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05" activeTab="0"/>
  </bookViews>
  <sheets>
    <sheet name="提出書類一覧（建設・市内）" sheetId="1" r:id="rId1"/>
    <sheet name="様式１（市内業者）" sheetId="2" r:id="rId2"/>
    <sheet name="様式1-②（舗装）" sheetId="3" r:id="rId3"/>
    <sheet name="1-③（解体）" sheetId="4" r:id="rId4"/>
    <sheet name="1-④（上水道）" sheetId="5" r:id="rId5"/>
    <sheet name="1-⑤（下水道）" sheetId="6" r:id="rId6"/>
    <sheet name="様式1-⑥（安全施設）" sheetId="7" r:id="rId7"/>
    <sheet name="様式2" sheetId="8" r:id="rId8"/>
    <sheet name="様式3" sheetId="9" r:id="rId9"/>
    <sheet name="様式4" sheetId="10" r:id="rId10"/>
    <sheet name="様式5" sheetId="11" r:id="rId11"/>
    <sheet name="様式6-1、6-2" sheetId="12" r:id="rId12"/>
    <sheet name="様式7" sheetId="13" r:id="rId13"/>
    <sheet name="様式8" sheetId="14" r:id="rId14"/>
    <sheet name="様式9" sheetId="15" r:id="rId15"/>
    <sheet name="様式10" sheetId="16" r:id="rId16"/>
    <sheet name="様式11" sheetId="17" r:id="rId17"/>
  </sheets>
  <definedNames>
    <definedName name="_xlnm._FilterDatabase" localSheetId="7" hidden="1">'様式2'!$BN$14:$BR$156</definedName>
    <definedName name="_xlfn.ANCHORARRAY" hidden="1">#NAME?</definedName>
    <definedName name="_xlnm.Print_Area" localSheetId="3">'1-③（解体）'!$A$1:$I$45</definedName>
    <definedName name="_xlnm.Print_Area" localSheetId="4">'1-④（上水道）'!$A$1:$I$44</definedName>
    <definedName name="_xlnm.Print_Area" localSheetId="1">'様式１（市内業者）'!$A$1:$AB$161</definedName>
    <definedName name="_xlnm.Print_Area" localSheetId="16">'様式11'!$A$1:$V$33</definedName>
    <definedName name="_xlnm.Print_Area" localSheetId="2">'様式1-②（舗装）'!$A$1:$V$118</definedName>
    <definedName name="_xlnm.Print_Area" localSheetId="6">'様式1-⑥（安全施設）'!$A$1:$I$61</definedName>
    <definedName name="_xlnm.Print_Area" localSheetId="7">'様式2'!$A$1:$BS$331</definedName>
    <definedName name="_xlnm.Print_Area" localSheetId="8">'様式3'!$A$1:$AI$54</definedName>
    <definedName name="_xlnm.Print_Area" localSheetId="9">'様式4'!$A$1:$AH$94</definedName>
    <definedName name="_xlnm.Print_Area" localSheetId="10">'様式5'!$A$1:$G$27</definedName>
    <definedName name="_xlnm.Print_Area" localSheetId="11">'様式6-1、6-2'!$A$1:$G$66</definedName>
    <definedName name="_xlnm.Print_Area" localSheetId="12">'様式7'!$A$1:$I$150</definedName>
    <definedName name="_xlnm.Print_Titles" localSheetId="0">'提出書類一覧（建設・市内）'!$9:$9</definedName>
  </definedNames>
  <calcPr fullCalcOnLoad="1"/>
</workbook>
</file>

<file path=xl/comments12.xml><?xml version="1.0" encoding="utf-8"?>
<comments xmlns="http://schemas.openxmlformats.org/spreadsheetml/2006/main">
  <authors>
    <author>kanoyaadmin</author>
  </authors>
  <commentList>
    <comment ref="D3" authorId="0">
      <text>
        <r>
          <rPr>
            <sz val="12"/>
            <rFont val="ＭＳ Ｐゴシック"/>
            <family val="3"/>
          </rPr>
          <t>鹿屋市（各主管課）に申請する場合に使用してください</t>
        </r>
      </text>
    </comment>
    <comment ref="D36" authorId="0">
      <text>
        <r>
          <rPr>
            <sz val="12"/>
            <rFont val="ＭＳ Ｐゴシック"/>
            <family val="3"/>
          </rPr>
          <t>鹿屋市以外の団体（町内会等）に申請する場合に使用してください</t>
        </r>
      </text>
    </comment>
  </commentList>
</comments>
</file>

<file path=xl/comments13.xml><?xml version="1.0" encoding="utf-8"?>
<comments xmlns="http://schemas.openxmlformats.org/spreadsheetml/2006/main">
  <authors>
    <author>山口 三奈美 m.y.</author>
  </authors>
  <commentList>
    <comment ref="I2" authorId="0">
      <text>
        <r>
          <rPr>
            <sz val="12"/>
            <rFont val="MS P ゴシック"/>
            <family val="3"/>
          </rPr>
          <t>下記　記入上の注意事項を確認して記載してください。</t>
        </r>
        <r>
          <rPr>
            <sz val="9"/>
            <rFont val="MS P ゴシック"/>
            <family val="3"/>
          </rPr>
          <t xml:space="preserve">
</t>
        </r>
      </text>
    </comment>
  </commentList>
</comments>
</file>

<file path=xl/comments2.xml><?xml version="1.0" encoding="utf-8"?>
<comments xmlns="http://schemas.openxmlformats.org/spreadsheetml/2006/main">
  <authors>
    <author>山口 三奈美 m.y.</author>
    <author>Master</author>
  </authors>
  <commentList>
    <comment ref="O4" authorId="0">
      <text>
        <r>
          <rPr>
            <sz val="9"/>
            <rFont val="MS P ゴシック"/>
            <family val="3"/>
          </rPr>
          <t>こちらのシートに記載した
申請日・商号等の項目は他のシートの必要箇所に転記されます。
枠内に収まりきらない場合等は適宜修正してください。</t>
        </r>
      </text>
    </comment>
    <comment ref="Z68" authorId="1">
      <text>
        <r>
          <rPr>
            <sz val="11"/>
            <rFont val="ＭＳ Ｐゴシック"/>
            <family val="3"/>
          </rPr>
          <t>審査基準日とは、</t>
        </r>
        <r>
          <rPr>
            <u val="single"/>
            <sz val="11"/>
            <rFont val="ＭＳ Ｐゴシック"/>
            <family val="3"/>
          </rPr>
          <t>令和３年４月１日</t>
        </r>
        <r>
          <rPr>
            <sz val="11"/>
            <rFont val="ＭＳ Ｐゴシック"/>
            <family val="3"/>
          </rPr>
          <t>のことです。</t>
        </r>
      </text>
    </comment>
    <comment ref="U2" authorId="0">
      <text>
        <r>
          <rPr>
            <b/>
            <sz val="9"/>
            <rFont val="MS P ゴシック"/>
            <family val="3"/>
          </rPr>
          <t xml:space="preserve">2021/○/○
と入力してください
</t>
        </r>
      </text>
    </comment>
    <comment ref="O57" authorId="0">
      <text>
        <r>
          <rPr>
            <sz val="9"/>
            <rFont val="MS P ゴシック"/>
            <family val="3"/>
          </rPr>
          <t xml:space="preserve">年号を選択してください
</t>
        </r>
      </text>
    </comment>
    <comment ref="H98" authorId="0">
      <text>
        <r>
          <rPr>
            <sz val="9"/>
            <rFont val="MS P ゴシック"/>
            <family val="3"/>
          </rPr>
          <t xml:space="preserve">年号を選択してください
</t>
        </r>
      </text>
    </comment>
  </commentList>
</comments>
</file>

<file path=xl/comments3.xml><?xml version="1.0" encoding="utf-8"?>
<comments xmlns="http://schemas.openxmlformats.org/spreadsheetml/2006/main">
  <authors>
    <author>山口 三奈美 m.y.</author>
  </authors>
  <commentList>
    <comment ref="N56" authorId="0">
      <text>
        <r>
          <rPr>
            <sz val="9"/>
            <rFont val="MS P ゴシック"/>
            <family val="3"/>
          </rPr>
          <t xml:space="preserve">様式１に入力したものが転記されます
</t>
        </r>
      </text>
    </comment>
  </commentList>
</comments>
</file>

<file path=xl/comments7.xml><?xml version="1.0" encoding="utf-8"?>
<comments xmlns="http://schemas.openxmlformats.org/spreadsheetml/2006/main">
  <authors>
    <author>山口 三奈美 m.y.</author>
  </authors>
  <commentList>
    <comment ref="F44" authorId="0">
      <text>
        <r>
          <rPr>
            <sz val="9"/>
            <rFont val="MS P ゴシック"/>
            <family val="3"/>
          </rPr>
          <t xml:space="preserve">様式１に入力したものが転記されます
</t>
        </r>
      </text>
    </comment>
  </commentList>
</comments>
</file>

<file path=xl/comments8.xml><?xml version="1.0" encoding="utf-8"?>
<comments xmlns="http://schemas.openxmlformats.org/spreadsheetml/2006/main">
  <authors>
    <author>契約課</author>
  </authors>
  <commentList>
    <comment ref="AC5" authorId="0">
      <text>
        <r>
          <rPr>
            <b/>
            <sz val="9"/>
            <rFont val="ＭＳ Ｐゴシック"/>
            <family val="3"/>
          </rPr>
          <t>入力欄を選択して、右側のボタンを押すと表示される</t>
        </r>
        <r>
          <rPr>
            <b/>
            <u val="single"/>
            <sz val="9"/>
            <rFont val="ＭＳ Ｐゴシック"/>
            <family val="3"/>
          </rPr>
          <t>「リスト」の右側の「バー」を上げれば、資格名が表示されます。</t>
        </r>
        <r>
          <rPr>
            <b/>
            <sz val="9"/>
            <rFont val="ＭＳ Ｐゴシック"/>
            <family val="3"/>
          </rPr>
          <t xml:space="preserve">
</t>
        </r>
      </text>
    </comment>
  </commentList>
</comments>
</file>

<file path=xl/comments9.xml><?xml version="1.0" encoding="utf-8"?>
<comments xmlns="http://schemas.openxmlformats.org/spreadsheetml/2006/main">
  <authors>
    <author>山口 三奈美 m.y.</author>
  </authors>
  <commentList>
    <comment ref="AL6" authorId="0">
      <text>
        <r>
          <rPr>
            <b/>
            <sz val="9"/>
            <rFont val="MS P ゴシック"/>
            <family val="3"/>
          </rPr>
          <t>有無の欄には下の○を使用できます。</t>
        </r>
        <r>
          <rPr>
            <sz val="9"/>
            <rFont val="MS P ゴシック"/>
            <family val="3"/>
          </rPr>
          <t xml:space="preserve">
</t>
        </r>
      </text>
    </comment>
  </commentList>
</comments>
</file>

<file path=xl/sharedStrings.xml><?xml version="1.0" encoding="utf-8"?>
<sst xmlns="http://schemas.openxmlformats.org/spreadsheetml/2006/main" count="1472" uniqueCount="995">
  <si>
    <t>商号又は名称</t>
  </si>
  <si>
    <t>電話番号</t>
  </si>
  <si>
    <t>ＦＡＸ番号</t>
  </si>
  <si>
    <t>記</t>
  </si>
  <si>
    <t>　【入札参加を希望する工種及び建築設計・測量等の種類】</t>
  </si>
  <si>
    <t>申請の
有無</t>
  </si>
  <si>
    <t>土木一式工事</t>
  </si>
  <si>
    <t>建築一式工事</t>
  </si>
  <si>
    <t>左官工事</t>
  </si>
  <si>
    <t>屋根工事</t>
  </si>
  <si>
    <t>石工事</t>
  </si>
  <si>
    <t>大工工事</t>
  </si>
  <si>
    <t>とび・土工・コンクリート工事</t>
  </si>
  <si>
    <t>電気工事</t>
  </si>
  <si>
    <t>管工事</t>
  </si>
  <si>
    <t>タイル・れんが・ブロック工事</t>
  </si>
  <si>
    <t>鋼構造物工事</t>
  </si>
  <si>
    <t>鉄筋工事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</si>
  <si>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</si>
  <si>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</si>
  <si>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</si>
  <si>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</si>
  <si>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</si>
  <si>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</si>
  <si>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</si>
  <si>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</si>
  <si>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</si>
  <si>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</si>
  <si>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</si>
  <si>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</si>
  <si>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</si>
  <si>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</si>
  <si>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</si>
  <si>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測量</t>
  </si>
  <si>
    <t>建築設計</t>
  </si>
  <si>
    <t>地質調査</t>
  </si>
  <si>
    <t>建築コンサルタント</t>
  </si>
  <si>
    <t>土木コンサルタント</t>
  </si>
  <si>
    <t>補償コンサルタント</t>
  </si>
  <si>
    <t>不動産鑑定</t>
  </si>
  <si>
    <t>職員名</t>
  </si>
  <si>
    <t>住所</t>
  </si>
  <si>
    <t>職種</t>
  </si>
  <si>
    <t>役職</t>
  </si>
  <si>
    <t>生年月日</t>
  </si>
  <si>
    <t>免許等</t>
  </si>
  <si>
    <t>　次のとおり、支店、営業所等の状況について報告します。</t>
  </si>
  <si>
    <t>配属年月日</t>
  </si>
  <si>
    <t>印</t>
  </si>
  <si>
    <t>　</t>
  </si>
  <si>
    <t>（２）事務所の形態</t>
  </si>
  <si>
    <t>台</t>
  </si>
  <si>
    <t>組</t>
  </si>
  <si>
    <t>　１　事務所設置の状況</t>
  </si>
  <si>
    <t>（１）職種別職員数</t>
  </si>
  <si>
    <t>人</t>
  </si>
  <si>
    <t>（２）常駐職員名簿</t>
  </si>
  <si>
    <t>（１）事務所等の全景</t>
  </si>
  <si>
    <t>（２）事務所等の内部</t>
  </si>
  <si>
    <t>所　　在　　地</t>
  </si>
  <si>
    <t>商号又は名称</t>
  </si>
  <si>
    <t>当社の役員等</t>
  </si>
  <si>
    <t>兼任先及び兼任先での役職</t>
  </si>
  <si>
    <t>氏名</t>
  </si>
  <si>
    <t>当社の役員等</t>
  </si>
  <si>
    <t>続柄</t>
  </si>
  <si>
    <t xml:space="preserve">　
</t>
  </si>
  <si>
    <t>（別紙）</t>
  </si>
  <si>
    <t>記入上の注意事項</t>
  </si>
  <si>
    <t xml:space="preserve">　　　　　　　　　　　　 </t>
  </si>
  <si>
    <t>　　　　　　　　　　　　　　　　　　　　　　　　　　　　</t>
  </si>
  <si>
    <t>　　Ｂ社の議決権総数の過半数を所有している会社と、Ｃ社の議決権総数の過半数を所有している会社</t>
  </si>
  <si>
    <t>　　　</t>
  </si>
  <si>
    <t>　　　　　　　　　　　　　　　　　　　　　　　　　　　　　　　　　　</t>
  </si>
  <si>
    <t>　　　　　　　　　　　　　　　　　　　　　　　　　Ｂ社とＣ社は、親会社を同じくする子会社同士</t>
  </si>
  <si>
    <r>
      <t>　　　　　　　　　　　　　　　　　　　　　　　　　　　　　　（Ｂ社及びＣ社は、</t>
    </r>
    <r>
      <rPr>
        <sz val="9"/>
        <color indexed="8"/>
        <rFont val="ＭＳ ゴシック"/>
        <family val="3"/>
      </rPr>
      <t>２の欄</t>
    </r>
    <r>
      <rPr>
        <sz val="9"/>
        <color indexed="8"/>
        <rFont val="ＭＳ 明朝"/>
        <family val="1"/>
      </rPr>
      <t>に、それぞれＣ社又は</t>
    </r>
  </si>
  <si>
    <t>　　　　ア　会社の代表権を有する取締役（代表取締役）</t>
  </si>
  <si>
    <t>　　　　イ　取締役（社外取締役を含み、委員会設置会社の取締役を除く。常勤又は非常勤を問わない。）</t>
  </si>
  <si>
    <t>　　　　ウ　会社更生法第６７条第１項又は民事再生法第６４条第２項の規定により選任された管財人</t>
  </si>
  <si>
    <t>　　　　エ　委員会設置会社における執行役又は代表執行役</t>
  </si>
  <si>
    <t>　　　　オ　一方が個人事業者である場合は、その個人事業主</t>
  </si>
  <si>
    <t>使　　　用　　　印　　　鑑　　　届</t>
  </si>
  <si>
    <t>使用印</t>
  </si>
  <si>
    <t>実　印</t>
  </si>
  <si>
    <t>　上記の印鑑は、見積、入札に参加し、契約の締結並びに代金の請求及び受領のために</t>
  </si>
  <si>
    <t>申請者</t>
  </si>
  <si>
    <t>個人住民税特別徴収実施確認書</t>
  </si>
  <si>
    <t>商号又は名称</t>
  </si>
  <si>
    <t>印</t>
  </si>
  <si>
    <t>【鹿児島県内に事務所又は事業所がない場合等】</t>
  </si>
  <si>
    <t>【特別徴収実施済】</t>
  </si>
  <si>
    <t>　</t>
  </si>
  <si>
    <t>（領収証書、特別徴収税額決定通知書の写しなど）</t>
  </si>
  <si>
    <t>※領収証書等の写しがない場合は、税務課から右の枠内に確認印を受けてください。</t>
  </si>
  <si>
    <t>税務課確認印</t>
  </si>
  <si>
    <t>特別徴収実施確認の証明について</t>
  </si>
  <si>
    <t>【特別徴収未実施】</t>
  </si>
  <si>
    <t>　特別徴収未実施の場合は、税務課から右の枠内に確認印を受けてください。</t>
  </si>
  <si>
    <t>建設工事等入札参加資格審査申請書</t>
  </si>
  <si>
    <t>番号</t>
  </si>
  <si>
    <t>実施日</t>
  </si>
  <si>
    <t>参加人員</t>
  </si>
  <si>
    <t>所要時間</t>
  </si>
  <si>
    <t>備考</t>
  </si>
  <si>
    <t>活　動　内　容</t>
  </si>
  <si>
    <t>㊞</t>
  </si>
  <si>
    <t>商号又は名称　　　</t>
  </si>
  <si>
    <t>ボランティア活動への参加に関する証明請求書</t>
  </si>
  <si>
    <t>　下記のボランティア活動への参加証明を請求します。</t>
  </si>
  <si>
    <t>㊞</t>
  </si>
  <si>
    <t>課　　名</t>
  </si>
  <si>
    <t>課 長 名</t>
  </si>
  <si>
    <t>消防団員の雇用に関する証明請求書</t>
  </si>
  <si>
    <t>所属分団名</t>
  </si>
  <si>
    <t>雇用者名</t>
  </si>
  <si>
    <t>雇用年月日</t>
  </si>
  <si>
    <t>　下記の者の消防分団所属について証明を請求します。</t>
  </si>
  <si>
    <t>　上記の者の消防分団所属について証明します。</t>
  </si>
  <si>
    <t>　○証明団体の主催又は共催行事に係る活動とする。（証明団体の管理する施設等を含む。）</t>
  </si>
  <si>
    <t>代表者名</t>
  </si>
  <si>
    <t>団体名称</t>
  </si>
  <si>
    <t>　上記のボランティア活動へ参加した事を証明します。</t>
  </si>
  <si>
    <t>申請者</t>
  </si>
  <si>
    <t>緊急連絡先</t>
  </si>
  <si>
    <t>鹿屋市長　　中西　茂　　様</t>
  </si>
  <si>
    <t>鹿屋市長　　　中西　茂　　様</t>
  </si>
  <si>
    <t>鹿屋市長　　中西　茂　　様</t>
  </si>
  <si>
    <t>鹿屋市長　　中西　茂　　様</t>
  </si>
  <si>
    <t>年</t>
  </si>
  <si>
    <t>協定締結の有無</t>
  </si>
  <si>
    <t>加入団体名</t>
  </si>
  <si>
    <t>有　・　無</t>
  </si>
  <si>
    <t>月</t>
  </si>
  <si>
    <t>日</t>
  </si>
  <si>
    <t>認定の有無</t>
  </si>
  <si>
    <t>認定年月日</t>
  </si>
  <si>
    <t>　１　障がい者の雇用状況</t>
  </si>
  <si>
    <t>　１　本市との防災協定締結状況</t>
  </si>
  <si>
    <t>　２　鹿屋市消防団協力事業所の認定状況</t>
  </si>
  <si>
    <t>有効期間</t>
  </si>
  <si>
    <t>年</t>
  </si>
  <si>
    <t>月</t>
  </si>
  <si>
    <t>人</t>
  </si>
  <si>
    <t>現組織への変更</t>
  </si>
  <si>
    <t>か</t>
  </si>
  <si>
    <t>ら</t>
  </si>
  <si>
    <t>ま</t>
  </si>
  <si>
    <t>で</t>
  </si>
  <si>
    <t>番号</t>
  </si>
  <si>
    <t>氏　　　　　　　名</t>
  </si>
  <si>
    <t>資格名等</t>
  </si>
  <si>
    <t>資格取得年月日</t>
  </si>
  <si>
    <t>採用年月日</t>
  </si>
  <si>
    <t>コード</t>
  </si>
  <si>
    <t>根拠法</t>
  </si>
  <si>
    <t>資格等</t>
  </si>
  <si>
    <t>１１１</t>
  </si>
  <si>
    <t>建設業法（技術検定）</t>
  </si>
  <si>
    <t>１級建設機械施工技士</t>
  </si>
  <si>
    <t>２１２</t>
  </si>
  <si>
    <t>１１３</t>
  </si>
  <si>
    <t>２１４</t>
  </si>
  <si>
    <t>２１５</t>
  </si>
  <si>
    <t>２級土木施工管理技士（鋼構造物塗装）</t>
  </si>
  <si>
    <t>２１６</t>
  </si>
  <si>
    <t>２級土木施工管理技士（薬液注入）</t>
  </si>
  <si>
    <t>技術資格数計</t>
  </si>
  <si>
    <t>２２３</t>
  </si>
  <si>
    <t>２級建築施工管理技士（仕上げ）</t>
  </si>
  <si>
    <t>１２７</t>
  </si>
  <si>
    <t>１級電気工事施工管理技士</t>
  </si>
  <si>
    <t>技術者数計</t>
  </si>
  <si>
    <t>２２８</t>
  </si>
  <si>
    <t>２級電気工事施工管理技士</t>
  </si>
  <si>
    <t>１２９</t>
  </si>
  <si>
    <t>２３０</t>
  </si>
  <si>
    <t>２級管工事施工管理技士</t>
  </si>
  <si>
    <t>１３３</t>
  </si>
  <si>
    <t>１級造園施工管理技士</t>
  </si>
  <si>
    <t>２３４</t>
  </si>
  <si>
    <t>２級造園施工管理技士</t>
  </si>
  <si>
    <t>１３７</t>
  </si>
  <si>
    <t>建築士法</t>
  </si>
  <si>
    <t>１級建築士</t>
  </si>
  <si>
    <t>２３８</t>
  </si>
  <si>
    <t>２級建築士</t>
  </si>
  <si>
    <t>２３９</t>
  </si>
  <si>
    <t>木造建築士</t>
  </si>
  <si>
    <t>１５５</t>
  </si>
  <si>
    <t>電気工事士法</t>
  </si>
  <si>
    <t>第１種電気工事士</t>
  </si>
  <si>
    <t>２５６</t>
  </si>
  <si>
    <t>２５８</t>
  </si>
  <si>
    <t>電気事業法</t>
  </si>
  <si>
    <t>２５９</t>
  </si>
  <si>
    <t>電気通信事業法</t>
  </si>
  <si>
    <t>２６５</t>
  </si>
  <si>
    <t>水道法</t>
  </si>
  <si>
    <t>１６８</t>
  </si>
  <si>
    <t>消防法</t>
  </si>
  <si>
    <t>１６９</t>
  </si>
  <si>
    <t>１７１</t>
  </si>
  <si>
    <t>建築大工（１級）</t>
  </si>
  <si>
    <t>２７１</t>
  </si>
  <si>
    <t>１７２</t>
  </si>
  <si>
    <t>左官（１級）</t>
  </si>
  <si>
    <t>２７２</t>
  </si>
  <si>
    <t>１６６</t>
  </si>
  <si>
    <t>ウェルポイント施工（１級）</t>
  </si>
  <si>
    <t>２６６</t>
  </si>
  <si>
    <t>１７４</t>
  </si>
  <si>
    <t>２７４</t>
  </si>
  <si>
    <t>１７５</t>
  </si>
  <si>
    <t>給排水衛生設備配管（１級）</t>
  </si>
  <si>
    <t>２７５</t>
  </si>
  <si>
    <t>１７６</t>
  </si>
  <si>
    <t>２７６</t>
  </si>
  <si>
    <t>１７７</t>
  </si>
  <si>
    <t>タイル張り・タイル張り工（１級）</t>
  </si>
  <si>
    <t>２７７</t>
  </si>
  <si>
    <t>１７８</t>
  </si>
  <si>
    <t>２７８</t>
  </si>
  <si>
    <t>１７９</t>
  </si>
  <si>
    <t>２７９</t>
  </si>
  <si>
    <t>１８０</t>
  </si>
  <si>
    <t>石工・石材施工・石積み（１級）</t>
  </si>
  <si>
    <t>２８０</t>
  </si>
  <si>
    <t>１８１</t>
  </si>
  <si>
    <t>２８１</t>
  </si>
  <si>
    <t>１８２</t>
  </si>
  <si>
    <t>２８２</t>
  </si>
  <si>
    <t>１８３</t>
  </si>
  <si>
    <t>工場板金（１級）</t>
  </si>
  <si>
    <t>２８３</t>
  </si>
  <si>
    <t>１８４</t>
  </si>
  <si>
    <t>２８４</t>
  </si>
  <si>
    <t>１８５</t>
  </si>
  <si>
    <t>板金・板金工・打出し板金（１級）</t>
  </si>
  <si>
    <t>２８５</t>
  </si>
  <si>
    <t>１８６</t>
  </si>
  <si>
    <t>かわらぶき・スレート施工（１級）</t>
  </si>
  <si>
    <t>２８６</t>
  </si>
  <si>
    <t>１８７</t>
  </si>
  <si>
    <t>ガラス施工（１級）</t>
  </si>
  <si>
    <t>２８７</t>
  </si>
  <si>
    <t>１８８</t>
  </si>
  <si>
    <t>塗装・木工塗装・木工塗装工（１級）</t>
  </si>
  <si>
    <t>２８８</t>
  </si>
  <si>
    <t>１８９</t>
  </si>
  <si>
    <t>建築塗装・建築塗装工（１級）</t>
  </si>
  <si>
    <t>２８９</t>
  </si>
  <si>
    <t>１９０</t>
  </si>
  <si>
    <t>金属塗装・金属塗装工（１級）</t>
  </si>
  <si>
    <t>２９０</t>
  </si>
  <si>
    <t>１９１</t>
  </si>
  <si>
    <t>噴霧塗装（１級）</t>
  </si>
  <si>
    <t>２９１</t>
  </si>
  <si>
    <t>１６７</t>
  </si>
  <si>
    <t>路面標示施工</t>
  </si>
  <si>
    <t>１９２</t>
  </si>
  <si>
    <t>畳製作・畳工（１級）</t>
  </si>
  <si>
    <t>２９２</t>
  </si>
  <si>
    <t>１９３</t>
  </si>
  <si>
    <t>内装仕上げ施工・カーテン施工・天井仕上げ施工・床仕上げ施工・表装・表具・表具工（１級）</t>
  </si>
  <si>
    <t>２９３</t>
  </si>
  <si>
    <t>１９４</t>
  </si>
  <si>
    <t>熱絶縁施工（１級）</t>
  </si>
  <si>
    <t>２９４</t>
  </si>
  <si>
    <t>１９５</t>
  </si>
  <si>
    <t>２９５</t>
  </si>
  <si>
    <t>１９６</t>
  </si>
  <si>
    <t>造園（１級）</t>
  </si>
  <si>
    <t>２９６</t>
  </si>
  <si>
    <t>１９７</t>
  </si>
  <si>
    <t>防水施工（１級）</t>
  </si>
  <si>
    <t>２９７</t>
  </si>
  <si>
    <t>１９８</t>
  </si>
  <si>
    <t>さく井（１級）</t>
  </si>
  <si>
    <t>２９８</t>
  </si>
  <si>
    <t>０６１</t>
  </si>
  <si>
    <t>０６２</t>
  </si>
  <si>
    <t>０６３</t>
  </si>
  <si>
    <t>０６４</t>
  </si>
  <si>
    <t>基幹技能者</t>
  </si>
  <si>
    <t>１４１</t>
  </si>
  <si>
    <t>技術士法</t>
  </si>
  <si>
    <t>１４２</t>
  </si>
  <si>
    <t>１４３</t>
  </si>
  <si>
    <t>１４４</t>
  </si>
  <si>
    <t>１４５</t>
  </si>
  <si>
    <t>１４６</t>
  </si>
  <si>
    <t>１４７</t>
  </si>
  <si>
    <t>１４８</t>
  </si>
  <si>
    <t>１４９</t>
  </si>
  <si>
    <t>１５０</t>
  </si>
  <si>
    <t>１５１</t>
  </si>
  <si>
    <t>１５２</t>
  </si>
  <si>
    <t>１５３</t>
  </si>
  <si>
    <t>１５４</t>
  </si>
  <si>
    <t>００１</t>
  </si>
  <si>
    <t>実務経験</t>
  </si>
  <si>
    <t>００２</t>
  </si>
  <si>
    <t>００３</t>
  </si>
  <si>
    <t>００４</t>
  </si>
  <si>
    <t>ま で</t>
  </si>
  <si>
    <t>No.1</t>
  </si>
  <si>
    <t>コード</t>
  </si>
  <si>
    <t>１２０</t>
  </si>
  <si>
    <t>２２１</t>
  </si>
  <si>
    <t>２２２</t>
  </si>
  <si>
    <t>１級管工事施工管理技士</t>
  </si>
  <si>
    <t>No.2</t>
  </si>
  <si>
    <t>冷凍空気調和機器施工・空気調和設備配管（１級）</t>
  </si>
  <si>
    <t>No.3</t>
  </si>
  <si>
    <t>No.4</t>
  </si>
  <si>
    <t>No.5</t>
  </si>
  <si>
    <t>No.6</t>
  </si>
  <si>
    <t>職業能力開発促進法(技能検定)</t>
  </si>
  <si>
    <t>確認欄</t>
  </si>
  <si>
    <t>確認欄は記入不要</t>
  </si>
  <si>
    <t>資本関係又は人的関係に関する申告書</t>
  </si>
  <si>
    <t>鹿屋市長 　中西　茂 　様</t>
  </si>
  <si>
    <t>営  業  の  沿  革</t>
  </si>
  <si>
    <t>　３　高年齢者の雇用状況</t>
  </si>
  <si>
    <t>　○証明の対象は、３か月以上の継続雇用をしている者に限る。</t>
  </si>
  <si>
    <t>　○継続雇用が確認できる書類の写しを添付すること。</t>
  </si>
  <si>
    <t>　○事前に施設管理者と協議の上、実施すること。</t>
  </si>
  <si>
    <t>　○本様式を２部作成し、申請すること。</t>
  </si>
  <si>
    <t>　○活動の内容がわかるもの（写真や新聞記事等）を添付すること。</t>
  </si>
  <si>
    <t>人</t>
  </si>
  <si>
    <t>使用したいので届けます。</t>
  </si>
  <si>
    <t>　　　　　　　　　　　　　　　　　</t>
  </si>
  <si>
    <t>所　 在 　地</t>
  </si>
  <si>
    <t>１　全体の常勤職員数</t>
  </si>
  <si>
    <t>２　営業年数等</t>
  </si>
  <si>
    <t>創 業 年 月</t>
  </si>
  <si>
    <t>営 業 年 数</t>
  </si>
  <si>
    <t>　２　営業年数等</t>
  </si>
  <si>
    <t>　３　常駐職員の状況</t>
  </si>
  <si>
    <t>　４　法人市民税の納付状況</t>
  </si>
  <si>
    <t>　５　事務所等の写真</t>
  </si>
  <si>
    <t>所 　在 　地</t>
  </si>
  <si>
    <t>所   在   地　　　</t>
  </si>
  <si>
    <t>※注　「使用印」とできるのは、代表者印（営業所等の場合は営業所長印など）に限ります。</t>
  </si>
  <si>
    <t>（１）事務系職員</t>
  </si>
  <si>
    <t>（２）技術系職員</t>
  </si>
  <si>
    <t>（３）そ　の　他</t>
  </si>
  <si>
    <t>　３　休日その他勤務を要しない日を除き、毎日所定の時間に勤務していることが必要であり、パ</t>
  </si>
  <si>
    <t>休業期間又は転(廃)業の期間</t>
  </si>
  <si>
    <t>　鹿屋市が行う建設工事、建築設計・測量業務等の指名競争入札参加資格を得たいので、関係書類を添えて申請します。
　なお、この申請書及び提出書類の全ての記載事項は、事実と相違ないことを誓約します。</t>
  </si>
  <si>
    <t>建設工事、建築設計・
測量等の種類</t>
  </si>
  <si>
    <t>印（実印）</t>
  </si>
  <si>
    <t>-</t>
  </si>
  <si>
    <t xml:space="preserve"> 鹿屋市</t>
  </si>
  <si>
    <t>（１）社名が入っている看板の掲示　　</t>
  </si>
  <si>
    <t xml:space="preserve">※　緊急連絡先は、上記の電話番号では連絡が取 </t>
  </si>
  <si>
    <t>（</t>
  </si>
  <si>
    <t>）</t>
  </si>
  <si>
    <t>（３）電話等の事務用品の設置</t>
  </si>
  <si>
    <t>　①電話（転送電話不可）　　</t>
  </si>
  <si>
    <t>　③パソコン</t>
  </si>
  <si>
    <t>　⑤その他（　　　　　　　　）</t>
  </si>
  <si>
    <t>　②机及び椅子</t>
  </si>
  <si>
    <t>　④ファックス</t>
  </si>
  <si>
    <t>（１）設置年月</t>
  </si>
  <si>
    <t>（２）営業年数</t>
  </si>
  <si>
    <t>人</t>
  </si>
  <si>
    <t>　①　事務系職員</t>
  </si>
  <si>
    <t>②　技術系職員</t>
  </si>
  <si>
    <t>　③　その他</t>
  </si>
  <si>
    <t>（納税証明書（課税状況が分かるもの）を提出すること。）</t>
  </si>
  <si>
    <t>　※納付実績がない場合は、市外業者として取り扱う。</t>
  </si>
  <si>
    <t>注１　本市の消防団協力事業所に認定されている場合に記入すること。
　２　鹿屋市消防団協力事業所認定通知書の写しを添付すること。　</t>
  </si>
  <si>
    <t>高年齢者数</t>
  </si>
  <si>
    <t>申告者（入札参加者）</t>
  </si>
  <si>
    <t>備考１　記入の対象となるのは、鹿屋市建設工事等入札参加資格審査申請を行うものに限る。</t>
  </si>
  <si>
    <t>　　　３　記入欄が不足する場合は、適宜記入欄を追加して用いること。</t>
  </si>
  <si>
    <t>舗装工事</t>
  </si>
  <si>
    <t>※ 希望する業種に○を記入すること。</t>
  </si>
  <si>
    <t>（市内業者用）</t>
  </si>
  <si>
    <t>　　ートタイム労働者等は含めないこと。</t>
  </si>
  <si>
    <t>　４　年未満の端数は切り捨てること。</t>
  </si>
  <si>
    <t>　　ついては、「休業期間又は転（廃）業の期間」欄に記入すること。</t>
  </si>
  <si>
    <t>注１　建設工事に係る入札参加を希望する者は、建設業の許可又は登録を受けずに営業した期間に</t>
  </si>
  <si>
    <t>　の期間を除く。）を記入すること。　</t>
  </si>
  <si>
    <t>　２　建設工事に係る入札参加を希望する者は、「営業年数」欄には、決算日までの期間（休業等</t>
  </si>
  <si>
    <t>　えた直近の決算日までの期間（休業等の期間を除く。）を記入すること。</t>
  </si>
  <si>
    <t>※　この様式の内容は、申請者（本社）について記入することとし、鹿屋市内の営業所等へ委任する場合は、</t>
  </si>
  <si>
    <t>　支店営業所等状況報告書を記入すること。</t>
  </si>
  <si>
    <t>　　社会保険料の納付対象者であること等）を有することをいう。</t>
  </si>
  <si>
    <t>　２　「常勤」とは、申請者に従事し、かつ、客観的な判断事項（定期・定額給与の支払対象者、</t>
  </si>
  <si>
    <t>※パート職員については、役職欄にその旨記入すること。</t>
  </si>
  <si>
    <t>【技術職員名簿記入要領】</t>
  </si>
  <si>
    <t>３　申請日現在において、３ヶ月以上雇用している技術者職員について作成すること。</t>
  </si>
  <si>
    <t>４　営業所等へ委任する場合は、営業所等の技術者職員分のみ作成すること。</t>
  </si>
  <si>
    <t>５　各技術者の資格証等の写しを添付すること。</t>
  </si>
  <si>
    <t>注１　氏名、生年月日、資格名等、資格取得年月日及び採用年月日を記入すること。</t>
  </si>
  <si>
    <t>　２　経営事項審査時に提出した技術職員名簿の技術者と整合性を図ること。</t>
  </si>
  <si>
    <t>１　水色の箇所のみ入力をすること。その他の欄には入力等しないこと。</t>
  </si>
  <si>
    <t>締結年月日</t>
  </si>
  <si>
    <r>
      <rPr>
        <sz val="11"/>
        <color indexed="8"/>
        <rFont val="ＭＳ 明朝"/>
        <family val="1"/>
      </rPr>
      <t>１</t>
    </r>
    <r>
      <rPr>
        <sz val="10.5"/>
        <color indexed="8"/>
        <rFont val="ＭＳ 明朝"/>
        <family val="1"/>
      </rPr>
      <t>　１の（１）及び（２）の「「親会社」又は「子会社」の関係にある」とは、次のような場合である。</t>
    </r>
  </si>
  <si>
    <t>　　（Ａ社とＢ社は、同一の入札に参加できない。）</t>
  </si>
  <si>
    <t>　　　　　　　　　　　　　　　　　　　　Ｂ社は、Ａ社の子会社の関係にある者に該当する。</t>
  </si>
  <si>
    <r>
      <t>　　　　　　　　　　　　　　　　　　　　　　　　（Ａ社は、</t>
    </r>
    <r>
      <rPr>
        <sz val="9"/>
        <color indexed="8"/>
        <rFont val="ＭＳ ゴシック"/>
        <family val="3"/>
      </rPr>
      <t>１の（２）の欄</t>
    </r>
    <r>
      <rPr>
        <sz val="9"/>
        <color indexed="8"/>
        <rFont val="ＭＳ 明朝"/>
        <family val="1"/>
      </rPr>
      <t>にＢ社に関する事項を記入すること。）</t>
    </r>
  </si>
  <si>
    <t>　　　　　　　　　　　　　　　　　　　　Ａ社は、Ｂ社の親会社の関係にある者に該当する。</t>
  </si>
  <si>
    <r>
      <t>　　　　　　　　　　　　　　　　　　　　　　　　（Ｂ社は、</t>
    </r>
    <r>
      <rPr>
        <sz val="9"/>
        <color indexed="8"/>
        <rFont val="ＭＳ ゴシック"/>
        <family val="3"/>
      </rPr>
      <t>１の（１）の欄</t>
    </r>
    <r>
      <rPr>
        <sz val="9"/>
        <color indexed="8"/>
        <rFont val="ＭＳ 明朝"/>
        <family val="1"/>
      </rPr>
      <t>にＡ社に関する事項を記入すること。）</t>
    </r>
  </si>
  <si>
    <t>　　※１　Ａが個人事業者である場合は、その個人事業主を含む。</t>
  </si>
  <si>
    <t>　　※２　Ａ社の役員がＢ社の議決権総数の過半数（複数の役員で所有している場合には、その合計が過半数となる場合</t>
  </si>
  <si>
    <t>　　　　　を含む。）を所有している場合を含む。</t>
  </si>
  <si>
    <t>　　　社Ｃ社の議決権の総数の過半数を所有している関係（Ａ社、Ｂ社及びＣ社は、同一の入札に参加で</t>
  </si>
  <si>
    <t>　　　きない。）</t>
  </si>
  <si>
    <t>　　　　　　　　　　　　　　　　　　Ａ社は、Ｂ社の親会社の関係にある者に該当する。</t>
  </si>
  <si>
    <t>　　　　　　　　　　　　　　　　　　Ａ社は、Ｃ社の親会社の関係にある者に該当する。</t>
  </si>
  <si>
    <r>
      <rPr>
        <sz val="11"/>
        <color indexed="8"/>
        <rFont val="ＭＳ 明朝"/>
        <family val="1"/>
      </rPr>
      <t>２</t>
    </r>
    <r>
      <rPr>
        <sz val="10.5"/>
        <color indexed="8"/>
        <rFont val="ＭＳ 明朝"/>
        <family val="1"/>
      </rPr>
      <t>　２の「親会社を同じくする子会社同士の関係」とは、次のような場合である。</t>
    </r>
  </si>
  <si>
    <t>　が、いずれもＡ社である場合におけるＢ社とＣ社の関係（Ｂ社及びＣ社は、同一の入札に参加できな</t>
  </si>
  <si>
    <t>　い。）</t>
  </si>
  <si>
    <t>　　　　　　　　　　　　　　　　　　　　　　　　　の関係にある者に該当する。</t>
  </si>
  <si>
    <t>　　　　　　　　　　　　　　　　　　　　　　　　　　　　　　　Ｂ社に関する事項を記入すること。）</t>
  </si>
  <si>
    <r>
      <rPr>
        <sz val="11"/>
        <color indexed="8"/>
        <rFont val="ＭＳ 明朝"/>
        <family val="1"/>
      </rPr>
      <t>３</t>
    </r>
    <r>
      <rPr>
        <sz val="10.5"/>
        <color indexed="8"/>
        <rFont val="ＭＳ 明朝"/>
        <family val="1"/>
      </rPr>
      <t>　３及び４の「人的関係のある者」とは、次のような場合である。</t>
    </r>
  </si>
  <si>
    <t>　　　　　　　　　　　　　　夫婦又は住所地が同一の親子若しくは兄弟姉妹</t>
  </si>
  <si>
    <t>　　　　　　　　　　　　　　　　　　Ｂ社及びＣ社は、Ａ社の子会社の関係にある者に該当する。</t>
  </si>
  <si>
    <t>　（１）　一方の会社Ａ社（※１）が他方の会社Ｂ社の議決権総数の過半数を所有している（※２）関係</t>
  </si>
  <si>
    <t>　（２）　一方の会社Ａ社が、(1)の子会社の関係にあるＢ社が所有する議決権の総数と合わせて、他方の会</t>
  </si>
  <si>
    <t>　　　　　　　　　　　　　　　　　　　　　　（Ａ社は、１の(2)の欄にＢ社及びＣ社に関する事項を記入すること。）</t>
  </si>
  <si>
    <t>　　　　　　　　　　　　　　　　　　　　　　（Ｂ社は、１の(1)の欄にＡ社に関する事項を記入すること。）</t>
  </si>
  <si>
    <t>　　　　　　　　　　　　　　　　　　　　　　（Ｃ社は、１の(1)の欄にＡ社に関する事項を記入すること。）</t>
  </si>
  <si>
    <r>
      <t>　　　　　　　　　　　　 役員等※</t>
    </r>
    <r>
      <rPr>
        <sz val="10.5"/>
        <color indexed="8"/>
        <rFont val="ＭＳ 明朝"/>
        <family val="1"/>
      </rPr>
      <t>兼任</t>
    </r>
  </si>
  <si>
    <t>　　※　　「役員等」とは、次に掲げる者をいい、監査役、会計参与及び執行役員は、役員等に該当しない。</t>
  </si>
  <si>
    <t>確認の際には、所得税確定申告に添付する「収支内訳書」の写し又は青色申告書決算書の写しのいずれかが必要です。</t>
  </si>
  <si>
    <t>（記入留意事項）</t>
  </si>
  <si>
    <t>印（実印）</t>
  </si>
  <si>
    <t xml:space="preserve">※　緊急連絡先は、上記の電話番号では連絡が取れない場合に使用するの </t>
  </si>
  <si>
    <t>　で、緊急時に連絡が取れる電話番号を記入すること。</t>
  </si>
  <si>
    <t>　　      計</t>
  </si>
  <si>
    <t>計</t>
  </si>
  <si>
    <t>　当社は、現在、鹿屋市の特別徴収義務者の指定を受け、従業員等の個人住民税について、特別徴収を実施しています。</t>
  </si>
  <si>
    <t>当社は、特別徴収追加依頼書提出済みの事業所です。</t>
  </si>
  <si>
    <t>当社は、特別徴収義務のない事業所です。</t>
  </si>
  <si>
    <t>商号又は名称</t>
  </si>
  <si>
    <t>所   在   地</t>
  </si>
  <si>
    <t>証明団体代表者　　　　　　       様</t>
  </si>
  <si>
    <t>技　術　職　員　名　簿</t>
  </si>
  <si>
    <t>支店営業所等状況報告書</t>
  </si>
  <si>
    <t>注１　法人における常勤役員及び個人事業主は、（１）から（３）までのいずれかに含めて記入す</t>
  </si>
  <si>
    <t>　ること。</t>
  </si>
  <si>
    <t>　３　建築設計監理及び測量に係る入札参加を希望する者は、「営業年数」欄には、入札参加希望</t>
  </si>
  <si>
    <t>　　業種に係る事業の開始日（２業種以上のときは最も早い開始日）から審査基準日までに迎</t>
  </si>
  <si>
    <t>ふ り が な</t>
  </si>
  <si>
    <t>　記入すること。</t>
  </si>
  <si>
    <r>
      <t>次の該当する□にチェック</t>
    </r>
    <r>
      <rPr>
        <sz val="12"/>
        <color indexed="8"/>
        <rFont val="ＭＳ Ｐゴシック"/>
        <family val="3"/>
      </rPr>
      <t>☑</t>
    </r>
    <r>
      <rPr>
        <sz val="12"/>
        <color indexed="8"/>
        <rFont val="ＭＳ 明朝"/>
        <family val="1"/>
      </rPr>
      <t>を付けてください。</t>
    </r>
  </si>
  <si>
    <t>　のみ次の段へ記入し、次に記入する技術者についてはその次の段より記入すること。</t>
  </si>
  <si>
    <t>資格名等</t>
  </si>
  <si>
    <t>資格名等</t>
  </si>
  <si>
    <t>　○鹿屋市の主催又は共催行事に限る活動を対象とする。（市が管理する施設に係る活動を含む。）</t>
  </si>
  <si>
    <t>　○事業所（個人経営は事業主）として参加した活動を記入すること。（個人資格の活動は除く。）</t>
  </si>
  <si>
    <t>誓　　　約　　　書</t>
  </si>
  <si>
    <t>　私は、下記の事項について誓約します。
　なお、鹿屋市指名競争入札の資格及び指名基準等に関する要綱（以下「要綱」という。）第３条に基づく審査のため、下記の事項について、鹿屋市長が鹿屋警察署長に照会することを承諾し、照会で確認された情報は、今後、私が鹿屋市と行う他の契約等における身分確認に利用することに同意します。</t>
  </si>
  <si>
    <t>記</t>
  </si>
  <si>
    <t xml:space="preserve">１　自己又は自社の役員等は、次のいずれにも該当する者ではありません。
　（１）　暴力団員（暴力団員による不当な行為の防止等に関する法律（平成３年法律第
　　　　77号。以下「法」という。）第２条第６号に規定する暴力団員をいう。以下同じ。）
　（２）　自己、自社若しくは第三者の不正な利益を図る目的又は第三者に損害を与える目的
　　　　をもって、暴力団（法第２条第２号に規定する暴力団をいう。以下同じ。）又は暴力
　　　　団員を利用している者
　（３）　暴力団又は暴力団員に対して、いかなる名義をもってするかを問わず、金銭、物品
　　　　その他の財産上の利益を不当に提供し、又は便宜を供与するなど、直接的又は積極的
　　　　に暴力団の維持運営に協力し、又は関与している者
　（４）　暴力団又は暴力団員と社会的に非難されるべき関係を有している者
　（５）　暴力団又は暴力団員であることを知りながら不当な行為をするためにこれらを利用
　　　　している者
２　暴力団又は暴力団員が、その経営に実質的に関与している法人その他の団体又は個人では
　ありません。
</t>
  </si>
  <si>
    <t>　鹿屋市長　中西　茂　様</t>
  </si>
  <si>
    <t>所在地</t>
  </si>
  <si>
    <t>商号又は名称</t>
  </si>
  <si>
    <t>代表者職氏名</t>
  </si>
  <si>
    <t>印</t>
  </si>
  <si>
    <t>（実印）</t>
  </si>
  <si>
    <t>（別紙）</t>
  </si>
  <si>
    <t>自己及び自社の役員等の名簿</t>
  </si>
  <si>
    <t>氏 名 又 は 名 称</t>
  </si>
  <si>
    <t>住所又は主たる事務所の所在地</t>
  </si>
  <si>
    <t>役職名</t>
  </si>
  <si>
    <r>
      <rPr>
        <sz val="8"/>
        <color indexed="8"/>
        <rFont val="ＭＳ 明朝"/>
        <family val="1"/>
      </rPr>
      <t>ふ り が な</t>
    </r>
    <r>
      <rPr>
        <sz val="11"/>
        <color indexed="8"/>
        <rFont val="ＭＳ 明朝"/>
        <family val="1"/>
      </rPr>
      <t xml:space="preserve">
氏　　名</t>
    </r>
  </si>
  <si>
    <t>性　別</t>
  </si>
  <si>
    <t>生 年 月 日</t>
  </si>
  <si>
    <t>住　　　　　所</t>
  </si>
  <si>
    <t>注１　代表者も含めて記入すること。（支店・営業所等に委任される場合は、受任者の氏名等
　　も記入すること。）
　２　記入欄が不足する場合は、適宜追加すること。
　３　この名簿に記載されている個人情報については、要綱第３条に規定する審査に必要な範
　　囲内で、他の行政庁に情報提供することになるので、各人の同意を得た上で記入すること。</t>
  </si>
  <si>
    <t>解体工事</t>
  </si>
  <si>
    <t>第２種電気工事士【３年】</t>
  </si>
  <si>
    <t>電気通信主任技術者【５年】</t>
  </si>
  <si>
    <t>給水装置工事主任技術者【１年】</t>
  </si>
  <si>
    <t>１６４</t>
  </si>
  <si>
    <t>型枠施工（１級）</t>
  </si>
  <si>
    <t>２６４</t>
  </si>
  <si>
    <t>建築大工（２級）【３年】</t>
  </si>
  <si>
    <t>型枠施工（２級）【３年】</t>
  </si>
  <si>
    <t>左官（２級）【３年】</t>
  </si>
  <si>
    <t>１５７</t>
  </si>
  <si>
    <t>２５７</t>
  </si>
  <si>
    <t>とび・とび工（１級）</t>
  </si>
  <si>
    <t>１７３</t>
  </si>
  <si>
    <t>２７３</t>
  </si>
  <si>
    <t>コンクリート圧送施工（１級）</t>
  </si>
  <si>
    <t>コンクリート圧送施工（２級）【３年】</t>
  </si>
  <si>
    <t>ウェルポイント施工（２級）【３年】</t>
  </si>
  <si>
    <t>冷凍空気調和機器施工・空気調和設備配管（２級）【３年】</t>
  </si>
  <si>
    <t>給排水衛生設備配管（２級）【３年】</t>
  </si>
  <si>
    <t>配管（選択科目「建築配管作業」）・配管工（１級）</t>
  </si>
  <si>
    <t>１７０</t>
  </si>
  <si>
    <t>２７０</t>
  </si>
  <si>
    <t>建築板金「ダクト板金作業」（１級）</t>
  </si>
  <si>
    <t>配管（選択科目「建築配管作業」）・配管工（２級）【３年】</t>
  </si>
  <si>
    <t>建築板金「ダクト板金作業」（２級）【３年】</t>
  </si>
  <si>
    <t>築炉・築炉工・れんが積み（１級）</t>
  </si>
  <si>
    <t>タイル張り・タイル張り工（２級）【３年】</t>
  </si>
  <si>
    <t>ブロック建築・ブロック建築工・コンクリート積みブロック施工（１級）</t>
  </si>
  <si>
    <t>築炉・築炉工・れんが積み（２級）【３年】</t>
  </si>
  <si>
    <t>石工・石材施工・石積み（２級）【３年】</t>
  </si>
  <si>
    <t>ブロック建築・ブロック建築工・コンクリート積みブロック施工（２級）【３年】</t>
  </si>
  <si>
    <t>鉄筋組立て・鉄筋施工（選択科目「鉄筋施工図作成作業」及び「鉄筋組立て作業」）（１級）</t>
  </si>
  <si>
    <t>鉄筋組立て・鉄筋施工（選択科目「鉄筋施工図作成作業」及び「鉄筋組立て作業」）（２級）【３年】</t>
  </si>
  <si>
    <t>工場板金（２級）【３年】</t>
  </si>
  <si>
    <t>板金（選択科目「建築板金作業」）・建築板金（選択科目「内外装板金作業」）・板金工（選択科目「建築板金作業」）（１級）</t>
  </si>
  <si>
    <t>板金（選択科目「建築板金作業」）・建築板金（選択科目「内外装板金作業」）・板金工（選択科目「建築板金作業」）（２級）【３年】</t>
  </si>
  <si>
    <t>板金・板金工・打出し板金（２級）【３年】</t>
  </si>
  <si>
    <t>かわらぶき・スレート施工（２級）【３年】</t>
  </si>
  <si>
    <t>ガラス施工（２級）【３年】</t>
  </si>
  <si>
    <t>塗装・木工塗装・木工塗装工（２級）【３年】</t>
  </si>
  <si>
    <t>建築塗装・建築塗装工（２級）【３年】</t>
  </si>
  <si>
    <t>金属塗装・金属塗装工（２級）【３年】</t>
  </si>
  <si>
    <t>畳製作・畳工（２級）【３年】</t>
  </si>
  <si>
    <t>内装仕上げ施工・カーテン施工・天井仕上げ施工・床仕上げ施工・表装・表具・表具工（２級）【３年】</t>
  </si>
  <si>
    <t>建具製作・建具工・木工（選択科目「建具製作作業」）・カーテンウォール施工・サッシ施工（１級）</t>
  </si>
  <si>
    <t>噴霧塗装（２級）【３年】</t>
  </si>
  <si>
    <t>建具製作・建具工・木工（選択科目「建具製作作業」）・カーテンウォール施工・サッシ施工（２級）【３年】</t>
  </si>
  <si>
    <t>熱絶縁施工（２級）【３年】</t>
  </si>
  <si>
    <t>造園（２級）【３年】</t>
  </si>
  <si>
    <t>防水施工（２級）【３年】</t>
  </si>
  <si>
    <t>さく井（２級）【３年】</t>
  </si>
  <si>
    <t>０４０</t>
  </si>
  <si>
    <t>基礎ぐい工事</t>
  </si>
  <si>
    <t>地すべり防止工事【１年】</t>
  </si>
  <si>
    <t>建築設備士【１年】</t>
  </si>
  <si>
    <t>計装【１年】</t>
  </si>
  <si>
    <t>０６０</t>
  </si>
  <si>
    <t>登録の有無</t>
  </si>
  <si>
    <t>登録年月日</t>
  </si>
  <si>
    <t>６　技術者ごとに連番で記入すること。１人の資格が４以上の場合、「資格名等」、「資格取得年月日」</t>
  </si>
  <si>
    <t>８　経営事項審査受審後に技術職員の増減がある場合は、それも含めて記入すること。</t>
  </si>
  <si>
    <t>鹿児島県協力雇用主会又はＮＰＯ法人鹿児島県就労支援事業者機構への登録の有無</t>
  </si>
  <si>
    <t>※添付書類　　保護観察所発行の登録証の写し</t>
  </si>
  <si>
    <t>建設業法（技術検定）</t>
  </si>
  <si>
    <r>
      <t>代表者</t>
    </r>
    <r>
      <rPr>
        <sz val="12"/>
        <color indexed="8"/>
        <rFont val="ＭＳ 明朝"/>
        <family val="1"/>
      </rPr>
      <t>職氏名</t>
    </r>
  </si>
  <si>
    <r>
      <t>代表者</t>
    </r>
    <r>
      <rPr>
        <sz val="12"/>
        <color indexed="8"/>
        <rFont val="ＭＳ 明朝"/>
        <family val="1"/>
      </rPr>
      <t>職氏名</t>
    </r>
  </si>
  <si>
    <t>７　資格コード001～004の実務経験については、経営事項審査の技術者名簿に登載し認定されたもののみ</t>
  </si>
  <si>
    <t>代表者職氏名</t>
  </si>
  <si>
    <r>
      <t>代表者</t>
    </r>
    <r>
      <rPr>
        <sz val="12"/>
        <color indexed="8"/>
        <rFont val="ＭＳ 明朝"/>
        <family val="1"/>
      </rPr>
      <t>職氏名　　　　</t>
    </r>
  </si>
  <si>
    <r>
      <t>代表者</t>
    </r>
    <r>
      <rPr>
        <sz val="12"/>
        <color indexed="8"/>
        <rFont val="ＭＳ 明朝"/>
        <family val="1"/>
      </rPr>
      <t>職氏名</t>
    </r>
  </si>
  <si>
    <t>代表者職氏名</t>
  </si>
  <si>
    <t>　４　鹿屋市働く世代がんゼロ推進事業健康づくり推進事業所の登録状況</t>
  </si>
  <si>
    <t>鉄工（選択科目「製缶作業」又は「構造物鉄工作業」）・製罐（１級）</t>
  </si>
  <si>
    <t>鉄工（選択科目「製缶作業」又は「構造物鉄工作業」）・製罐（２級）【３年】</t>
  </si>
  <si>
    <t>備考</t>
  </si>
  <si>
    <t>・【　】内に記載されている年数は、当該欄に記載されている資格試験の合格後に必要とされる実務経験年数となる。</t>
  </si>
  <si>
    <r>
      <t>注１　自己及び自社の役員等の名簿（別紙）を添付すること。
　　※　「役員等」とは、鹿屋市が行う契約からの暴力団排除措置に関する要綱第２条第２項第
　　　５号に規定する者をいう。（次に掲げるとおり）
　　　ア　法人にあっては、非常勤を含む役員、支配人、営業所等（営業所、事務所その他これ
　　　　らに準ずるものをいう。以下同じ。）を代表する者その他いかなる名称を有するもので
　　　　あるかを問わず、法人の経営を行う役職にある者又は経営を実質的に支配している者
　　　イ　法人格を有しない団体にあっては、代表者、理事その他アに掲げる者と同等の責任を
　　　　有する者
　　　ウ　個人にあっては、その者、営業所等を代表する者その他いかなる名称を有するもので
　　　　あるかを問わず、個人の経営を行う役職にある者又は経営を実質的に支配している者
　２　</t>
    </r>
    <r>
      <rPr>
        <sz val="11"/>
        <color indexed="8"/>
        <rFont val="ＭＳ 明朝"/>
        <family val="1"/>
      </rPr>
      <t>支店・営業所等に委任される場合は、自己及び自社の役員等の名簿に受任者の氏名等も記
　　入すること。</t>
    </r>
  </si>
  <si>
    <t>・ 技能検定２級で、平成16年４月１日時点で合格していた者の、必要とされる実務経験年数は１年以上となる。</t>
  </si>
  <si>
    <t>　　年　　月　　日</t>
  </si>
  <si>
    <t>商号又は名称</t>
  </si>
  <si>
    <t>区分</t>
  </si>
  <si>
    <t>資本関係</t>
  </si>
  <si>
    <t>有・無</t>
  </si>
  <si>
    <t>人的関係</t>
  </si>
  <si>
    <t>該当区分</t>
  </si>
  <si>
    <t>役員等を兼任している他の入札参加資格者は次のとおりです。</t>
  </si>
  <si>
    <t>役員等が夫婦又は住所地が同一で親子若しくは兄弟姉妹の関係にある他の入札参加資格者は次のとおりです。</t>
  </si>
  <si>
    <t>　　　４　この申告書に記載された事項が事実と相違することが明らかとなった場合には、鹿屋市建設工事等有資格業者
　　　　の指名停止に関する要綱（平成18年鹿屋市告示第13号）の規定に基づく指名停止等の措置を行うことがある。</t>
  </si>
  <si>
    <t>（</t>
  </si>
  <si>
    <t>）</t>
  </si>
  <si>
    <t>主たる営業所の
所在地</t>
  </si>
  <si>
    <t>区　　　分</t>
  </si>
  <si>
    <t xml:space="preserve">   ①雇用してい
   る障がい者数</t>
  </si>
  <si>
    <t xml:space="preserve">  ②法定雇用
義務者数</t>
  </si>
  <si>
    <t>③法定義務を超える
雇用者数（①－②）</t>
  </si>
  <si>
    <t>確認欄は記入不要</t>
  </si>
  <si>
    <t>法定雇用義務がある場合</t>
  </si>
  <si>
    <t>確認欄</t>
  </si>
  <si>
    <t>法定雇用義務がない場合</t>
  </si>
  <si>
    <t>※添付書類　①社会保険証等の写し（雇用の確認ができるもの）
　　　　　　②身体障害者手帳等の写し
     　　　 ③「法定雇用義務がある場合」は、障がい者雇用状況報告書の写し（労
　　　　　　働局又は公共職業安定所の受付印があるものに限る。）を添付すること</t>
  </si>
  <si>
    <t>　２　新規学卒者等の雇用状況</t>
  </si>
  <si>
    <t>新規学卒者数</t>
  </si>
  <si>
    <t>育児休業制度・介護休業制度の制定の有無</t>
  </si>
  <si>
    <t>育児休業制度</t>
  </si>
  <si>
    <t>介護休業制度</t>
  </si>
  <si>
    <t>一般事業主行動計画策定・届出の有無</t>
  </si>
  <si>
    <t>有　・　無</t>
  </si>
  <si>
    <t>※添付書類　申請日現在で計画期間中にある一般事業主行動計画策定・変更届の写し
　　　　　（都道府県労働局の受付印があるものに限る。）</t>
  </si>
  <si>
    <t>(</t>
  </si>
  <si>
    <t>あり</t>
  </si>
  <si>
    <t>なし</t>
  </si>
  <si>
    <t>　　専用事務所</t>
  </si>
  <si>
    <t>　　住居併用</t>
  </si>
  <si>
    <t>　　その他（　　　　　　　　　　　　　　　　）</t>
  </si>
  <si>
    <t>　　納付実績あり</t>
  </si>
  <si>
    <t>　　当社は、鹿児島県内に事務所又は事業所がありません。</t>
  </si>
  <si>
    <t>　　当社は、鹿屋市内在住の従業員がいません。</t>
  </si>
  <si>
    <t>　　特別徴収を実施していることが分かる書類を添付</t>
  </si>
  <si>
    <t>　　税務課確認印の押印</t>
  </si>
  <si>
    <t>「障害者の雇用の促進等に関する法律」により、事業主は法定雇用率以上の障がい者を雇用する義務があります。令和3年3月1日から法定雇用率が2.3％に引き上がるため、対象となる事業主の範囲は43.5人以上となります。</t>
  </si>
  <si>
    <t>　平成29年４月１日から令和２年３月31日までに、学校教育法に規定する学校若しくは専修学校又は職業能力開発促進法に規定する公共職業能力開発施設（但し、短期のものを除く）を卒業した者を採用し、令和３年１月１日時点で常用雇用労働者として雇用している新規学卒者数を記入すること。</t>
  </si>
  <si>
    <t>※添付書類　①卒業証書又は職業訓練修了証書の写し
　　　　　　②健康保険被保険者証の写し
※申請する建設会社が社会保険の適用を受けない場合、又は新規学卒者が令和３年１月２日以降に退職したことにより健康保険被保険者証の写しが添付できない場合は、賃金台帳、出勤簿等、令和３年１月１日時点において常用雇用労働者であったことが確認できる書類を添付すること。</t>
  </si>
  <si>
    <t>確認期間：令和3年8月1日から令和5年7月31日</t>
  </si>
  <si>
    <t>市税等の課税・納付状況確認同意書</t>
  </si>
  <si>
    <t>（実印）</t>
  </si>
  <si>
    <t>２級建設機械施工技士（第１種～第６種）</t>
  </si>
  <si>
    <t>農業「農業土木」・総合技術監理（農業「農業土木」）</t>
  </si>
  <si>
    <t>電気電子・総合技術監理（電気電子）</t>
  </si>
  <si>
    <t>機械・総合技術監理（機械）</t>
  </si>
  <si>
    <t>機械「流体工学」又は「熱工学」・総合技術監理（機械「流体工学」又は「熱工学」）</t>
  </si>
  <si>
    <t>上下水道・総合技術監理（上下水道）</t>
  </si>
  <si>
    <t>上下水道「上水道及び工業用水道」・総合技術監理（上下水道「上水道及び工業用水道」）</t>
  </si>
  <si>
    <t>水産「水産土木」・総合技術監理（水産「水産土木」）</t>
  </si>
  <si>
    <t>森林「林業」・総合技術監理（森林「林業」）</t>
  </si>
  <si>
    <t>森林「森林土木」・総合技術監理（森林「森林土木」）</t>
  </si>
  <si>
    <t>衛生工学・総合技術監理（衛生工学）</t>
  </si>
  <si>
    <t>衛生工学「水質管理」・総合技術監理（衛生工学「水質管理」）</t>
  </si>
  <si>
    <t>衛生工学「廃棄物管理」・総合技術監理（衛生工学「廃棄物管理」）</t>
  </si>
  <si>
    <t>電気主任技術者（第１種～第３種）【５年】</t>
  </si>
  <si>
    <t>甲種消防設備士</t>
  </si>
  <si>
    <t>乙種消防設備士</t>
  </si>
  <si>
    <t>２　リストにない資格を申請する場合は、コード表最下部の空行に資格名を記入し使用すること。</t>
  </si>
  <si>
    <t>←資格名</t>
  </si>
  <si>
    <t>追加欄</t>
  </si>
  <si>
    <t>２級土木施工管理技士（土木）</t>
  </si>
  <si>
    <t>１級土木施工管理技士</t>
  </si>
  <si>
    <t>１級建築施工管理技士</t>
  </si>
  <si>
    <t>２級建築施工管理技士（建築）</t>
  </si>
  <si>
    <t>２級建築施工管理技士（躯体）</t>
  </si>
  <si>
    <t>建設・総合技術監理（建設）</t>
  </si>
  <si>
    <t>建設「鋼構造及びコンクリート」・総合技術監理（建設「鋼構造及びコンクリート」）</t>
  </si>
  <si>
    <t>とび・とび工（２級）【３年】</t>
  </si>
  <si>
    <t>法第７条第２号イ該当（指定学科卒業＋実務経験）</t>
  </si>
  <si>
    <t>法第７条第２号ロ該当（１０年の実務経験）</t>
  </si>
  <si>
    <t>法第15条第２号ハ該当（同号ロと同等以上）</t>
  </si>
  <si>
    <t>１９９</t>
  </si>
  <si>
    <t>２９９</t>
  </si>
  <si>
    <t>法第15条第２号ハ該当（同号イと同等以上）</t>
  </si>
  <si>
    <t>　資本関係又は人的関係にある会社の同一入札への参加制限基準（以下「基準」という。）に規定する資本関係又は人的関係にある他の入札参加資格者について、次のとおり申告します。</t>
  </si>
  <si>
    <t>入札参加資格者の有無</t>
  </si>
  <si>
    <t>注　資本関係又は人的関係にある他の入札参加資格者が無しの場合、これ以降の記入は不要です。</t>
  </si>
  <si>
    <t>２　基準２（１）アに掲げる資本関係にある他の入札参加資格者</t>
  </si>
  <si>
    <t>自社と親会社の関係にある者</t>
  </si>
  <si>
    <t>自社と子会社の関係にある者</t>
  </si>
  <si>
    <t>親会社を同じくする子会社同士の関係にあたる者</t>
  </si>
  <si>
    <t>３　基準２（２）アに掲げる人的関係にある他の入札参加資格者</t>
  </si>
  <si>
    <t>４　基準２（２）イ又はウに掲げる人的関係にある他の入札参加資格者</t>
  </si>
  <si>
    <t>当社の役員と関係のある者の状況</t>
  </si>
  <si>
    <t>　令和３年４月１日時点において継続して３か月以上雇用している者のうち、身体障がい者手帳、精神障がい者手帳又は療育手帳の交付を受けている障がい者数を記入すること。</t>
  </si>
  <si>
    <t>舗装工事施工体制調査票</t>
  </si>
  <si>
    <t>鹿屋市長　　　　　　　　　　様</t>
  </si>
  <si>
    <t>所　　在　　地</t>
  </si>
  <si>
    <t>【施工班体制】</t>
  </si>
  <si>
    <t>　（ただし、アスファルトフィニッシャーを使用しない工事は除く）</t>
  </si>
  <si>
    <t>※</t>
  </si>
  <si>
    <t>編成可能な班の数</t>
  </si>
  <si>
    <t>編成可能総人員内訳</t>
  </si>
  <si>
    <t>職長</t>
  </si>
  <si>
    <t>オペレーター</t>
  </si>
  <si>
    <t>スクリードマン</t>
  </si>
  <si>
    <t>レーキマン</t>
  </si>
  <si>
    <t>その他作業員</t>
  </si>
  <si>
    <t>計</t>
  </si>
  <si>
    <t>記入例</t>
  </si>
  <si>
    <t>第１班</t>
  </si>
  <si>
    <t>第２班</t>
  </si>
  <si>
    <t>第３班</t>
  </si>
  <si>
    <t>＊最大の班編成数を確認するための調査票です。</t>
  </si>
  <si>
    <t>【技術者内訳】</t>
  </si>
  <si>
    <t>ＮＯ</t>
  </si>
  <si>
    <t>雇用区分</t>
  </si>
  <si>
    <t>配置技術者</t>
  </si>
  <si>
    <t>常時雇用社員</t>
  </si>
  <si>
    <t>常用作業員</t>
  </si>
  <si>
    <t>土木施工
管理技士</t>
  </si>
  <si>
    <t>建設機械
施工技士</t>
  </si>
  <si>
    <t>舗装施工
管理
技術者</t>
  </si>
  <si>
    <t>建設業法第７条２号該当者</t>
  </si>
  <si>
    <t>大型特殊</t>
  </si>
  <si>
    <t>車両系
建設機械</t>
  </si>
  <si>
    <t>ローラー類</t>
  </si>
  <si>
    <t>モーターグレーダー</t>
  </si>
  <si>
    <t>アスファルトフィニッシャー</t>
  </si>
  <si>
    <t>１級</t>
  </si>
  <si>
    <t>２級</t>
  </si>
  <si>
    <t>資格</t>
  </si>
  <si>
    <t>運転操作資格</t>
  </si>
  <si>
    <t>実務経験年数</t>
  </si>
  <si>
    <t>実務
経験
年数</t>
  </si>
  <si>
    <t>舗装　太郎</t>
  </si>
  <si>
    <t>○</t>
  </si>
  <si>
    <t>（注）</t>
  </si>
  <si>
    <t>・編成可能な班の数は、貴社独自で編成できる最大の班数を、編成可能総人員内訳にはその際の人数を記入し、その内訳を【技術者内訳】に記入すること。（実務経験年数は、アスファルト舗装工事に従事した各職種ごとに経験年数を記入すること。）</t>
  </si>
  <si>
    <t>・合計人数が、編成可能総人員に対応しているか確認し、16人以上いる場合は、16人目以降を別紙で作成し記入すること。</t>
  </si>
  <si>
    <t>・「その他作業員」は、氏名欄と雇用区分のみ記入すること。</t>
  </si>
  <si>
    <t>・配置技術者の資格者証の写しは技術職員の資格証等（提出書類の見出し６）に添付してください。</t>
  </si>
  <si>
    <t>機器名</t>
  </si>
  <si>
    <t>台数</t>
  </si>
  <si>
    <t>自社所有</t>
  </si>
  <si>
    <t>長期リース</t>
  </si>
  <si>
    <t>タイヤローラー</t>
  </si>
  <si>
    <t>マカダムローラー</t>
  </si>
  <si>
    <t>その他ローラー（振動ローラー等）</t>
  </si>
  <si>
    <t>・長期リースとは、１年以上のリース契約をしているもので自社車庫で維持管理を行い、常時使用可能な状態にある機械のみ記入すること。（年間契約をし、必要の都度、リースするような場合は除く。）</t>
  </si>
  <si>
    <t>１　目的</t>
  </si>
  <si>
    <t>（１）建設業許可「舗装工事」を受けていること</t>
  </si>
  <si>
    <t>（２）経営事項審査「舗装工事」を受けていること</t>
  </si>
  <si>
    <t>（３）舗装工事施工について、高度な技術力を有するもの（オペレータ・レーキマン）が
　　常駐できる体制が整っていること</t>
  </si>
  <si>
    <t>（４）舗装工事の工事実績（民間工事も含む）があること</t>
  </si>
  <si>
    <r>
      <t>（５）舗装工事の専用機械（アスファルトフィニッシャー・マカダムローラ・タイヤロー
　　ラ）を自社所有又は長期リース</t>
    </r>
    <r>
      <rPr>
        <vertAlign val="superscript"/>
        <sz val="11"/>
        <rFont val="ＭＳ 明朝"/>
        <family val="1"/>
      </rPr>
      <t>※</t>
    </r>
    <r>
      <rPr>
        <sz val="11"/>
        <rFont val="ＭＳ 明朝"/>
        <family val="1"/>
      </rPr>
      <t>していること</t>
    </r>
  </si>
  <si>
    <t>　　※長期リース：１年以上のリース契約をしているもので自社車庫で維持管理を行い、常時
　　  使用可能な状態にあるもの　　　</t>
  </si>
  <si>
    <t>（６）税金の滞納が無いこと</t>
  </si>
  <si>
    <t>５　審査</t>
  </si>
  <si>
    <t>　申請された書類に基づき、書類を審査した後、舗装工事専用機械（アスファルトフィニッシャー・マカダムローラ・タイヤローラ）の確認を行うため、現地調査を実施します。</t>
  </si>
  <si>
    <t>６　指名業者としての取扱いについて</t>
  </si>
  <si>
    <t>７　登録期間</t>
  </si>
  <si>
    <t>　令和３年８月１日から次回登録の前日まで（令和５年７月末日予定）</t>
  </si>
  <si>
    <t>８　受付期間</t>
  </si>
  <si>
    <t>　令和３年４月１日（木）～令和３年４月30日（金）</t>
  </si>
  <si>
    <t>（１）建設業許可「解体工事」を受けていること</t>
  </si>
  <si>
    <t>（２）経営事項審査「解体工事」を受けていること</t>
  </si>
  <si>
    <t>４　申請に伴う必要書類</t>
  </si>
  <si>
    <t>・重機の写真（撮影年月日が確認できること）</t>
  </si>
  <si>
    <t>（特定自主検査記録表、償却資産台帳の写し等）</t>
  </si>
  <si>
    <t>　　　②長期リースの場合</t>
  </si>
  <si>
    <t xml:space="preserve">  令和３年４月１日（木）～令和３年４月30日（金）</t>
  </si>
  <si>
    <t>　（２）工事経歴書又は工事実績書（民間工事を含む。直前５か年(事業年度)分）</t>
  </si>
  <si>
    <t>　（３）重機の状況が分かる書類</t>
  </si>
  <si>
    <t>　（１）舗装工事施工体制調査票（様式1-２）</t>
  </si>
  <si>
    <t>３　申請</t>
  </si>
  <si>
    <t>　　  ①　土木施工管理技士（１級、または２級）</t>
  </si>
  <si>
    <t>　　  ②　管工事施工管理技士（１級、または２級）</t>
  </si>
  <si>
    <t>　　  ③　配管技能士（１級、または２級）、通称：配管工</t>
  </si>
  <si>
    <t>（５）鹿屋市指定給水装置工事事業者であること</t>
  </si>
  <si>
    <t>５　格付け基準</t>
  </si>
  <si>
    <t>６　登録期間</t>
  </si>
  <si>
    <t>７　受付期間</t>
  </si>
  <si>
    <t>（１）建設業許可「土木一式工事」「管工事」「水道施設工事」を受けていること</t>
  </si>
  <si>
    <t>（２）鹿屋市指定給水装置工事事業者であることの証明書</t>
  </si>
  <si>
    <t>（１）建設業許可「土木一式」を受けていること</t>
  </si>
  <si>
    <t>（２）経営事項審査「土木一式」を受けていること</t>
  </si>
  <si>
    <t>　　　① 土木施工管理技士　　　　　      　 　② 型枠支保工作業主任者
　　　③ 足場組立作業主任者　　　　　      　 ④ 車両系建設機械運転技能講習修了者
　　　⑤ 土止め支保工作業主任者　　　      　 ⑥ 地山掘削作業主任者
　　　⑦ 小型移動式クレーン運転技能講習修了者 ⑧ 玉掛作業技術者
　　　⑨ 酸素欠乏・硫化水素危険作業主任者</t>
  </si>
  <si>
    <t>（４）上記（１）及び（２）に該当し、下記のいずれかの条件を満たす業者であること。</t>
  </si>
  <si>
    <t>（５）税金の滞納が無いこと</t>
  </si>
  <si>
    <t>（２）下水道工事等の実績を証明する書類(任意書式)又は、過去５年以内に下水道工事の現場
　　代理人、又は主任技術者の経験を証明する書類(任意書式)</t>
  </si>
  <si>
    <t>所在地</t>
  </si>
  <si>
    <t>印(実印)</t>
  </si>
  <si>
    <t>１　申請に伴う必要書類</t>
  </si>
  <si>
    <t>（５）土木施工管理技士（１級又は２級）を有すること。</t>
  </si>
  <si>
    <t>（１）建設業許可「とび・土工・コンクリート」「塗装工事」を受けていること</t>
  </si>
  <si>
    <t>（２）経営事項審査「とび・土工・コンクリート」「塗装工事」を受けていること</t>
  </si>
  <si>
    <t>　鹿屋市発注の安全施設工事の入札参加資格を得たいので、下記の関係書類を添えて申請します。</t>
  </si>
  <si>
    <t>安全施設工事</t>
  </si>
  <si>
    <t>安全施設工事（防護柵のみ）</t>
  </si>
  <si>
    <r>
      <t>（５）解体工事の専用機械（コンクリート破砕機等）を自社所有又は長期リース</t>
    </r>
    <r>
      <rPr>
        <vertAlign val="superscript"/>
        <sz val="11"/>
        <rFont val="ＭＳ 明朝"/>
        <family val="1"/>
      </rPr>
      <t>※</t>
    </r>
    <r>
      <rPr>
        <sz val="11"/>
        <rFont val="ＭＳ 明朝"/>
        <family val="1"/>
      </rPr>
      <t>していること</t>
    </r>
  </si>
  <si>
    <t>（１）工事経歴書又は工事実績書（民間工事を含む。直前５か年（事業年度）分）</t>
  </si>
  <si>
    <t>　申請された書類に基づき、書類を審査した後、解体工事専用機械（コンクリート破砕機等）</t>
  </si>
  <si>
    <t>の確認を行うため、現地調査を実施します。</t>
  </si>
  <si>
    <t>　　  水道本管工事は公道等の開削、復旧が伴うものであることから土木一式工事の許可を要</t>
  </si>
  <si>
    <t>する。また、付帯工事として給水管切替が伴うことから管工事の許可も併せて必要とする。</t>
  </si>
  <si>
    <t>１　目的</t>
  </si>
  <si>
    <t>（４）解体工事の工事実績（民間工事も含む）があること</t>
  </si>
  <si>
    <t>３　申請</t>
  </si>
  <si>
    <t>４　申請に伴う必要書類</t>
  </si>
  <si>
    <t>５　格付け基準</t>
  </si>
  <si>
    <t>６　登録期間</t>
  </si>
  <si>
    <t>７　受付期間</t>
  </si>
  <si>
    <t>（３）解体工事施工の有資格者（解体工事施工技士資格者）が在籍し、現場に常駐できる体制が整っていること</t>
  </si>
  <si>
    <t>※長期リース：１年以上のリース契約をしているもので自社車庫で維持管理を行い、常時使用可能な状態にあるもの　　　</t>
  </si>
  <si>
    <t>１　目的</t>
  </si>
  <si>
    <t>３　申請</t>
  </si>
  <si>
    <t>４　申請に伴う必要書類</t>
  </si>
  <si>
    <t>５　審査</t>
  </si>
  <si>
    <t>６　指名業者としての取扱いについて</t>
  </si>
  <si>
    <t>７　登録期間</t>
  </si>
  <si>
    <t>８　受付期間</t>
  </si>
  <si>
    <t>（※直近の過去２か年に鹿屋市発注上水道工事の実績（元請）がある場合は提出不要）</t>
  </si>
  <si>
    <t>（３）下水道工事に必要な技術者資格（９資格）を有する技術者を３か月以上雇用している
　　こと。</t>
  </si>
  <si>
    <t>様式1-2</t>
  </si>
  <si>
    <t>様式1-6</t>
  </si>
  <si>
    <t>様式6-1</t>
  </si>
  <si>
    <t>様式6-2</t>
  </si>
  <si>
    <t>商号又は名称</t>
  </si>
  <si>
    <t>ふりがな</t>
  </si>
  <si>
    <t>所在地</t>
  </si>
  <si>
    <t>電話番号</t>
  </si>
  <si>
    <t>下水道工事</t>
  </si>
  <si>
    <t>安全施設工事</t>
  </si>
  <si>
    <t>※ 下水道工事・安全施設工事は鹿屋市独自の格付・登録工種です。</t>
  </si>
  <si>
    <t>舗装工事入札参加資格登録基準について</t>
  </si>
  <si>
    <t>　アスファルト舗装工事については、適正な発注及び施工のため、下記のとおり舗装工事入札参加資格登録基準を定め、専門性を有すると認められる者に入札参加資格を与えるものです。</t>
  </si>
  <si>
    <t>　舗装工事入札参加資格登録を希望する者は、下記の必要書類を添付してください。</t>
  </si>
  <si>
    <t>　申請書及び必要書類等の審査に合格した場合は、「舗装工事入札参加資格業者」として登録します。</t>
  </si>
  <si>
    <r>
      <t>「自社施工する体制」とは、オペレーター・スクリードマン・レーキマン等の技術者・技能者を有する舗装班を自社の常時雇用社員または常用作業員のみで編成できることをいう。</t>
    </r>
    <r>
      <rPr>
        <u val="single"/>
        <sz val="11"/>
        <rFont val="ＭＳ Ｐゴシック"/>
        <family val="3"/>
      </rPr>
      <t>フィニッシャー等をオペレーター付でチャーターする場合などは、下請施工に該当し、自社施工に含まれないので記入しないこと。</t>
    </r>
  </si>
  <si>
    <t>オペレーター（運転資格等）</t>
  </si>
  <si>
    <t>解体工事入札参加資格登録基準について</t>
  </si>
  <si>
    <t>　解体工事の適正な発注及び施工のため、下記のとおり解体工事入札参加資格登録基準を定め、専門性を有すると認められる者に入札参加資格を与えるものです。</t>
  </si>
  <si>
    <t>　解体工事入札参加資格登録を希望する者は、下記の必要書類を添付してください。</t>
  </si>
  <si>
    <t>　　　①自社所有の場合</t>
  </si>
  <si>
    <t>・所有していることが分かる書類</t>
  </si>
  <si>
    <t>【舗装工事専用機械の所有状況】</t>
  </si>
  <si>
    <t>（２）重機の状況が分かる書類（処理能力を記入すること）</t>
  </si>
  <si>
    <t>　申請書及び必要書類等の審査に合格した場合は、「解体工事入札参加資格業者」として登録します。</t>
  </si>
  <si>
    <t>２　入札参加資格登録基準</t>
  </si>
  <si>
    <t xml:space="preserve"> 水道施設工事（上水道工事）入札参加資格登録基準について</t>
  </si>
  <si>
    <t>　水道施設工事（上水道工事）の適正な発注及び施工のため、下記のとおり水道施設工事（上水道工事）入札参加資格登録基準を定め、専門性を有すると認められる者に入札参加資格を与えるものです。</t>
  </si>
  <si>
    <t>（２）経営事項審査「水道施設工事」を受けていること</t>
  </si>
  <si>
    <t>（３）直近の過去２か年において上水道工事の実績があること</t>
  </si>
  <si>
    <t>　　　※　本市又は他自治体発注工事の元請又は下請の上水道工事実績</t>
  </si>
  <si>
    <t>（４）下記の①～③全ての資格者がいること</t>
  </si>
  <si>
    <t>（１）直近の過去２か年の公共事業の上水道工事実績書（任意様式※契約書等の写しでも可）</t>
  </si>
  <si>
    <t>下水道工事入札参加資格登録基準について</t>
  </si>
  <si>
    <t>　下水道工事の適正な発注及び施工のため、下記のとおり下水道工事入札参加資格登録基準を定め、専門性を有すると認められる者に入札参加資格を与えるものです。</t>
  </si>
  <si>
    <t>　　(ｲ) 土木業者においては、過去10年以内に下水道工事（公共下水道事業・農業集落排水事
　　　　業・漁業集落排水事業・林業集落排水事業）等の実績があること。（畑かん工事等を
　　　　除く。）
　　(ﾛ) 土木業者においては、　過去５年間に下水道工事の現場代理人、又は主任技術者の経
　　　　験を有する者を、現在１名以上雇用していること。
　　(ﾊ) 排水設備工事指定工事店にあっては、市内の排水設備工事の実績（下水道課の統計資
　　　　料）が過去に100件以上あること。</t>
  </si>
  <si>
    <t>（１）技術者の資格証明書の写し（上記（３）②～⑨の資格）</t>
  </si>
  <si>
    <t>安全施設工事入札参加資格登録基準について</t>
  </si>
  <si>
    <t>　安全施設工事の適正な発注及び施工のため、下記のとおり安全施設工事入札参加資格登録基準を定め、専門性を有すると認められる者に入札参加資格を与えるものです。</t>
  </si>
  <si>
    <t>　安全施設工事入札参加資格登録を希望する者は、下記の必要書類を添付してください。</t>
  </si>
  <si>
    <t>（１）安全施設工事入札参加資格登録申請書（様式1-6）</t>
  </si>
  <si>
    <t>（２）過去５年間においてに安全施設工事の実績を証明する書類(任意書式)</t>
  </si>
  <si>
    <t>５　指名業者としての取扱について</t>
  </si>
  <si>
    <t>　令和３年８月１日から次回登録の前日まで（令和５年７月末日予定）</t>
  </si>
  <si>
    <t xml:space="preserve">  令和３年４月１日（木）～令和３年４月30日（金）</t>
  </si>
  <si>
    <t>（１）過去５年間においてに安全施設工事の実績を証明する書類(任意書式)</t>
  </si>
  <si>
    <t>２　登録工種</t>
  </si>
  <si>
    <t>※登録を希望する工種に〇を記入すること。</t>
  </si>
  <si>
    <t>舗装施工管理技術者（１級）</t>
  </si>
  <si>
    <t>舗装施工管理技術者（２級）</t>
  </si>
  <si>
    <t>注１　本市と防災協定を締結している団体に加入している場合に記入すること。
　２　協定書の写し及び加入している団体が発行する証明書を添付すること。
　　　　　　　</t>
  </si>
  <si>
    <t>注１　継続して３か月以上雇用している満60歳以上の者の人数を記入すること。
　２　社会保険証等（雇用及び生年月日が確認できるもの）の写し（後期高齢者医療
　　制度の被保険者の場合は、所得税の源泉徴収票の写し）を添付すること。　</t>
  </si>
  <si>
    <t>※ 該当する項目に○を記入すること。</t>
  </si>
  <si>
    <t>　４　男女共同参画・子育て支援等の取組み状況</t>
  </si>
  <si>
    <t>　３　保護観察対象者の雇用支援状況</t>
  </si>
  <si>
    <t>「女性の職業生活における活躍の推進に関する法律」に基づく一般事業主行動計画の策定・届出</t>
  </si>
  <si>
    <t>「次世代育成支援対策推進法」に基づく一般事業主行動計画の策定・届出</t>
  </si>
  <si>
    <t>　鹿屋市が実施する個々の競争入札の参加資格の審査において、当社及び代表者に係る市税等の課税・納入状況について、財政課長が確認（調査）することに同意します。</t>
  </si>
  <si>
    <t>印</t>
  </si>
  <si>
    <t>※課税及び納税状況を確認することにより知り得た情報については、上記の使用目的以外に利用することはありません。</t>
  </si>
  <si>
    <t>【建設工事・市内業者】  提出書類一覧</t>
  </si>
  <si>
    <r>
      <t>　※○印は必須、△印は該当する場合のみ。</t>
    </r>
    <r>
      <rPr>
        <u val="single"/>
        <sz val="10"/>
        <rFont val="ＭＳ Ｐゴシック"/>
        <family val="3"/>
      </rPr>
      <t>申請者確認欄にチェック （レ） をいれてください。</t>
    </r>
  </si>
  <si>
    <r>
      <t>　※Ａ４フラットファイル</t>
    </r>
    <r>
      <rPr>
        <u val="single"/>
        <sz val="10"/>
        <rFont val="ＭＳ Ｐゴシック"/>
        <family val="3"/>
      </rPr>
      <t>（緑色）</t>
    </r>
    <r>
      <rPr>
        <sz val="10"/>
        <rFont val="ＭＳ Ｐゴシック"/>
        <family val="3"/>
      </rPr>
      <t>に、この番号で</t>
    </r>
    <r>
      <rPr>
        <u val="single"/>
        <sz val="10"/>
        <rFont val="ＭＳ Ｐゴシック"/>
        <family val="3"/>
      </rPr>
      <t>見出し（インデックス）をつけて</t>
    </r>
    <r>
      <rPr>
        <sz val="10"/>
        <rFont val="ＭＳ Ｐゴシック"/>
        <family val="3"/>
      </rPr>
      <t>綴じてください。</t>
    </r>
  </si>
  <si>
    <t>　※日付指定のないものについては、令和３年４月１日時点について記入してください。</t>
  </si>
  <si>
    <t>　※添付書類は、A4サイズの大きさにして提出してください。</t>
  </si>
  <si>
    <t>申請者
確認欄</t>
  </si>
  <si>
    <t>鹿屋市
確認欄</t>
  </si>
  <si>
    <r>
      <rPr>
        <sz val="5"/>
        <rFont val="ＭＳ Ｐゴシック"/>
        <family val="3"/>
      </rPr>
      <t>ｲﾝﾃﾞｯｸｽ</t>
    </r>
    <r>
      <rPr>
        <sz val="8"/>
        <rFont val="ＭＳ Ｐゴシック"/>
        <family val="3"/>
      </rPr>
      <t xml:space="preserve">
番号</t>
    </r>
  </si>
  <si>
    <t>提　出　書　類　名</t>
  </si>
  <si>
    <t>要
否</t>
  </si>
  <si>
    <t>様式</t>
  </si>
  <si>
    <t>提　出　書　類　の　記　入　要　領　等</t>
  </si>
  <si>
    <t>提出書類一覧</t>
  </si>
  <si>
    <t>○</t>
  </si>
  <si>
    <t>本票</t>
  </si>
  <si>
    <t>建設工事等入札参加資格審査申請書及び営業の沿革</t>
  </si>
  <si>
    <t>様式1</t>
  </si>
  <si>
    <t>・印鑑証明書と同じ印を押すこと
・営業所等に委任する場合も、申請者は本社を記入してください
・本市様式１の「支店営業所等状況報告書」については、本市内の営業所等に委任する場合に提出してください</t>
  </si>
  <si>
    <t>1-②</t>
  </si>
  <si>
    <t>舗装工事用添付書類</t>
  </si>
  <si>
    <t>△</t>
  </si>
  <si>
    <t>様式1-②</t>
  </si>
  <si>
    <t>・舗装工事を希望する場合のみ提出してください
・1‐②「舗装工事入札参加登録基準について」を参照</t>
  </si>
  <si>
    <t>1-③</t>
  </si>
  <si>
    <t>解体工事用添付書類</t>
  </si>
  <si>
    <t>・解体工事を希望する場合のみ提出してください
・1-③「解体工事入札参加登録基準について」を参照</t>
  </si>
  <si>
    <t>1-④</t>
  </si>
  <si>
    <t>上水道工事用添付書類</t>
  </si>
  <si>
    <t>・上水道工事を希望する場合のみ提出してください
（1-④「上水道工事入札参加登録基準について」を参照</t>
  </si>
  <si>
    <t>1-⑤</t>
  </si>
  <si>
    <t>下水道工事用添付書類</t>
  </si>
  <si>
    <t>・下水道工事を希望する場合のみ提出してください
・1-⑤「下水道工事入札参加登録基準について」を参照</t>
  </si>
  <si>
    <t>1-⑥</t>
  </si>
  <si>
    <t>安全施設工事用添付書類</t>
  </si>
  <si>
    <t>様式1-⑥</t>
  </si>
  <si>
    <t>営業所等への委任状</t>
  </si>
  <si>
    <t>任意様式（入札・施工・請求等について委任できること）
・営業所等での建設業許可を有する工種のみ申請が可能</t>
  </si>
  <si>
    <t>建設業許可証</t>
  </si>
  <si>
    <t xml:space="preserve">・申請時に有効な許可証の写し
・建設業許可申請書類の写しを添付してください
（１申請書　２役員等の一覧表　３営業所一覧表　４専任技術者一覧表　５経営業務の管理責任者証明書　６専任技術者証明書　７国家資格者等・監理技術者一覧表）  </t>
  </si>
  <si>
    <t>経営規模等評価結果通知書
総合評定値通知書</t>
  </si>
  <si>
    <t>・審査基準日が令和元年９月30日以降の通知書の写し（申請日において有効なものに限る）</t>
  </si>
  <si>
    <t>技術職員名簿</t>
  </si>
  <si>
    <t>様式2</t>
  </si>
  <si>
    <t>・営業所等へ委任する場合は、営業所等の職員のみの分
・３か月以上雇用している者を記入してください</t>
  </si>
  <si>
    <t>・</t>
  </si>
  <si>
    <t>技術職員の資格証等</t>
  </si>
  <si>
    <t>技術職員勤務状況確認に関する証明</t>
  </si>
  <si>
    <t>様式3</t>
  </si>
  <si>
    <t>・該当が無い場合にも提出してください
・本市内の営業所等に委任する場合は、その営業所等について記入してください</t>
  </si>
  <si>
    <t>8-①</t>
  </si>
  <si>
    <t>①防災協定の締結に関する証明等</t>
  </si>
  <si>
    <t>協定書の写し
・鹿屋市との協定に限る
・協定書の写しには加入している団体が発行する証明書を添付してください</t>
  </si>
  <si>
    <t>8-②</t>
  </si>
  <si>
    <t>②鹿屋市消防団協力事業所に関する証明</t>
  </si>
  <si>
    <t>鹿屋市消防団協力事業所認定通知書の写し
・申請時点で、本市の消防団協力事業所に認定されていること</t>
  </si>
  <si>
    <t>8-③</t>
  </si>
  <si>
    <t>③高齢者の雇用確認に関する証明</t>
  </si>
  <si>
    <t>8-④</t>
  </si>
  <si>
    <t>④鹿屋市働く世代がんゼロ推進事業健康づくり推進事業所に関する証明</t>
  </si>
  <si>
    <t>鹿屋市働く世代がんゼロ推進事業健康づくり推進事業所登録通知書の写し
・申請時点で、本市の健康づくり推進事業所に登録されていること</t>
  </si>
  <si>
    <t>9</t>
  </si>
  <si>
    <t>①障がい者の雇用状況</t>
  </si>
  <si>
    <t>様式4</t>
  </si>
  <si>
    <t>・様式4に記載されている確認書類を添付してください</t>
  </si>
  <si>
    <t>②新規学卒者等の雇用状況</t>
  </si>
  <si>
    <t>④男女共同参画支援等の状況</t>
  </si>
  <si>
    <t>9-①</t>
  </si>
  <si>
    <t>⑤消防団員の雇用に関する証明</t>
  </si>
  <si>
    <t>様式5</t>
  </si>
  <si>
    <t>・鹿屋市内の消防分団のみ対象
・市安全安心課（本庁３階）にて証明を受けること
・３ヶ月以上の継続雇用が確認できるものを添付してください</t>
  </si>
  <si>
    <t>9-②</t>
  </si>
  <si>
    <t>⑥ボランティア活動</t>
  </si>
  <si>
    <t>様式6-1
様式6-2</t>
  </si>
  <si>
    <t>・平成30年４月１日～令和３年３月31日の実績
・鹿屋市内における活動が対象</t>
  </si>
  <si>
    <t>建設業退職金共済事業加入・履行証明書</t>
  </si>
  <si>
    <t>・写し可
・令和３年１月１日以降のもの（ただし、それ以前のもので、直近の経営事項審査の際に提出したものであれば可）
・「中小企業退職金共済」の加入証明書又は企業年金制度等の導入が確認できる書類の写しでも可
・「建設業退職金共済事業」に加入しているが、履行がないといった理由で加入・履行証明書の提出ができない場合は、理由書（任意様式）と共済契約者証の写しを提出してください
・いずれの加入もない場合はその理由書（任意様式）を提出してください</t>
  </si>
  <si>
    <t>健康保険加入に関する証明</t>
  </si>
  <si>
    <t>・４の「経営規模等評価結果通知書」において加入「有」又は「除外」になっている場合は、提出の必要なし
・４の「経営規模等評価結果通知書」において加入「無」になっている場合は、
 ①健康保険・厚生年金保険については、保険料納入告知額・領収済額通知書の写し(直近のもの)又は年金事務所への届出書等の加入がわかる書類を提出してください
 ②雇用保険については、雇用保険料納入証明書等の加入がわかる書類を提出してください</t>
  </si>
  <si>
    <t>厚生年金保険加入に関する証明</t>
  </si>
  <si>
    <t>雇用保険加入に関する証明</t>
  </si>
  <si>
    <t>代表者の身分証明書</t>
  </si>
  <si>
    <t>個人事業主のみ（本籍地の市町村が発行するもの）
・令和３年１月１日以降のもの
・写し可</t>
  </si>
  <si>
    <t>登記事項証明書
（履歴事項全部証明書）</t>
  </si>
  <si>
    <t>・令和３年１月１日以降のもの
・個人事業主の場合は、「令和２年分 確定申告書」又は「令和３年度 市民税・県民税申告書」の写し
・写し可</t>
  </si>
  <si>
    <t>資本関係又は人的関係に関する申告書</t>
  </si>
  <si>
    <t>様式7</t>
  </si>
  <si>
    <t>・申告書別紙の記入上の注意事項を確認し、記載してください</t>
  </si>
  <si>
    <t>印鑑証明書</t>
  </si>
  <si>
    <t>・令和３年１月１日以降のもの
・個人事業主の場合は代表者の印鑑登録証明書を提出してください
・写し可</t>
  </si>
  <si>
    <t>使用印鑑届</t>
  </si>
  <si>
    <t>様式8</t>
  </si>
  <si>
    <t>・入札、契約等に、印鑑証明書の印鑑以外の印を使用する場合に提出してください
・使用印とできるのは、代表者印（営業所等の場合は営業所長印など）に限る</t>
  </si>
  <si>
    <t>誓約書並びに自己及び自社の役員等の名簿</t>
  </si>
  <si>
    <t>様式9</t>
  </si>
  <si>
    <t xml:space="preserve">
</t>
  </si>
  <si>
    <t>納税証明書　※滞納が無いことを確認できるもの　写し可</t>
  </si>
  <si>
    <t>　　　　　　　　 ※令和３年１月１日以降のもの</t>
  </si>
  <si>
    <t>①国税</t>
  </si>
  <si>
    <t>・法人の場合：納税証明書 その３の３
・個人の場合：納税証明書 その３の２</t>
  </si>
  <si>
    <t>②都道府県税</t>
  </si>
  <si>
    <t>・参加資格を受けようとする事業所所在地（都道府県）のもの</t>
  </si>
  <si>
    <t>③市町村税</t>
  </si>
  <si>
    <t>・参加資格を受けようとする事業所所在地（市町村）のもの</t>
  </si>
  <si>
    <t>個人住民税特別徴収実施確認書</t>
  </si>
  <si>
    <t>様式10</t>
  </si>
  <si>
    <t>市税等の課税・納付状況確認同意書</t>
  </si>
  <si>
    <t>様式11</t>
  </si>
  <si>
    <t>１　資本関係又は人的関係にある他の入札参加資格者の有無</t>
  </si>
  <si>
    <t>・安全施設工事を希望する場合のみ提出してください
・1-⑥「安全施設工事入札参加登録基準について」を参照</t>
  </si>
  <si>
    <t>・技術職員の資格証等の写しを添付してください（縮小可）
・「様式２」の技術職員の名簿番号順に並べてください</t>
  </si>
  <si>
    <t>社会保険証の写し（雇用、生年月日の確認ができるもの）
技術職員全員分（営業所等へ委任する場合は営業所等の職員分）
・後期高齢者医療制度の被保険者若しくは個人事業所のうち国民健康保険の被保険者は所得税の源泉徴収票の写し</t>
  </si>
  <si>
    <t>社会保険証等の写し（雇用、生年月日の確認ができるもの）
・後期高齢者医療制度の被保険者の場合は、所得税の源泉徴収票の写し
・営業所等へ委任する場合は営業所等の職員分</t>
  </si>
  <si>
    <t>注１　鹿屋市働く世代がんゼロ推進事業健康づくり推進事業所に登録されている場合に記入すること。
　２　当該事業所登録通知書の写しを添付すること。　</t>
  </si>
  <si>
    <t>※添付書類　商号又は名称、育児休業・介護休業制度の内容が確認できる就業規則の写し
　　　　　（常用雇用労働者数10人以上の事業所については、労働基準監督署の受付印が
　　　　　　あるものに限る。）</t>
  </si>
  <si>
    <t>年　　月　　日</t>
  </si>
  <si>
    <t>　新規入札参加資格登録業者については、Ｃ級からの取り扱いとします。</t>
  </si>
  <si>
    <t>　新規入札参加資格登録業者については、Ｂ級からの取り扱いとします。</t>
  </si>
  <si>
    <t>　申請書及び必要書類等の審査に合格した場合は、「安全施設工事入札参加資格業者」として登録します。</t>
  </si>
  <si>
    <t>・リース契約書の写し</t>
  </si>
  <si>
    <t>第４号様式（第４条関係）</t>
  </si>
  <si>
    <t>様式７</t>
  </si>
  <si>
    <t>様式９</t>
  </si>
  <si>
    <t>第５号様式（第４条関係）</t>
  </si>
  <si>
    <t>　本管工事に伴う給水切替工事を施工し、個人宅の給水台帳の整理まで行うことから
給水装置工事事業者の指定を必要とする。　</t>
  </si>
  <si>
    <t>安全施設工事入札参加資格登録申請書</t>
  </si>
  <si>
    <t>（鹿屋市が主催・共催するもの）</t>
  </si>
  <si>
    <t>（証明団体が主催・共催するもの）</t>
  </si>
  <si>
    <t>地域貢献に関する事項（その１）</t>
  </si>
  <si>
    <t>地域貢献に関する事項（その１）</t>
  </si>
  <si>
    <t>地域貢献に関する事項（その２）</t>
  </si>
  <si>
    <t>（１）上水道工事事業者</t>
  </si>
  <si>
    <t>（２）下水道工事事業者</t>
  </si>
  <si>
    <t xml:space="preserve">地域貢献に関する事項（その２）　
・水道施設工事（上水道工事）・下水道工事・「土木、建築、電気、管、造園」で県の格付総合点を有しない事業者は提出してください   </t>
  </si>
  <si>
    <t>③保護観察対象者の雇用支援状況</t>
  </si>
  <si>
    <t>（３）防護柵のみの登録以外は、路面標示施工技能士を有すること。
　　※新型コロナウイルス感染症の影響により令和２年度当該技能検定が実施されなかったた
　　め、特例措置として「次回試験が実施され、受検の上結果が判明するまでの間」有資格者
　　なしでも登録可能です。</t>
  </si>
  <si>
    <t>（４）新規・継続に関わらず、過去５年間において安全施設工事の実績（路面標示及び防護柵
　　等）があること。</t>
  </si>
  <si>
    <r>
      <t>（３）本市に格付を希望する工種で
　　「土木・建築・電気・管・造園」のうち
　　　鹿児島県の格付総合点を有しない事業者
　　　　　　</t>
    </r>
    <r>
      <rPr>
        <sz val="10"/>
        <rFont val="ＭＳ 明朝"/>
        <family val="1"/>
      </rPr>
      <t>（県ランクのない事業者）</t>
    </r>
  </si>
  <si>
    <t>本市格付を希望する業者で、下記に該当する事業者のみ提出して下さい。</t>
  </si>
  <si>
    <t>　※本市内に営業所等があり、これまで本市格付を有している業者は、別添『鹿屋市内の支店・営業所等の取扱いについて』
　　の要件を満たす場合に限り、『建設工事・市内業者』の区分で申請をしてください。</t>
  </si>
  <si>
    <t>（３）排水設備工事指定工事店にあっては、鹿屋市排水設備工事指定工事店証の写し</t>
  </si>
  <si>
    <t xml:space="preserve"> れない場合に使用するので、緊急時に連絡が取れ</t>
  </si>
  <si>
    <t xml:space="preserve"> る電話番号を記入すること。</t>
  </si>
  <si>
    <r>
      <t>代表者</t>
    </r>
    <r>
      <rPr>
        <sz val="11"/>
        <color indexed="8"/>
        <rFont val="ＭＳ 明朝"/>
        <family val="1"/>
      </rPr>
      <t>職氏名(支店長等</t>
    </r>
    <r>
      <rPr>
        <sz val="11"/>
        <color indexed="8"/>
        <rFont val="ＭＳ 明朝"/>
        <family val="1"/>
      </rPr>
      <t>)</t>
    </r>
  </si>
  <si>
    <t>（※技術者資格は提出書類一覧の番号５「技術職員名簿（様式2）」に記載し、番号６「技術職員の資格証等」に資格証の写しを添付してください。）</t>
  </si>
  <si>
    <t>　水道施設工事（上水道工事）の入札参加資格登録を希望する者は、下記の必要書類を添付してください。また、地域貢献に関する事項については「その１」及び「その２」の２種類を提出ください。</t>
  </si>
  <si>
    <t>　下水道工事入札参加資格登録を希望する者は、下記の必要書類を添付してください。また、地域貢献に関する事項については「その１」及び「その２」の２種類を提出ください。</t>
  </si>
  <si>
    <t>（※①土木施工管理技士有資格者の審査は提出書類一覧の番号５「技術職員名簿（様式2）」、番号６「技術職員の資格証等」にて行います。）</t>
  </si>
  <si>
    <t>（※技術者資格は提出書類一覧の番号５「技術職員名簿（様式2）」に記載し、番号６「技術職員の資格証等」に資格証の写しを添付してください。なお、有資格者特例措置の適用を希望する場合、技能検定の受付開始後に受験票の写しを提出してください。また、資格証等は届き次第速やかに提出をお願いします。）</t>
  </si>
  <si>
    <t>　　様式２</t>
  </si>
  <si>
    <t>　　第２号様式（第４条関係）</t>
  </si>
  <si>
    <t>　　　２　記載事項の真偽を確認するため、会社法（平成17年法律第86号）第121条に規定する株主名簿の写しその他
　　　関係資料の提出を求めることがある。</t>
  </si>
  <si>
    <t>１５７</t>
  </si>
  <si>
    <t>１６４</t>
  </si>
  <si>
    <t>１７０</t>
  </si>
  <si>
    <t>１７３</t>
  </si>
  <si>
    <t>２５７</t>
  </si>
  <si>
    <t>２６４</t>
  </si>
  <si>
    <t>２７０</t>
  </si>
  <si>
    <t>２７３</t>
  </si>
  <si>
    <t>０４０</t>
  </si>
  <si>
    <t>０６０</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</si>
</sst>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_);[Red]\(0\)"/>
    <numFmt numFmtId="182" formatCode="[DBNum3][$-411]0"/>
    <numFmt numFmtId="183" formatCode="[$-411]ggge&quot;年&quot;m&quot;月&quot;d&quot;日&quot;;@"/>
    <numFmt numFmtId="184" formatCode="[$]ggge&quot;年&quot;m&quot;月&quot;d&quot;日&quot;;@"/>
    <numFmt numFmtId="185" formatCode="[$-411]gge&quot;年&quot;m&quot;月&quot;d&quot;日&quot;;@"/>
    <numFmt numFmtId="186" formatCode="[$]gge&quot;年&quot;m&quot;月&quot;d&quot;日&quot;;@"/>
  </numFmts>
  <fonts count="136">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2"/>
      <color indexed="8"/>
      <name val="ＭＳ 明朝"/>
      <family val="1"/>
    </font>
    <font>
      <sz val="10"/>
      <color indexed="8"/>
      <name val="ＭＳ 明朝"/>
      <family val="1"/>
    </font>
    <font>
      <sz val="11"/>
      <color indexed="8"/>
      <name val="ＭＳ Ｐ明朝"/>
      <family val="1"/>
    </font>
    <font>
      <b/>
      <sz val="10.5"/>
      <color indexed="8"/>
      <name val="ＭＳ Ｐゴシック"/>
      <family val="3"/>
    </font>
    <font>
      <sz val="9"/>
      <color indexed="8"/>
      <name val="ＭＳ Ｐゴシック"/>
      <family val="3"/>
    </font>
    <font>
      <sz val="9"/>
      <color indexed="8"/>
      <name val="ＭＳ Ｐ明朝"/>
      <family val="1"/>
    </font>
    <font>
      <u val="single"/>
      <sz val="10"/>
      <color indexed="12"/>
      <name val="ＭＳ 明朝"/>
      <family val="1"/>
    </font>
    <font>
      <sz val="10.5"/>
      <color indexed="8"/>
      <name val="ＭＳ 明朝"/>
      <family val="1"/>
    </font>
    <font>
      <sz val="10.5"/>
      <color indexed="8"/>
      <name val="ＭＳ ゴシック"/>
      <family val="3"/>
    </font>
    <font>
      <sz val="9"/>
      <color indexed="8"/>
      <name val="ＭＳ 明朝"/>
      <family val="1"/>
    </font>
    <font>
      <sz val="9"/>
      <color indexed="8"/>
      <name val="ＭＳ ゴシック"/>
      <family val="3"/>
    </font>
    <font>
      <sz val="10.5"/>
      <color indexed="8"/>
      <name val="Century"/>
      <family val="1"/>
    </font>
    <font>
      <sz val="12"/>
      <name val="ＭＳ Ｐ明朝"/>
      <family val="1"/>
    </font>
    <font>
      <sz val="14"/>
      <name val="ＭＳ Ｐ明朝"/>
      <family val="1"/>
    </font>
    <font>
      <sz val="12"/>
      <color indexed="8"/>
      <name val="ＭＳ Ｐゴシック"/>
      <family val="3"/>
    </font>
    <font>
      <sz val="11"/>
      <name val="ＭＳ 明朝"/>
      <family val="1"/>
    </font>
    <font>
      <sz val="11"/>
      <name val="ＭＳ Ｐゴシック"/>
      <family val="3"/>
    </font>
    <font>
      <sz val="14"/>
      <name val="ＭＳ 明朝"/>
      <family val="1"/>
    </font>
    <font>
      <sz val="12"/>
      <name val="ＭＳ ゴシック"/>
      <family val="3"/>
    </font>
    <font>
      <sz val="10"/>
      <color indexed="8"/>
      <name val="ＭＳ Ｐ明朝"/>
      <family val="1"/>
    </font>
    <font>
      <sz val="10"/>
      <color indexed="8"/>
      <name val="ＭＳ Ｐゴシック"/>
      <family val="3"/>
    </font>
    <font>
      <sz val="10"/>
      <name val="ＭＳ 明朝"/>
      <family val="1"/>
    </font>
    <font>
      <sz val="12"/>
      <name val="ＭＳ Ｐゴシック"/>
      <family val="3"/>
    </font>
    <font>
      <sz val="10"/>
      <name val="ＭＳ ゴシック"/>
      <family val="3"/>
    </font>
    <font>
      <sz val="12"/>
      <name val="ＭＳ 明朝"/>
      <family val="1"/>
    </font>
    <font>
      <sz val="9"/>
      <name val="ＭＳ Ｐゴシック"/>
      <family val="3"/>
    </font>
    <font>
      <sz val="9"/>
      <name val="ＭＳ 明朝"/>
      <family val="1"/>
    </font>
    <font>
      <b/>
      <sz val="14"/>
      <name val="ＭＳ 明朝"/>
      <family val="1"/>
    </font>
    <font>
      <sz val="10"/>
      <name val="ＭＳ Ｐ明朝"/>
      <family val="1"/>
    </font>
    <font>
      <b/>
      <sz val="10"/>
      <name val="ＭＳ Ｐ明朝"/>
      <family val="1"/>
    </font>
    <font>
      <b/>
      <sz val="10"/>
      <color indexed="10"/>
      <name val="ＭＳ Ｐ明朝"/>
      <family val="1"/>
    </font>
    <font>
      <b/>
      <sz val="9"/>
      <name val="ＭＳ Ｐゴシック"/>
      <family val="3"/>
    </font>
    <font>
      <b/>
      <u val="single"/>
      <sz val="9"/>
      <name val="ＭＳ Ｐゴシック"/>
      <family val="3"/>
    </font>
    <font>
      <b/>
      <sz val="10"/>
      <name val="ＭＳ 明朝"/>
      <family val="1"/>
    </font>
    <font>
      <b/>
      <sz val="14"/>
      <name val="ＭＳ Ｐ明朝"/>
      <family val="1"/>
    </font>
    <font>
      <b/>
      <sz val="18"/>
      <name val="ＭＳ Ｐ明朝"/>
      <family val="1"/>
    </font>
    <font>
      <b/>
      <sz val="11"/>
      <name val="ＭＳ Ｐゴシック"/>
      <family val="3"/>
    </font>
    <font>
      <sz val="10"/>
      <name val="ＭＳ Ｐゴシック"/>
      <family val="3"/>
    </font>
    <font>
      <sz val="18"/>
      <name val="ＭＳ 明朝"/>
      <family val="1"/>
    </font>
    <font>
      <sz val="14"/>
      <color indexed="8"/>
      <name val="ＭＳ 明朝"/>
      <family val="1"/>
    </font>
    <font>
      <sz val="11"/>
      <color indexed="8"/>
      <name val="ＭＳ 明朝"/>
      <family val="1"/>
    </font>
    <font>
      <sz val="8"/>
      <color indexed="8"/>
      <name val="ＭＳ 明朝"/>
      <family val="1"/>
    </font>
    <font>
      <u val="single"/>
      <sz val="11"/>
      <name val="ＭＳ Ｐゴシック"/>
      <family val="3"/>
    </font>
    <font>
      <sz val="9"/>
      <name val="MS P ゴシック"/>
      <family val="3"/>
    </font>
    <font>
      <sz val="9"/>
      <name val="Meiryo UI"/>
      <family val="3"/>
    </font>
    <font>
      <b/>
      <sz val="9"/>
      <name val="MS P ゴシック"/>
      <family val="3"/>
    </font>
    <font>
      <sz val="12"/>
      <name val="MS P ゴシック"/>
      <family val="3"/>
    </font>
    <font>
      <vertAlign val="superscript"/>
      <sz val="11"/>
      <name val="ＭＳ 明朝"/>
      <family val="1"/>
    </font>
    <font>
      <sz val="16"/>
      <name val="ＭＳ Ｐゴシック"/>
      <family val="3"/>
    </font>
    <font>
      <b/>
      <sz val="11"/>
      <name val="ＭＳ 明朝"/>
      <family val="1"/>
    </font>
    <font>
      <sz val="8"/>
      <name val="ＭＳ Ｐゴシック"/>
      <family val="3"/>
    </font>
    <font>
      <sz val="14"/>
      <name val="ＭＳ Ｐゴシック"/>
      <family val="3"/>
    </font>
    <font>
      <u val="single"/>
      <sz val="10"/>
      <name val="ＭＳ Ｐゴシック"/>
      <family val="3"/>
    </font>
    <font>
      <sz val="5"/>
      <name val="ＭＳ Ｐ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明朝"/>
      <family val="1"/>
    </font>
    <font>
      <b/>
      <sz val="9"/>
      <color indexed="10"/>
      <name val="ＭＳ Ｐ明朝"/>
      <family val="1"/>
    </font>
    <font>
      <sz val="10"/>
      <color indexed="10"/>
      <name val="ＭＳ Ｐ明朝"/>
      <family val="1"/>
    </font>
    <font>
      <sz val="10"/>
      <color indexed="56"/>
      <name val="ＭＳ Ｐ明朝"/>
      <family val="1"/>
    </font>
    <font>
      <b/>
      <sz val="10"/>
      <color indexed="10"/>
      <name val="ＭＳ Ｐゴシック"/>
      <family val="3"/>
    </font>
    <font>
      <sz val="10"/>
      <color indexed="10"/>
      <name val="ＭＳ Ｐゴシック"/>
      <family val="3"/>
    </font>
    <font>
      <b/>
      <sz val="10"/>
      <color indexed="56"/>
      <name val="ＭＳ Ｐゴシック"/>
      <family val="3"/>
    </font>
    <font>
      <sz val="10"/>
      <color indexed="8"/>
      <name val="ＭＳ ゴシック"/>
      <family val="3"/>
    </font>
    <font>
      <sz val="11"/>
      <color indexed="8"/>
      <name val="ＭＳ ゴシック"/>
      <family val="3"/>
    </font>
    <font>
      <sz val="18"/>
      <color indexed="8"/>
      <name val="ＭＳ 明朝"/>
      <family val="1"/>
    </font>
    <font>
      <sz val="12"/>
      <color indexed="8"/>
      <name val="ＭＳ ゴシック"/>
      <family val="3"/>
    </font>
    <font>
      <sz val="22"/>
      <color indexed="8"/>
      <name val="ＭＳ 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1"/>
      <name val="ＭＳ 明朝"/>
      <family val="1"/>
    </font>
    <font>
      <sz val="16"/>
      <color theme="1"/>
      <name val="ＭＳ 明朝"/>
      <family val="1"/>
    </font>
    <font>
      <sz val="10"/>
      <color theme="1"/>
      <name val="Calibri"/>
      <family val="3"/>
    </font>
    <font>
      <b/>
      <sz val="10"/>
      <color rgb="FFFF0000"/>
      <name val="ＭＳ Ｐ明朝"/>
      <family val="1"/>
    </font>
    <font>
      <b/>
      <sz val="9"/>
      <color rgb="FFFF0000"/>
      <name val="ＭＳ Ｐ明朝"/>
      <family val="1"/>
    </font>
    <font>
      <sz val="10"/>
      <color rgb="FFFF0000"/>
      <name val="ＭＳ Ｐ明朝"/>
      <family val="1"/>
    </font>
    <font>
      <sz val="10"/>
      <color rgb="FF002060"/>
      <name val="ＭＳ Ｐ明朝"/>
      <family val="1"/>
    </font>
    <font>
      <b/>
      <sz val="10"/>
      <color rgb="FFFF0000"/>
      <name val="ＭＳ Ｐゴシック"/>
      <family val="3"/>
    </font>
    <font>
      <sz val="10"/>
      <color rgb="FFFF0000"/>
      <name val="ＭＳ Ｐゴシック"/>
      <family val="3"/>
    </font>
    <font>
      <b/>
      <sz val="10"/>
      <color rgb="FF002060"/>
      <name val="ＭＳ Ｐゴシック"/>
      <family val="3"/>
    </font>
    <font>
      <sz val="10"/>
      <color theme="1"/>
      <name val="ＭＳ ゴシック"/>
      <family val="3"/>
    </font>
    <font>
      <sz val="10"/>
      <color theme="1"/>
      <name val="ＭＳ Ｐゴシック"/>
      <family val="3"/>
    </font>
    <font>
      <sz val="11"/>
      <color theme="1"/>
      <name val="ＭＳ Ｐゴシック"/>
      <family val="3"/>
    </font>
    <font>
      <sz val="11"/>
      <color theme="1"/>
      <name val="ＭＳ ゴシック"/>
      <family val="3"/>
    </font>
    <font>
      <sz val="11"/>
      <name val="Calibri"/>
      <family val="3"/>
    </font>
    <font>
      <sz val="18"/>
      <color theme="1"/>
      <name val="ＭＳ 明朝"/>
      <family val="1"/>
    </font>
    <font>
      <sz val="10.5"/>
      <color theme="1"/>
      <name val="ＭＳ 明朝"/>
      <family val="1"/>
    </font>
    <font>
      <sz val="12"/>
      <name val="Cambria"/>
      <family val="3"/>
    </font>
    <font>
      <sz val="11"/>
      <name val="Cambria"/>
      <family val="3"/>
    </font>
    <font>
      <sz val="12"/>
      <color theme="1"/>
      <name val="ＭＳ ゴシック"/>
      <family val="3"/>
    </font>
    <font>
      <sz val="11"/>
      <color rgb="FF000000"/>
      <name val="ＭＳ 明朝"/>
      <family val="1"/>
    </font>
    <font>
      <sz val="10"/>
      <name val="Cambria"/>
      <family val="3"/>
    </font>
    <font>
      <sz val="10"/>
      <color theme="1"/>
      <name val="ＭＳ 明朝"/>
      <family val="1"/>
    </font>
    <font>
      <sz val="9"/>
      <color theme="1"/>
      <name val="ＭＳ 明朝"/>
      <family val="1"/>
    </font>
    <font>
      <sz val="9"/>
      <name val="Cambria"/>
      <family val="3"/>
    </font>
    <font>
      <sz val="8"/>
      <name val="Cambria"/>
      <family val="3"/>
    </font>
    <font>
      <sz val="14"/>
      <name val="Cambria"/>
      <family val="3"/>
    </font>
    <font>
      <sz val="11"/>
      <color theme="1"/>
      <name val="ＭＳ Ｐ明朝"/>
      <family val="1"/>
    </font>
    <font>
      <sz val="22"/>
      <color theme="1"/>
      <name val="ＭＳ 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style="thin"/>
    </border>
    <border>
      <left>
        <color indexed="63"/>
      </left>
      <right>
        <color indexed="63"/>
      </right>
      <top>
        <color indexed="63"/>
      </top>
      <bottom style="mediumDashed"/>
    </border>
    <border>
      <left style="thin"/>
      <right>
        <color indexed="63"/>
      </right>
      <top style="hair"/>
      <bottom>
        <color indexed="63"/>
      </bottom>
    </border>
    <border>
      <left style="hair"/>
      <right>
        <color indexed="63"/>
      </right>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medium"/>
      <top style="thin"/>
      <bottom>
        <color indexed="63"/>
      </bottom>
    </border>
    <border>
      <left>
        <color indexed="63"/>
      </left>
      <right style="medium"/>
      <top>
        <color indexed="63"/>
      </top>
      <bottom style="thin"/>
    </border>
    <border>
      <left>
        <color indexed="63"/>
      </left>
      <right style="mediumDashed"/>
      <top style="mediumDashed"/>
      <bottom>
        <color indexed="63"/>
      </bottom>
    </border>
    <border>
      <left>
        <color indexed="63"/>
      </left>
      <right style="mediumDashed"/>
      <top>
        <color indexed="63"/>
      </top>
      <bottom>
        <color indexed="63"/>
      </bottom>
    </border>
    <border>
      <left>
        <color indexed="63"/>
      </left>
      <right style="mediumDashed"/>
      <top>
        <color indexed="63"/>
      </top>
      <bottom style="mediumDashed"/>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style="thin"/>
      <top>
        <color indexed="63"/>
      </top>
      <bottom style="thin"/>
    </border>
    <border>
      <left style="thin"/>
      <right style="medium"/>
      <top>
        <color indexed="63"/>
      </top>
      <bottom style="thin"/>
    </border>
    <border>
      <left style="hair"/>
      <right>
        <color indexed="63"/>
      </right>
      <top style="hair"/>
      <bottom style="hair"/>
    </border>
    <border>
      <left style="hair"/>
      <right>
        <color indexed="63"/>
      </right>
      <top style="hair"/>
      <bottom style="medium"/>
    </border>
    <border>
      <left style="hair"/>
      <right>
        <color indexed="63"/>
      </right>
      <top style="medium"/>
      <bottom style="hair"/>
    </border>
    <border>
      <left style="thin"/>
      <right style="thin"/>
      <top style="double"/>
      <bottom style="medium"/>
    </border>
    <border>
      <left style="thin"/>
      <right style="medium"/>
      <top style="double"/>
      <bottom style="medium"/>
    </border>
    <border>
      <left style="thin"/>
      <right style="medium"/>
      <top style="thin"/>
      <bottom style="thin"/>
    </border>
    <border>
      <left>
        <color indexed="63"/>
      </left>
      <right style="thin"/>
      <top style="medium"/>
      <bottom style="thin"/>
    </border>
    <border>
      <left style="thin"/>
      <right style="medium"/>
      <top style="medium"/>
      <bottom>
        <color indexed="63"/>
      </bottom>
    </border>
    <border>
      <left style="medium"/>
      <right style="thin"/>
      <top style="thin"/>
      <bottom style="thin"/>
    </border>
    <border>
      <left style="medium"/>
      <right style="thin"/>
      <top style="thin"/>
      <bottom>
        <color indexed="63"/>
      </bottom>
    </border>
    <border>
      <left style="thin"/>
      <right style="thin"/>
      <top>
        <color indexed="63"/>
      </top>
      <bottom>
        <color indexed="63"/>
      </bottom>
    </border>
    <border>
      <left style="thin"/>
      <right style="medium"/>
      <top style="thin"/>
      <bottom>
        <color indexed="63"/>
      </bottom>
    </border>
    <border>
      <left>
        <color indexed="63"/>
      </left>
      <right style="medium"/>
      <top style="thin"/>
      <bottom style="thin"/>
    </border>
    <border>
      <left>
        <color indexed="63"/>
      </left>
      <right style="thin"/>
      <top style="thin"/>
      <bottom style="medium"/>
    </border>
    <border>
      <left style="medium"/>
      <right style="thin"/>
      <top>
        <color indexed="63"/>
      </top>
      <bottom>
        <color indexed="63"/>
      </bottom>
    </border>
    <border>
      <left style="thin"/>
      <right style="medium"/>
      <top>
        <color indexed="63"/>
      </top>
      <bottom>
        <color indexed="63"/>
      </bottom>
    </border>
    <border diagonalUp="1">
      <left style="medium"/>
      <right style="thin"/>
      <top style="thin"/>
      <bottom>
        <color indexed="63"/>
      </bottom>
      <diagonal style="thin"/>
    </border>
    <border diagonalUp="1">
      <left style="medium"/>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style="thin"/>
      <right>
        <color indexed="63"/>
      </right>
      <top style="thin"/>
      <bottom style="medium"/>
    </border>
    <border>
      <left style="medium"/>
      <right style="thin"/>
      <top style="thin"/>
      <bottom style="double"/>
    </border>
    <border>
      <left style="thin"/>
      <right style="thin"/>
      <top style="thin"/>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style="thin"/>
      <top>
        <color indexed="63"/>
      </top>
      <bottom style="medium"/>
    </border>
    <border>
      <left style="thin"/>
      <right style="thin"/>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double"/>
    </border>
    <border>
      <left style="thin"/>
      <right style="medium"/>
      <top>
        <color indexed="63"/>
      </top>
      <bottom style="double"/>
    </border>
    <border>
      <left style="medium"/>
      <right style="thin"/>
      <top style="double"/>
      <bottom style="mediu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style="thin"/>
      <bottom>
        <color indexed="63"/>
      </bottom>
    </border>
    <border>
      <left>
        <color indexed="63"/>
      </left>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medium"/>
      <bottom>
        <color indexed="63"/>
      </bottom>
    </border>
    <border>
      <left style="medium"/>
      <right>
        <color indexed="63"/>
      </right>
      <top>
        <color indexed="63"/>
      </top>
      <bottom style="thin"/>
    </border>
    <border>
      <left style="medium"/>
      <right>
        <color indexed="63"/>
      </right>
      <top style="medium"/>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style="thin"/>
      <bottom>
        <color indexed="63"/>
      </bottom>
      <diagonal style="thin"/>
    </border>
    <border diagonalUp="1">
      <left>
        <color indexed="63"/>
      </left>
      <right style="medium"/>
      <top>
        <color indexed="63"/>
      </top>
      <bottom style="thin"/>
      <diagonal style="thin"/>
    </border>
    <border>
      <left style="mediumDashed"/>
      <right>
        <color indexed="63"/>
      </right>
      <top style="mediumDashed"/>
      <bottom>
        <color indexed="63"/>
      </bottom>
    </border>
    <border>
      <left>
        <color indexed="63"/>
      </left>
      <right>
        <color indexed="63"/>
      </right>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style="thin"/>
      <right style="hair"/>
      <top style="hair"/>
      <bottom style="hair"/>
    </border>
    <border>
      <left style="thin"/>
      <right style="hair"/>
      <top style="hair"/>
      <bottom style="medium"/>
    </border>
    <border>
      <left style="thin"/>
      <right style="hair"/>
      <top style="thin"/>
      <bottom style="hair"/>
    </border>
    <border>
      <left style="hair"/>
      <right>
        <color indexed="63"/>
      </right>
      <top style="thin"/>
      <bottom style="hair"/>
    </border>
    <border>
      <left style="hair"/>
      <right style="hair"/>
      <top style="thin"/>
      <bottom style="hair"/>
    </border>
    <border>
      <left style="hair"/>
      <right style="thin"/>
      <top style="thin"/>
      <bottom style="hair"/>
    </border>
    <border>
      <left style="thin"/>
      <right style="hair"/>
      <top style="medium"/>
      <bottom style="hair"/>
    </border>
    <border>
      <left>
        <color indexed="63"/>
      </left>
      <right style="hair"/>
      <top style="hair"/>
      <bottom style="hair"/>
    </border>
    <border>
      <left>
        <color indexed="63"/>
      </left>
      <right style="medium"/>
      <top style="hair"/>
      <bottom style="hair"/>
    </border>
    <border>
      <left>
        <color indexed="63"/>
      </left>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color indexed="63"/>
      </left>
      <right style="thin"/>
      <top style="hair"/>
      <bottom>
        <color indexed="63"/>
      </bottom>
    </border>
    <border>
      <left>
        <color indexed="63"/>
      </left>
      <right>
        <color indexed="63"/>
      </right>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0" fillId="0" borderId="0">
      <alignment vertical="center"/>
      <protection/>
    </xf>
    <xf numFmtId="0" fontId="20" fillId="0" borderId="0">
      <alignment/>
      <protection/>
    </xf>
    <xf numFmtId="0" fontId="1" fillId="0" borderId="0">
      <alignment/>
      <protection/>
    </xf>
    <xf numFmtId="0" fontId="103" fillId="0" borderId="0" applyNumberFormat="0" applyFill="0" applyBorder="0" applyAlignment="0" applyProtection="0"/>
    <xf numFmtId="0" fontId="104" fillId="32" borderId="0" applyNumberFormat="0" applyBorder="0" applyAlignment="0" applyProtection="0"/>
  </cellStyleXfs>
  <cellXfs count="1101">
    <xf numFmtId="0" fontId="0" fillId="0" borderId="0" xfId="0" applyFont="1" applyAlignment="1">
      <alignment vertical="center"/>
    </xf>
    <xf numFmtId="0" fontId="105" fillId="0" borderId="0" xfId="0" applyFont="1" applyAlignment="1">
      <alignment vertical="center"/>
    </xf>
    <xf numFmtId="0" fontId="106" fillId="0" borderId="0" xfId="0" applyFont="1" applyAlignment="1">
      <alignment vertical="center"/>
    </xf>
    <xf numFmtId="0" fontId="107" fillId="0" borderId="0" xfId="0" applyFont="1" applyAlignment="1">
      <alignment vertical="center"/>
    </xf>
    <xf numFmtId="0" fontId="105" fillId="0" borderId="0" xfId="0" applyFont="1" applyAlignment="1">
      <alignment vertical="center"/>
    </xf>
    <xf numFmtId="0" fontId="105" fillId="0" borderId="10" xfId="0" applyFont="1" applyBorder="1" applyAlignment="1">
      <alignment vertical="center"/>
    </xf>
    <xf numFmtId="0" fontId="105" fillId="0" borderId="11" xfId="0" applyFont="1" applyBorder="1" applyAlignment="1">
      <alignment vertical="center"/>
    </xf>
    <xf numFmtId="0" fontId="105" fillId="0" borderId="12" xfId="0" applyFont="1" applyBorder="1" applyAlignment="1">
      <alignment vertical="center"/>
    </xf>
    <xf numFmtId="0" fontId="105" fillId="0" borderId="13" xfId="0" applyFont="1" applyBorder="1" applyAlignment="1">
      <alignment vertical="center"/>
    </xf>
    <xf numFmtId="0" fontId="105" fillId="0" borderId="0" xfId="0" applyFont="1" applyBorder="1" applyAlignment="1">
      <alignment vertical="center"/>
    </xf>
    <xf numFmtId="0" fontId="105" fillId="0" borderId="14" xfId="0" applyFont="1" applyBorder="1" applyAlignment="1">
      <alignment vertical="center"/>
    </xf>
    <xf numFmtId="0" fontId="105" fillId="0" borderId="15" xfId="0" applyFont="1" applyBorder="1" applyAlignment="1">
      <alignment vertical="center"/>
    </xf>
    <xf numFmtId="0" fontId="105" fillId="0" borderId="16" xfId="0" applyFont="1" applyBorder="1" applyAlignment="1">
      <alignment vertical="center"/>
    </xf>
    <xf numFmtId="0" fontId="6" fillId="0" borderId="0" xfId="61" applyFont="1">
      <alignment vertical="center"/>
      <protection/>
    </xf>
    <xf numFmtId="0" fontId="6" fillId="0" borderId="0" xfId="61" applyFont="1" applyAlignment="1">
      <alignment horizontal="center" vertical="center"/>
      <protection/>
    </xf>
    <xf numFmtId="0" fontId="6" fillId="0" borderId="0" xfId="61" applyFont="1" applyAlignment="1">
      <alignment horizontal="distributed" vertical="center"/>
      <protection/>
    </xf>
    <xf numFmtId="0" fontId="6" fillId="0" borderId="0" xfId="61" applyFont="1" applyFill="1" applyBorder="1">
      <alignment vertical="center"/>
      <protection/>
    </xf>
    <xf numFmtId="0" fontId="6" fillId="0" borderId="0" xfId="61" applyFont="1" applyFill="1" applyBorder="1" applyAlignment="1">
      <alignment horizontal="center" vertical="center"/>
      <protection/>
    </xf>
    <xf numFmtId="0" fontId="6" fillId="0" borderId="0" xfId="61" applyFont="1" applyFill="1" applyBorder="1" applyAlignment="1">
      <alignment horizontal="distributed" vertical="center"/>
      <protection/>
    </xf>
    <xf numFmtId="0" fontId="3" fillId="0" borderId="0" xfId="61" applyFont="1">
      <alignment vertical="center"/>
      <protection/>
    </xf>
    <xf numFmtId="0" fontId="6" fillId="0" borderId="0" xfId="61" applyFont="1" applyBorder="1" applyAlignment="1">
      <alignment horizontal="center" vertical="center"/>
      <protection/>
    </xf>
    <xf numFmtId="0" fontId="6" fillId="0" borderId="0" xfId="61" applyFont="1" applyBorder="1">
      <alignment vertical="center"/>
      <protection/>
    </xf>
    <xf numFmtId="0" fontId="7" fillId="0" borderId="0" xfId="61" applyFont="1">
      <alignment vertical="center"/>
      <protection/>
    </xf>
    <xf numFmtId="0" fontId="8" fillId="0" borderId="0" xfId="61" applyFont="1">
      <alignment vertical="center"/>
      <protection/>
    </xf>
    <xf numFmtId="0" fontId="0" fillId="0" borderId="0" xfId="61">
      <alignment vertical="center"/>
      <protection/>
    </xf>
    <xf numFmtId="0" fontId="4" fillId="0" borderId="0" xfId="61" applyFont="1" applyAlignment="1">
      <alignment vertical="center"/>
      <protection/>
    </xf>
    <xf numFmtId="0" fontId="0" fillId="0" borderId="0" xfId="61" applyAlignment="1">
      <alignment vertical="center"/>
      <protection/>
    </xf>
    <xf numFmtId="0" fontId="11" fillId="0" borderId="0" xfId="61" applyFont="1" applyAlignment="1">
      <alignment vertical="center"/>
      <protection/>
    </xf>
    <xf numFmtId="0" fontId="12" fillId="0" borderId="0" xfId="61" applyFont="1" applyAlignment="1">
      <alignment vertical="center"/>
      <protection/>
    </xf>
    <xf numFmtId="0" fontId="13" fillId="0" borderId="0" xfId="61" applyFont="1" applyAlignment="1">
      <alignment vertical="center"/>
      <protection/>
    </xf>
    <xf numFmtId="0" fontId="15" fillId="0" borderId="0" xfId="61" applyFont="1" applyAlignment="1">
      <alignment vertical="center"/>
      <protection/>
    </xf>
    <xf numFmtId="0" fontId="5" fillId="0" borderId="0" xfId="61" applyFont="1" applyAlignment="1">
      <alignment vertical="center"/>
      <protection/>
    </xf>
    <xf numFmtId="0" fontId="11" fillId="0" borderId="0" xfId="61" applyFont="1" applyBorder="1" applyAlignment="1">
      <alignment vertical="center"/>
      <protection/>
    </xf>
    <xf numFmtId="0" fontId="11" fillId="0" borderId="0" xfId="61" applyFont="1" applyBorder="1" applyAlignment="1">
      <alignment vertical="top"/>
      <protection/>
    </xf>
    <xf numFmtId="0" fontId="15" fillId="0" borderId="0" xfId="61" applyFont="1" applyBorder="1" applyAlignment="1">
      <alignment vertical="center"/>
      <protection/>
    </xf>
    <xf numFmtId="0" fontId="0" fillId="0" borderId="0" xfId="61" applyBorder="1">
      <alignment vertical="center"/>
      <protection/>
    </xf>
    <xf numFmtId="0" fontId="16" fillId="0" borderId="0" xfId="0" applyFont="1" applyAlignment="1">
      <alignment/>
    </xf>
    <xf numFmtId="0" fontId="16" fillId="0" borderId="11" xfId="0" applyFont="1" applyBorder="1" applyAlignment="1">
      <alignment/>
    </xf>
    <xf numFmtId="0" fontId="16" fillId="0" borderId="12" xfId="0" applyFont="1" applyBorder="1" applyAlignment="1">
      <alignment/>
    </xf>
    <xf numFmtId="0" fontId="16" fillId="0" borderId="13" xfId="0" applyFont="1" applyBorder="1" applyAlignment="1">
      <alignment/>
    </xf>
    <xf numFmtId="0" fontId="16" fillId="0" borderId="14" xfId="0" applyFont="1" applyBorder="1" applyAlignment="1">
      <alignment/>
    </xf>
    <xf numFmtId="0" fontId="17" fillId="0" borderId="0" xfId="0" applyFont="1" applyAlignment="1">
      <alignment/>
    </xf>
    <xf numFmtId="0" fontId="16" fillId="0" borderId="15" xfId="0" applyFont="1" applyBorder="1" applyAlignment="1">
      <alignment/>
    </xf>
    <xf numFmtId="0" fontId="16" fillId="0" borderId="16" xfId="0" applyFont="1" applyBorder="1" applyAlignment="1">
      <alignment/>
    </xf>
    <xf numFmtId="0" fontId="16" fillId="0" borderId="0" xfId="0" applyFont="1" applyAlignment="1">
      <alignment horizontal="distributed" vertical="center"/>
    </xf>
    <xf numFmtId="0" fontId="106" fillId="0" borderId="11" xfId="0" applyFont="1" applyBorder="1" applyAlignment="1">
      <alignment vertical="center"/>
    </xf>
    <xf numFmtId="0" fontId="106" fillId="0" borderId="17" xfId="0" applyFont="1" applyBorder="1" applyAlignment="1">
      <alignment vertical="center"/>
    </xf>
    <xf numFmtId="0" fontId="106" fillId="0" borderId="12" xfId="0" applyFont="1" applyBorder="1" applyAlignment="1">
      <alignment vertical="center"/>
    </xf>
    <xf numFmtId="0" fontId="106" fillId="0" borderId="15" xfId="0" applyFont="1" applyBorder="1" applyAlignment="1">
      <alignment vertical="center"/>
    </xf>
    <xf numFmtId="0" fontId="106" fillId="0" borderId="10" xfId="0" applyFont="1" applyBorder="1" applyAlignment="1">
      <alignment vertical="center"/>
    </xf>
    <xf numFmtId="0" fontId="106" fillId="0" borderId="16" xfId="0" applyFont="1" applyBorder="1" applyAlignment="1">
      <alignment vertical="center"/>
    </xf>
    <xf numFmtId="0" fontId="106" fillId="0" borderId="13" xfId="0" applyFont="1" applyBorder="1" applyAlignment="1">
      <alignment vertical="center"/>
    </xf>
    <xf numFmtId="0" fontId="106" fillId="0" borderId="0" xfId="0" applyFont="1" applyBorder="1" applyAlignment="1">
      <alignment vertical="center"/>
    </xf>
    <xf numFmtId="0" fontId="106" fillId="0" borderId="14" xfId="0" applyFont="1" applyBorder="1" applyAlignment="1">
      <alignment vertical="center"/>
    </xf>
    <xf numFmtId="0" fontId="106" fillId="0" borderId="0" xfId="0" applyFont="1" applyBorder="1" applyAlignment="1">
      <alignment horizontal="left" vertical="center" wrapText="1"/>
    </xf>
    <xf numFmtId="0" fontId="106" fillId="0" borderId="0" xfId="0" applyFont="1" applyBorder="1" applyAlignment="1">
      <alignment horizontal="center" vertical="center" textRotation="255" shrinkToFit="1"/>
    </xf>
    <xf numFmtId="0" fontId="19" fillId="0" borderId="0" xfId="0" applyFont="1" applyBorder="1" applyAlignment="1">
      <alignment vertical="center"/>
    </xf>
    <xf numFmtId="0" fontId="19" fillId="0" borderId="0" xfId="0" applyFont="1" applyBorder="1" applyAlignment="1">
      <alignment horizontal="distributed" vertical="center"/>
    </xf>
    <xf numFmtId="0" fontId="19" fillId="0" borderId="0" xfId="0" applyFont="1" applyBorder="1" applyAlignment="1">
      <alignment vertical="center" wrapText="1"/>
    </xf>
    <xf numFmtId="0" fontId="19" fillId="0" borderId="0" xfId="0" applyFont="1" applyBorder="1" applyAlignment="1">
      <alignment vertical="center" shrinkToFit="1"/>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0" xfId="0" applyFont="1" applyBorder="1" applyAlignment="1">
      <alignment vertical="center" wrapText="1"/>
    </xf>
    <xf numFmtId="0" fontId="19"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vertical="center" shrinkToFit="1"/>
    </xf>
    <xf numFmtId="0" fontId="20" fillId="0" borderId="0" xfId="0" applyFont="1" applyBorder="1" applyAlignment="1">
      <alignment vertical="center" shrinkToFit="1"/>
    </xf>
    <xf numFmtId="0" fontId="21" fillId="0" borderId="0" xfId="0" applyFont="1" applyBorder="1" applyAlignment="1">
      <alignment horizontal="center" vertical="center"/>
    </xf>
    <xf numFmtId="0" fontId="22" fillId="0" borderId="0" xfId="0" applyFont="1" applyBorder="1" applyAlignment="1">
      <alignment vertical="center"/>
    </xf>
    <xf numFmtId="0" fontId="9" fillId="0" borderId="0" xfId="61" applyFont="1" applyFill="1" applyAlignment="1">
      <alignment vertical="top"/>
      <protection/>
    </xf>
    <xf numFmtId="0" fontId="8" fillId="0" borderId="0" xfId="61" applyFont="1" applyFill="1" applyAlignment="1">
      <alignment vertical="center" wrapText="1"/>
      <protection/>
    </xf>
    <xf numFmtId="0" fontId="0" fillId="0" borderId="0" xfId="61" applyFill="1">
      <alignment vertical="center"/>
      <protection/>
    </xf>
    <xf numFmtId="0" fontId="23" fillId="0" borderId="0" xfId="61" applyFont="1">
      <alignment vertical="center"/>
      <protection/>
    </xf>
    <xf numFmtId="0" fontId="23" fillId="0" borderId="0" xfId="61" applyFont="1" applyAlignment="1">
      <alignment horizontal="right" vertical="top"/>
      <protection/>
    </xf>
    <xf numFmtId="0" fontId="23" fillId="0" borderId="0" xfId="61" applyFont="1" applyAlignment="1">
      <alignment vertical="center" wrapText="1"/>
      <protection/>
    </xf>
    <xf numFmtId="0" fontId="24" fillId="0" borderId="0" xfId="61" applyFont="1" applyAlignment="1">
      <alignment vertical="center" wrapText="1"/>
      <protection/>
    </xf>
    <xf numFmtId="0" fontId="108" fillId="0" borderId="0" xfId="61" applyFont="1">
      <alignment vertical="center"/>
      <protection/>
    </xf>
    <xf numFmtId="0" fontId="106" fillId="0" borderId="18" xfId="0" applyFont="1" applyBorder="1" applyAlignment="1">
      <alignment horizontal="center" vertical="center"/>
    </xf>
    <xf numFmtId="0" fontId="106" fillId="0" borderId="0" xfId="0" applyFont="1" applyAlignment="1">
      <alignment horizontal="center" vertical="center"/>
    </xf>
    <xf numFmtId="0" fontId="106" fillId="0" borderId="0" xfId="0" applyFont="1" applyAlignment="1">
      <alignment horizontal="right" vertical="center"/>
    </xf>
    <xf numFmtId="0" fontId="106" fillId="0" borderId="0" xfId="0" applyFont="1" applyAlignment="1">
      <alignment horizontal="center" vertical="center"/>
    </xf>
    <xf numFmtId="0" fontId="106" fillId="0" borderId="18" xfId="0" applyFont="1" applyBorder="1" applyAlignment="1">
      <alignment horizontal="center" vertical="center"/>
    </xf>
    <xf numFmtId="0" fontId="106" fillId="0" borderId="0" xfId="0" applyFont="1" applyAlignment="1">
      <alignment horizontal="right" vertical="center"/>
    </xf>
    <xf numFmtId="0" fontId="106" fillId="0" borderId="18" xfId="0" applyFont="1" applyBorder="1" applyAlignment="1">
      <alignment vertical="center"/>
    </xf>
    <xf numFmtId="0" fontId="106" fillId="0" borderId="0" xfId="0" applyFont="1" applyAlignment="1">
      <alignment vertical="center"/>
    </xf>
    <xf numFmtId="0" fontId="106" fillId="0" borderId="0" xfId="0" applyFont="1" applyAlignment="1">
      <alignment horizontal="center" vertical="center"/>
    </xf>
    <xf numFmtId="0" fontId="106" fillId="0" borderId="18" xfId="0" applyFont="1" applyBorder="1" applyAlignment="1">
      <alignment horizontal="center" vertical="center"/>
    </xf>
    <xf numFmtId="0" fontId="106" fillId="0" borderId="0" xfId="0" applyFont="1" applyAlignment="1">
      <alignment horizontal="right" vertical="center"/>
    </xf>
    <xf numFmtId="0" fontId="0" fillId="0" borderId="0" xfId="0" applyFont="1" applyBorder="1" applyAlignment="1">
      <alignment vertical="center"/>
    </xf>
    <xf numFmtId="0" fontId="19" fillId="0" borderId="0" xfId="0" applyFont="1" applyBorder="1" applyAlignment="1">
      <alignment horizontal="center" vertical="center"/>
    </xf>
    <xf numFmtId="0" fontId="29" fillId="0" borderId="0" xfId="0" applyFont="1" applyBorder="1" applyAlignment="1">
      <alignment vertical="center"/>
    </xf>
    <xf numFmtId="0" fontId="29" fillId="0" borderId="0" xfId="0" applyFont="1" applyAlignment="1">
      <alignment vertical="center"/>
    </xf>
    <xf numFmtId="0" fontId="29" fillId="0" borderId="0" xfId="0" applyFont="1" applyFill="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2" fillId="0" borderId="0" xfId="0" applyFont="1" applyFill="1" applyBorder="1" applyAlignment="1">
      <alignment vertical="center"/>
    </xf>
    <xf numFmtId="0" fontId="30" fillId="0" borderId="0" xfId="0" applyFont="1" applyBorder="1" applyAlignment="1">
      <alignment vertical="center"/>
    </xf>
    <xf numFmtId="0" fontId="30" fillId="0" borderId="0" xfId="0" applyFont="1" applyAlignment="1">
      <alignment vertical="center"/>
    </xf>
    <xf numFmtId="0" fontId="30" fillId="0" borderId="0" xfId="0" applyFont="1" applyBorder="1" applyAlignment="1">
      <alignment horizontal="center" vertical="center"/>
    </xf>
    <xf numFmtId="0" fontId="30" fillId="0" borderId="0" xfId="0" applyFont="1" applyBorder="1" applyAlignment="1">
      <alignment horizontal="center" vertical="center" shrinkToFit="1"/>
    </xf>
    <xf numFmtId="0" fontId="29" fillId="0" borderId="0" xfId="0" applyFont="1" applyFill="1" applyBorder="1" applyAlignment="1">
      <alignment horizontal="center" vertical="center"/>
    </xf>
    <xf numFmtId="49" fontId="22" fillId="0" borderId="0" xfId="0" applyNumberFormat="1" applyFont="1" applyBorder="1" applyAlignment="1">
      <alignment vertical="center"/>
    </xf>
    <xf numFmtId="0" fontId="30" fillId="0" borderId="0" xfId="0" applyFont="1" applyFill="1" applyBorder="1" applyAlignment="1">
      <alignment vertical="center"/>
    </xf>
    <xf numFmtId="0" fontId="30" fillId="0" borderId="0" xfId="0" applyFont="1" applyFill="1" applyAlignment="1">
      <alignment vertical="center"/>
    </xf>
    <xf numFmtId="0" fontId="106" fillId="0" borderId="0" xfId="0" applyFont="1" applyFill="1" applyBorder="1" applyAlignment="1">
      <alignment vertical="center"/>
    </xf>
    <xf numFmtId="0" fontId="106" fillId="0" borderId="0" xfId="0" applyFont="1" applyFill="1" applyBorder="1" applyAlignment="1">
      <alignment vertical="center" wrapText="1"/>
    </xf>
    <xf numFmtId="0" fontId="106" fillId="0" borderId="0" xfId="0" applyFont="1" applyFill="1" applyBorder="1" applyAlignment="1">
      <alignment vertical="center"/>
    </xf>
    <xf numFmtId="0" fontId="106" fillId="0" borderId="19" xfId="0" applyFont="1" applyFill="1" applyBorder="1" applyAlignment="1">
      <alignment vertical="center" wrapText="1"/>
    </xf>
    <xf numFmtId="0" fontId="106" fillId="0" borderId="20" xfId="0" applyFont="1" applyFill="1" applyBorder="1" applyAlignment="1">
      <alignment vertical="center" wrapText="1"/>
    </xf>
    <xf numFmtId="0" fontId="106" fillId="0" borderId="0" xfId="0" applyFont="1" applyBorder="1" applyAlignment="1">
      <alignment vertical="center"/>
    </xf>
    <xf numFmtId="0" fontId="105" fillId="0" borderId="0" xfId="0" applyFont="1" applyBorder="1" applyAlignment="1">
      <alignment vertical="center"/>
    </xf>
    <xf numFmtId="0" fontId="106" fillId="0" borderId="0" xfId="0" applyFont="1" applyBorder="1" applyAlignment="1">
      <alignment horizontal="right" vertical="center"/>
    </xf>
    <xf numFmtId="0" fontId="27" fillId="0" borderId="0" xfId="61" applyFont="1">
      <alignment vertical="center"/>
      <protection/>
    </xf>
    <xf numFmtId="0" fontId="25" fillId="0" borderId="0" xfId="61" applyFont="1">
      <alignment vertical="center"/>
      <protection/>
    </xf>
    <xf numFmtId="49" fontId="25"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25" fillId="0" borderId="0" xfId="61" applyFont="1" applyFill="1" applyBorder="1">
      <alignment vertical="center"/>
      <protection/>
    </xf>
    <xf numFmtId="0" fontId="25" fillId="0" borderId="0" xfId="61" applyFont="1" applyFill="1">
      <alignment vertical="center"/>
      <protection/>
    </xf>
    <xf numFmtId="0" fontId="25" fillId="0" borderId="0" xfId="61" applyFont="1" applyBorder="1">
      <alignment vertical="center"/>
      <protection/>
    </xf>
    <xf numFmtId="0" fontId="31" fillId="0" borderId="0" xfId="61" applyFont="1" applyFill="1" applyBorder="1" applyAlignment="1">
      <alignment horizontal="center" vertical="center"/>
      <protection/>
    </xf>
    <xf numFmtId="0" fontId="31" fillId="0" borderId="0" xfId="61" applyFont="1" applyFill="1" applyBorder="1" applyAlignment="1">
      <alignment vertical="center"/>
      <protection/>
    </xf>
    <xf numFmtId="0" fontId="32" fillId="0" borderId="0" xfId="61" applyFont="1" applyFill="1">
      <alignment vertical="center"/>
      <protection/>
    </xf>
    <xf numFmtId="0" fontId="25" fillId="0" borderId="0" xfId="62" applyFont="1" applyFill="1" applyAlignment="1">
      <alignment vertical="center"/>
      <protection/>
    </xf>
    <xf numFmtId="0" fontId="33" fillId="0" borderId="0" xfId="61" applyFont="1">
      <alignment vertical="center"/>
      <protection/>
    </xf>
    <xf numFmtId="0" fontId="32" fillId="0" borderId="0" xfId="61" applyFont="1" applyFill="1" applyAlignment="1">
      <alignment vertical="center"/>
      <protection/>
    </xf>
    <xf numFmtId="0" fontId="32" fillId="0" borderId="0" xfId="61" applyFont="1">
      <alignment vertical="center"/>
      <protection/>
    </xf>
    <xf numFmtId="0" fontId="109" fillId="0" borderId="0" xfId="61" applyFont="1">
      <alignment vertical="center"/>
      <protection/>
    </xf>
    <xf numFmtId="0" fontId="34" fillId="0" borderId="0" xfId="61" applyFont="1">
      <alignment vertical="center"/>
      <protection/>
    </xf>
    <xf numFmtId="0" fontId="24" fillId="0" borderId="18" xfId="0" applyFont="1" applyBorder="1" applyAlignment="1">
      <alignment vertical="center"/>
    </xf>
    <xf numFmtId="0" fontId="33" fillId="0" borderId="21" xfId="61" applyFont="1" applyFill="1" applyBorder="1" applyAlignment="1">
      <alignment vertical="center"/>
      <protection/>
    </xf>
    <xf numFmtId="0" fontId="32" fillId="0" borderId="21" xfId="61" applyFont="1" applyFill="1" applyBorder="1" applyAlignment="1">
      <alignment vertical="center" textRotation="255" shrinkToFit="1"/>
      <protection/>
    </xf>
    <xf numFmtId="0" fontId="33" fillId="0" borderId="0" xfId="61" applyFont="1" applyFill="1" applyBorder="1" applyAlignment="1">
      <alignment vertical="center"/>
      <protection/>
    </xf>
    <xf numFmtId="0" fontId="32" fillId="0" borderId="0" xfId="61" applyFont="1" applyFill="1" applyBorder="1" applyAlignment="1">
      <alignment vertical="center" textRotation="255" shrinkToFit="1"/>
      <protection/>
    </xf>
    <xf numFmtId="0" fontId="32" fillId="0" borderId="0" xfId="61" applyFont="1" applyFill="1" applyAlignment="1">
      <alignment vertical="center" shrinkToFit="1"/>
      <protection/>
    </xf>
    <xf numFmtId="0" fontId="25" fillId="0" borderId="0" xfId="62" applyFont="1" applyFill="1" applyBorder="1" applyAlignment="1">
      <alignment vertical="center"/>
      <protection/>
    </xf>
    <xf numFmtId="0" fontId="33" fillId="0" borderId="0" xfId="61" applyFont="1" applyFill="1" applyBorder="1" applyAlignment="1">
      <alignment horizontal="center" vertical="center"/>
      <protection/>
    </xf>
    <xf numFmtId="0" fontId="32" fillId="0" borderId="0" xfId="61" applyFont="1" applyFill="1" applyBorder="1" applyAlignment="1">
      <alignment horizontal="center" vertical="center" textRotation="255" shrinkToFit="1"/>
      <protection/>
    </xf>
    <xf numFmtId="0" fontId="32" fillId="0" borderId="0" xfId="61" applyFont="1" applyFill="1" applyBorder="1" applyAlignment="1">
      <alignment horizontal="center" vertical="center"/>
      <protection/>
    </xf>
    <xf numFmtId="0" fontId="32" fillId="0" borderId="0" xfId="61" applyFont="1" applyFill="1" applyBorder="1" applyAlignment="1">
      <alignment horizontal="center" vertical="center" textRotation="255"/>
      <protection/>
    </xf>
    <xf numFmtId="0" fontId="25" fillId="0" borderId="0" xfId="61" applyFont="1" applyFill="1" applyAlignment="1">
      <alignment vertical="center" shrinkToFit="1"/>
      <protection/>
    </xf>
    <xf numFmtId="0" fontId="31" fillId="0" borderId="0" xfId="61" applyFont="1" applyFill="1" applyBorder="1" applyAlignment="1">
      <alignment horizontal="center" vertical="center" shrinkToFit="1"/>
      <protection/>
    </xf>
    <xf numFmtId="0" fontId="32" fillId="0" borderId="21" xfId="61" applyFont="1" applyFill="1" applyBorder="1" applyAlignment="1">
      <alignment vertical="center"/>
      <protection/>
    </xf>
    <xf numFmtId="0" fontId="32" fillId="0" borderId="21" xfId="61" applyFont="1" applyFill="1" applyBorder="1" applyAlignment="1">
      <alignment vertical="center" textRotation="255"/>
      <protection/>
    </xf>
    <xf numFmtId="0" fontId="27" fillId="0" borderId="0" xfId="61" applyFont="1" applyAlignment="1">
      <alignment vertical="center" shrinkToFit="1"/>
      <protection/>
    </xf>
    <xf numFmtId="0" fontId="19" fillId="0" borderId="0" xfId="0" applyFont="1" applyBorder="1" applyAlignment="1">
      <alignment/>
    </xf>
    <xf numFmtId="0" fontId="24" fillId="33" borderId="18" xfId="0" applyFont="1" applyFill="1" applyBorder="1" applyAlignment="1">
      <alignment vertical="center"/>
    </xf>
    <xf numFmtId="0" fontId="24" fillId="33" borderId="18" xfId="0" applyFont="1" applyFill="1" applyBorder="1" applyAlignment="1">
      <alignment vertical="center" shrinkToFit="1"/>
    </xf>
    <xf numFmtId="0" fontId="37" fillId="0" borderId="0" xfId="61" applyFont="1">
      <alignment vertical="center"/>
      <protection/>
    </xf>
    <xf numFmtId="0" fontId="31" fillId="0" borderId="0" xfId="61" applyFont="1">
      <alignment vertical="center"/>
      <protection/>
    </xf>
    <xf numFmtId="0" fontId="31" fillId="0" borderId="0" xfId="61" applyFont="1" applyBorder="1" applyAlignment="1">
      <alignment horizontal="center" vertical="center" shrinkToFit="1"/>
      <protection/>
    </xf>
    <xf numFmtId="0" fontId="31" fillId="0" borderId="0" xfId="61" applyFont="1" applyBorder="1" applyAlignment="1">
      <alignment horizontal="center" vertical="center"/>
      <protection/>
    </xf>
    <xf numFmtId="0" fontId="33" fillId="0" borderId="0" xfId="61" applyNumberFormat="1" applyFont="1">
      <alignment vertical="center"/>
      <protection/>
    </xf>
    <xf numFmtId="0" fontId="110" fillId="0" borderId="0" xfId="0" applyFont="1" applyBorder="1" applyAlignment="1">
      <alignment vertical="center"/>
    </xf>
    <xf numFmtId="0" fontId="17" fillId="0" borderId="21" xfId="61" applyFont="1" applyFill="1" applyBorder="1" applyAlignment="1">
      <alignment vertical="center"/>
      <protection/>
    </xf>
    <xf numFmtId="0" fontId="17" fillId="0" borderId="22" xfId="61" applyFont="1" applyFill="1" applyBorder="1" applyAlignment="1">
      <alignment vertical="center"/>
      <protection/>
    </xf>
    <xf numFmtId="0" fontId="111" fillId="0" borderId="0" xfId="61" applyFont="1" applyFill="1" applyBorder="1" applyAlignment="1">
      <alignment vertical="center" shrinkToFit="1"/>
      <protection/>
    </xf>
    <xf numFmtId="0" fontId="0" fillId="0" borderId="0" xfId="0" applyBorder="1" applyAlignment="1">
      <alignment shrinkToFit="1"/>
    </xf>
    <xf numFmtId="0" fontId="0" fillId="0" borderId="0" xfId="0" applyBorder="1" applyAlignment="1">
      <alignment/>
    </xf>
    <xf numFmtId="0" fontId="17" fillId="0" borderId="0" xfId="61" applyFont="1" applyFill="1" applyBorder="1" applyAlignment="1">
      <alignment vertical="center"/>
      <protection/>
    </xf>
    <xf numFmtId="0" fontId="17" fillId="0" borderId="23" xfId="61" applyFont="1" applyFill="1" applyBorder="1" applyAlignment="1">
      <alignment vertical="center"/>
      <protection/>
    </xf>
    <xf numFmtId="0" fontId="112" fillId="0" borderId="0" xfId="61" applyFont="1" applyFill="1" applyBorder="1" applyAlignment="1">
      <alignment vertical="center"/>
      <protection/>
    </xf>
    <xf numFmtId="0" fontId="41" fillId="33" borderId="18" xfId="0" applyFont="1" applyFill="1" applyBorder="1" applyAlignment="1">
      <alignment vertical="center"/>
    </xf>
    <xf numFmtId="0" fontId="41" fillId="33" borderId="18" xfId="0" applyFont="1" applyFill="1" applyBorder="1" applyAlignment="1">
      <alignment vertical="center" shrinkToFit="1"/>
    </xf>
    <xf numFmtId="0" fontId="24" fillId="0" borderId="0" xfId="0" applyFont="1" applyBorder="1" applyAlignment="1">
      <alignment vertical="center"/>
    </xf>
    <xf numFmtId="0" fontId="24" fillId="0" borderId="0" xfId="0" applyFont="1" applyBorder="1" applyAlignment="1">
      <alignment vertical="center" shrinkToFit="1"/>
    </xf>
    <xf numFmtId="0" fontId="113" fillId="0" borderId="0" xfId="0" applyFont="1" applyBorder="1" applyAlignment="1">
      <alignment vertical="center" shrinkToFit="1"/>
    </xf>
    <xf numFmtId="0" fontId="27" fillId="0" borderId="0" xfId="61" applyFont="1" applyBorder="1">
      <alignment vertical="center"/>
      <protection/>
    </xf>
    <xf numFmtId="0" fontId="25" fillId="0" borderId="0" xfId="61" applyFont="1" applyBorder="1" applyAlignment="1">
      <alignment vertical="center" shrinkToFit="1"/>
      <protection/>
    </xf>
    <xf numFmtId="0" fontId="25" fillId="34" borderId="0" xfId="0" applyFont="1" applyFill="1" applyBorder="1" applyAlignment="1">
      <alignment vertical="center"/>
    </xf>
    <xf numFmtId="0" fontId="38" fillId="0" borderId="21" xfId="61" applyFont="1" applyFill="1" applyBorder="1" applyAlignment="1">
      <alignment vertical="center" shrinkToFit="1"/>
      <protection/>
    </xf>
    <xf numFmtId="0" fontId="39" fillId="0" borderId="21" xfId="61" applyFont="1" applyFill="1" applyBorder="1" applyAlignment="1">
      <alignment vertical="center"/>
      <protection/>
    </xf>
    <xf numFmtId="0" fontId="38" fillId="0" borderId="0" xfId="61" applyFont="1" applyFill="1" applyBorder="1" applyAlignment="1">
      <alignment vertical="center" shrinkToFit="1"/>
      <protection/>
    </xf>
    <xf numFmtId="0" fontId="39" fillId="0" borderId="0" xfId="61" applyFont="1" applyFill="1" applyBorder="1" applyAlignment="1">
      <alignment vertical="center"/>
      <protection/>
    </xf>
    <xf numFmtId="0" fontId="19" fillId="0" borderId="0" xfId="61" applyFont="1" applyFill="1">
      <alignment vertical="center"/>
      <protection/>
    </xf>
    <xf numFmtId="0" fontId="19" fillId="0" borderId="0" xfId="0" applyFont="1" applyFill="1" applyBorder="1" applyAlignment="1">
      <alignment vertical="center"/>
    </xf>
    <xf numFmtId="0" fontId="19" fillId="0" borderId="0" xfId="63" applyFont="1" applyFill="1" applyBorder="1" applyAlignment="1">
      <alignment vertical="center"/>
      <protection/>
    </xf>
    <xf numFmtId="0" fontId="19" fillId="0" borderId="0" xfId="62" applyFont="1" applyFill="1" applyAlignment="1">
      <alignment vertical="center"/>
      <protection/>
    </xf>
    <xf numFmtId="0" fontId="19" fillId="0" borderId="0" xfId="61" applyFont="1">
      <alignment vertical="center"/>
      <protection/>
    </xf>
    <xf numFmtId="0" fontId="24" fillId="33" borderId="24" xfId="0" applyFont="1" applyFill="1" applyBorder="1" applyAlignment="1">
      <alignment vertical="center"/>
    </xf>
    <xf numFmtId="0" fontId="24" fillId="33" borderId="24" xfId="0" applyFont="1" applyFill="1" applyBorder="1" applyAlignment="1">
      <alignment vertical="center" shrinkToFit="1"/>
    </xf>
    <xf numFmtId="0" fontId="24" fillId="0" borderId="0" xfId="0" applyFont="1" applyFill="1" applyBorder="1" applyAlignment="1">
      <alignment vertical="center"/>
    </xf>
    <xf numFmtId="0" fontId="24" fillId="0" borderId="0" xfId="0" applyFont="1" applyFill="1" applyBorder="1" applyAlignment="1">
      <alignment vertical="center" shrinkToFit="1"/>
    </xf>
    <xf numFmtId="0" fontId="113" fillId="0" borderId="0" xfId="0" applyFont="1" applyFill="1" applyBorder="1" applyAlignment="1">
      <alignment vertical="center" shrinkToFit="1"/>
    </xf>
    <xf numFmtId="0" fontId="114" fillId="0" borderId="0" xfId="0" applyFont="1" applyFill="1" applyBorder="1" applyAlignment="1">
      <alignment vertical="center" shrinkToFit="1"/>
    </xf>
    <xf numFmtId="0" fontId="115" fillId="0" borderId="0" xfId="0" applyFont="1" applyFill="1" applyBorder="1" applyAlignment="1">
      <alignment vertical="center" shrinkToFit="1"/>
    </xf>
    <xf numFmtId="0" fontId="25" fillId="0" borderId="0" xfId="61" applyFont="1" applyAlignment="1">
      <alignment horizontal="center" vertical="center"/>
      <protection/>
    </xf>
    <xf numFmtId="0" fontId="25" fillId="0" borderId="0" xfId="61" applyFont="1" applyFill="1" applyBorder="1" applyAlignment="1">
      <alignment vertical="center" shrinkToFit="1"/>
      <protection/>
    </xf>
    <xf numFmtId="49" fontId="106" fillId="0" borderId="0" xfId="0" applyNumberFormat="1" applyFont="1" applyFill="1" applyBorder="1" applyAlignment="1">
      <alignment vertical="center" wrapText="1"/>
    </xf>
    <xf numFmtId="0" fontId="0" fillId="0" borderId="0" xfId="0" applyFont="1" applyBorder="1" applyAlignment="1">
      <alignment vertical="center"/>
    </xf>
    <xf numFmtId="0" fontId="106" fillId="0" borderId="20" xfId="0" applyFont="1" applyFill="1" applyBorder="1" applyAlignment="1">
      <alignment horizontal="right" vertical="center" wrapText="1"/>
    </xf>
    <xf numFmtId="0" fontId="106" fillId="0" borderId="17" xfId="0" applyFont="1" applyFill="1" applyBorder="1" applyAlignment="1">
      <alignment horizontal="right" vertical="center" wrapText="1"/>
    </xf>
    <xf numFmtId="0" fontId="106" fillId="0" borderId="10" xfId="0" applyFont="1" applyFill="1" applyBorder="1" applyAlignment="1">
      <alignment horizontal="right" vertical="center" wrapText="1"/>
    </xf>
    <xf numFmtId="0" fontId="19" fillId="0" borderId="0" xfId="0" applyFont="1" applyBorder="1" applyAlignment="1">
      <alignment horizontal="center" vertical="center" wrapText="1"/>
    </xf>
    <xf numFmtId="0" fontId="0" fillId="0" borderId="0" xfId="0" applyFont="1" applyBorder="1" applyAlignment="1">
      <alignment horizontal="right" wrapText="1"/>
    </xf>
    <xf numFmtId="0" fontId="19" fillId="0" borderId="0" xfId="0" applyFont="1" applyBorder="1" applyAlignment="1">
      <alignment horizontal="right"/>
    </xf>
    <xf numFmtId="0" fontId="19" fillId="0" borderId="0" xfId="0" applyFont="1" applyBorder="1" applyAlignment="1">
      <alignment horizontal="right" wrapText="1"/>
    </xf>
    <xf numFmtId="0" fontId="19" fillId="0" borderId="0" xfId="0" applyFont="1" applyBorder="1" applyAlignment="1">
      <alignment horizontal="center"/>
    </xf>
    <xf numFmtId="0" fontId="28" fillId="0" borderId="0" xfId="0" applyFont="1" applyBorder="1" applyAlignment="1">
      <alignment vertical="center"/>
    </xf>
    <xf numFmtId="0" fontId="28" fillId="0" borderId="0" xfId="0" applyFont="1" applyBorder="1" applyAlignment="1">
      <alignment horizontal="left" vertical="top" wrapText="1"/>
    </xf>
    <xf numFmtId="0" fontId="105" fillId="0" borderId="0" xfId="0" applyFont="1" applyAlignment="1">
      <alignment horizontal="left" vertical="center"/>
    </xf>
    <xf numFmtId="0" fontId="20" fillId="0" borderId="0" xfId="0" applyFont="1" applyBorder="1" applyAlignment="1">
      <alignment horizontal="center" vertical="center"/>
    </xf>
    <xf numFmtId="0" fontId="19" fillId="0" borderId="23" xfId="0" applyFont="1" applyBorder="1" applyAlignment="1">
      <alignment vertical="center" wrapText="1"/>
    </xf>
    <xf numFmtId="0" fontId="0" fillId="0" borderId="0" xfId="0" applyFont="1" applyBorder="1" applyAlignment="1">
      <alignment wrapText="1"/>
    </xf>
    <xf numFmtId="0" fontId="19" fillId="0" borderId="0" xfId="0" applyFont="1" applyBorder="1" applyAlignment="1">
      <alignment/>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28" fillId="0" borderId="0" xfId="0" applyFont="1" applyBorder="1" applyAlignment="1">
      <alignment horizontal="center" vertical="center"/>
    </xf>
    <xf numFmtId="0" fontId="29" fillId="0" borderId="28" xfId="0" applyFont="1" applyBorder="1" applyAlignment="1">
      <alignment vertical="center"/>
    </xf>
    <xf numFmtId="0" fontId="29" fillId="0" borderId="21" xfId="0" applyFont="1" applyBorder="1" applyAlignment="1">
      <alignment vertical="center"/>
    </xf>
    <xf numFmtId="0" fontId="29" fillId="0" borderId="22" xfId="0" applyFont="1" applyBorder="1" applyAlignment="1">
      <alignment vertical="center"/>
    </xf>
    <xf numFmtId="0" fontId="0" fillId="0" borderId="29" xfId="0" applyFont="1" applyBorder="1" applyAlignment="1">
      <alignment vertical="center" shrinkToFit="1"/>
    </xf>
    <xf numFmtId="0" fontId="0" fillId="0" borderId="23" xfId="0" applyFont="1" applyBorder="1" applyAlignment="1">
      <alignment vertical="center" shrinkToFit="1"/>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30" fillId="0" borderId="26" xfId="0" applyFont="1" applyBorder="1" applyAlignment="1">
      <alignment vertical="center" wrapText="1"/>
    </xf>
    <xf numFmtId="0" fontId="20" fillId="0" borderId="29" xfId="0" applyFont="1" applyBorder="1" applyAlignment="1">
      <alignment vertical="center"/>
    </xf>
    <xf numFmtId="0" fontId="19" fillId="0" borderId="0" xfId="61" applyFont="1" applyBorder="1">
      <alignment vertical="center"/>
      <protection/>
    </xf>
    <xf numFmtId="0" fontId="32" fillId="0" borderId="0" xfId="61" applyFont="1" applyFill="1" applyBorder="1">
      <alignment vertical="center"/>
      <protection/>
    </xf>
    <xf numFmtId="0" fontId="24" fillId="0" borderId="18" xfId="0" applyFont="1" applyBorder="1" applyAlignment="1">
      <alignment horizontal="center" vertical="center" shrinkToFit="1"/>
    </xf>
    <xf numFmtId="0" fontId="116" fillId="0" borderId="0" xfId="0" applyFont="1" applyAlignment="1">
      <alignment vertical="center"/>
    </xf>
    <xf numFmtId="0" fontId="106" fillId="0" borderId="20" xfId="0" applyFont="1" applyBorder="1" applyAlignment="1">
      <alignment vertical="center"/>
    </xf>
    <xf numFmtId="0" fontId="117" fillId="0" borderId="0" xfId="0" applyFont="1" applyAlignment="1">
      <alignment vertical="center"/>
    </xf>
    <xf numFmtId="0" fontId="105" fillId="0" borderId="0" xfId="0" applyFont="1" applyAlignment="1">
      <alignment/>
    </xf>
    <xf numFmtId="0" fontId="106" fillId="0" borderId="0" xfId="0" applyFont="1" applyFill="1" applyBorder="1" applyAlignment="1">
      <alignment horizontal="right" vertical="center" wrapText="1"/>
    </xf>
    <xf numFmtId="0" fontId="106" fillId="0" borderId="0" xfId="0" applyFont="1" applyFill="1" applyBorder="1" applyAlignment="1">
      <alignment horizontal="right" vertical="center"/>
    </xf>
    <xf numFmtId="0" fontId="117" fillId="0" borderId="0" xfId="0" applyFont="1" applyFill="1" applyBorder="1" applyAlignment="1">
      <alignment vertical="top" wrapText="1"/>
    </xf>
    <xf numFmtId="0" fontId="105" fillId="0" borderId="0" xfId="0" applyFont="1" applyFill="1" applyBorder="1" applyAlignment="1">
      <alignment vertical="center"/>
    </xf>
    <xf numFmtId="0" fontId="105" fillId="0" borderId="0" xfId="0" applyFont="1" applyFill="1" applyBorder="1" applyAlignment="1">
      <alignment vertical="center"/>
    </xf>
    <xf numFmtId="0" fontId="105" fillId="0" borderId="0" xfId="0" applyFont="1" applyFill="1" applyBorder="1" applyAlignment="1">
      <alignment vertical="center" wrapText="1"/>
    </xf>
    <xf numFmtId="0" fontId="105" fillId="0" borderId="0" xfId="0" applyFont="1" applyFill="1" applyBorder="1" applyAlignment="1">
      <alignment horizontal="right" vertical="center" wrapText="1"/>
    </xf>
    <xf numFmtId="0" fontId="118" fillId="0" borderId="0" xfId="0" applyFont="1" applyFill="1" applyBorder="1" applyAlignment="1">
      <alignment vertical="top" wrapText="1"/>
    </xf>
    <xf numFmtId="0" fontId="117" fillId="0" borderId="20" xfId="0" applyFont="1" applyFill="1" applyBorder="1" applyAlignment="1">
      <alignment vertical="top" wrapText="1"/>
    </xf>
    <xf numFmtId="0" fontId="105" fillId="0" borderId="0" xfId="0" applyFont="1" applyFill="1" applyBorder="1" applyAlignment="1">
      <alignment horizontal="center" vertical="center" wrapText="1"/>
    </xf>
    <xf numFmtId="0" fontId="105" fillId="0" borderId="0" xfId="0" applyFont="1" applyFill="1" applyBorder="1" applyAlignment="1">
      <alignment horizontal="left" vertical="center"/>
    </xf>
    <xf numFmtId="0" fontId="42" fillId="0" borderId="0" xfId="61" applyFont="1" applyFill="1" applyBorder="1" applyAlignment="1">
      <alignment vertical="center"/>
      <protection/>
    </xf>
    <xf numFmtId="0" fontId="117" fillId="0" borderId="30" xfId="0" applyFont="1" applyFill="1" applyBorder="1" applyAlignment="1">
      <alignment vertical="top" wrapText="1"/>
    </xf>
    <xf numFmtId="0" fontId="106" fillId="0" borderId="12" xfId="0" applyFont="1" applyBorder="1" applyAlignment="1">
      <alignment vertical="center"/>
    </xf>
    <xf numFmtId="0" fontId="105" fillId="0" borderId="16" xfId="0" applyFont="1" applyBorder="1" applyAlignment="1">
      <alignment vertical="center"/>
    </xf>
    <xf numFmtId="0" fontId="106" fillId="0" borderId="11" xfId="0" applyFont="1" applyFill="1" applyBorder="1" applyAlignment="1">
      <alignment horizontal="right" vertical="center" wrapText="1"/>
    </xf>
    <xf numFmtId="0" fontId="106" fillId="0" borderId="17" xfId="0" applyFont="1" applyFill="1" applyBorder="1" applyAlignment="1">
      <alignment horizontal="right" vertical="center"/>
    </xf>
    <xf numFmtId="0" fontId="106" fillId="0" borderId="15" xfId="0" applyFont="1" applyFill="1" applyBorder="1" applyAlignment="1">
      <alignment horizontal="right" vertical="center" wrapText="1"/>
    </xf>
    <xf numFmtId="0" fontId="106" fillId="0" borderId="10" xfId="0" applyFont="1" applyFill="1" applyBorder="1" applyAlignment="1">
      <alignment horizontal="right" vertical="center"/>
    </xf>
    <xf numFmtId="0" fontId="106" fillId="0" borderId="19" xfId="0" applyFont="1" applyFill="1" applyBorder="1" applyAlignment="1">
      <alignment horizontal="right" vertical="center" wrapText="1"/>
    </xf>
    <xf numFmtId="0" fontId="106" fillId="0" borderId="30" xfId="0" applyFont="1" applyBorder="1" applyAlignment="1">
      <alignment vertical="center"/>
    </xf>
    <xf numFmtId="0" fontId="23" fillId="0" borderId="0" xfId="61" applyFont="1" applyAlignment="1">
      <alignment horizontal="justify" vertical="top"/>
      <protection/>
    </xf>
    <xf numFmtId="0" fontId="20" fillId="0" borderId="28" xfId="0" applyFont="1" applyBorder="1" applyAlignment="1">
      <alignment vertical="center"/>
    </xf>
    <xf numFmtId="0" fontId="20" fillId="0" borderId="21" xfId="0" applyFont="1" applyBorder="1" applyAlignment="1">
      <alignment vertical="center"/>
    </xf>
    <xf numFmtId="0" fontId="20" fillId="0" borderId="22" xfId="0" applyFont="1" applyBorder="1" applyAlignment="1">
      <alignment vertical="center"/>
    </xf>
    <xf numFmtId="0" fontId="20" fillId="0" borderId="25" xfId="0" applyFont="1" applyBorder="1" applyAlignment="1">
      <alignment vertical="center"/>
    </xf>
    <xf numFmtId="0" fontId="20" fillId="0" borderId="26" xfId="0" applyFont="1" applyBorder="1" applyAlignment="1">
      <alignment vertical="center"/>
    </xf>
    <xf numFmtId="0" fontId="20" fillId="0" borderId="27" xfId="0" applyFont="1" applyBorder="1" applyAlignment="1">
      <alignment vertical="center"/>
    </xf>
    <xf numFmtId="0" fontId="20" fillId="0" borderId="0" xfId="0" applyFont="1" applyBorder="1" applyAlignment="1">
      <alignment vertical="center"/>
    </xf>
    <xf numFmtId="0" fontId="20" fillId="0" borderId="23" xfId="0" applyFont="1" applyBorder="1" applyAlignment="1">
      <alignment vertical="center"/>
    </xf>
    <xf numFmtId="0" fontId="118" fillId="0" borderId="0" xfId="0" applyFont="1" applyFill="1" applyAlignment="1">
      <alignment vertical="center"/>
    </xf>
    <xf numFmtId="0" fontId="118" fillId="0" borderId="0" xfId="0" applyFont="1" applyFill="1" applyBorder="1" applyAlignment="1">
      <alignment vertical="center"/>
    </xf>
    <xf numFmtId="0" fontId="118" fillId="0" borderId="0" xfId="0" applyFont="1" applyFill="1" applyBorder="1" applyAlignment="1">
      <alignment vertical="center"/>
    </xf>
    <xf numFmtId="0" fontId="118" fillId="0" borderId="0" xfId="0" applyFont="1" applyBorder="1" applyAlignment="1">
      <alignment vertical="center"/>
    </xf>
    <xf numFmtId="0" fontId="118" fillId="0" borderId="0" xfId="0" applyFont="1" applyBorder="1" applyAlignment="1">
      <alignment vertical="center"/>
    </xf>
    <xf numFmtId="0" fontId="0" fillId="0" borderId="0" xfId="61" applyFont="1">
      <alignment vertical="center"/>
      <protection/>
    </xf>
    <xf numFmtId="0" fontId="117" fillId="0" borderId="0" xfId="0" applyFont="1" applyBorder="1" applyAlignment="1">
      <alignment vertical="center"/>
    </xf>
    <xf numFmtId="0" fontId="19" fillId="0" borderId="13" xfId="0" applyFont="1" applyBorder="1" applyAlignment="1">
      <alignment wrapText="1"/>
    </xf>
    <xf numFmtId="0" fontId="19" fillId="0" borderId="0" xfId="0" applyFont="1" applyBorder="1" applyAlignment="1">
      <alignment wrapText="1"/>
    </xf>
    <xf numFmtId="0" fontId="105" fillId="0" borderId="13" xfId="0" applyFont="1" applyBorder="1" applyAlignment="1">
      <alignment vertical="center" wrapText="1" shrinkToFit="1"/>
    </xf>
    <xf numFmtId="0" fontId="105" fillId="0" borderId="0" xfId="0" applyFont="1" applyBorder="1" applyAlignment="1">
      <alignment vertical="center" wrapText="1" shrinkToFit="1"/>
    </xf>
    <xf numFmtId="0" fontId="106" fillId="0" borderId="0" xfId="0" applyFont="1" applyAlignment="1">
      <alignment horizontal="center" vertical="center"/>
    </xf>
    <xf numFmtId="0" fontId="106" fillId="0" borderId="0" xfId="0" applyFont="1" applyAlignment="1">
      <alignment horizontal="left" vertical="center"/>
    </xf>
    <xf numFmtId="0" fontId="24" fillId="0" borderId="18" xfId="0" applyFont="1" applyBorder="1" applyAlignment="1">
      <alignment horizontal="center" vertical="center"/>
    </xf>
    <xf numFmtId="0" fontId="0" fillId="0" borderId="0" xfId="61" applyBorder="1" applyAlignment="1">
      <alignment vertical="center"/>
      <protection/>
    </xf>
    <xf numFmtId="0" fontId="105" fillId="0" borderId="0" xfId="0" applyFont="1" applyBorder="1" applyAlignment="1">
      <alignment horizontal="center" vertical="center"/>
    </xf>
    <xf numFmtId="0" fontId="119" fillId="0" borderId="0" xfId="0" applyFont="1" applyAlignment="1">
      <alignment vertical="center"/>
    </xf>
    <xf numFmtId="0" fontId="0" fillId="0" borderId="0" xfId="0" applyFont="1" applyBorder="1" applyAlignment="1">
      <alignment vertical="center"/>
    </xf>
    <xf numFmtId="49" fontId="24" fillId="33" borderId="18" xfId="0" applyNumberFormat="1" applyFont="1" applyFill="1" applyBorder="1" applyAlignment="1">
      <alignment vertical="center"/>
    </xf>
    <xf numFmtId="0" fontId="5" fillId="0" borderId="0" xfId="0" applyFont="1" applyFill="1" applyBorder="1" applyAlignment="1">
      <alignment vertical="center"/>
    </xf>
    <xf numFmtId="0" fontId="106" fillId="0" borderId="0" xfId="0" applyFont="1" applyFill="1" applyAlignment="1">
      <alignment horizontal="distributed" vertical="center"/>
    </xf>
    <xf numFmtId="0" fontId="22" fillId="0" borderId="0" xfId="0" applyFont="1" applyFill="1" applyBorder="1" applyAlignment="1">
      <alignment vertical="center"/>
    </xf>
    <xf numFmtId="49" fontId="22" fillId="0" borderId="0" xfId="0" applyNumberFormat="1" applyFont="1" applyFill="1" applyBorder="1" applyAlignment="1">
      <alignment vertical="center"/>
    </xf>
    <xf numFmtId="0" fontId="120" fillId="0" borderId="0" xfId="0" applyFont="1" applyFill="1" applyBorder="1" applyAlignment="1">
      <alignment vertical="center"/>
    </xf>
    <xf numFmtId="0" fontId="106" fillId="0" borderId="0" xfId="0" applyFont="1" applyFill="1" applyAlignment="1">
      <alignment horizontal="center" vertical="center"/>
    </xf>
    <xf numFmtId="0" fontId="106" fillId="0" borderId="0" xfId="0" applyFont="1" applyFill="1" applyBorder="1" applyAlignment="1">
      <alignment horizontal="center" vertical="center" wrapText="1"/>
    </xf>
    <xf numFmtId="0" fontId="106" fillId="0" borderId="0" xfId="0" applyFont="1" applyBorder="1" applyAlignment="1">
      <alignment horizontal="distributed" vertical="center"/>
    </xf>
    <xf numFmtId="0" fontId="106" fillId="0" borderId="0" xfId="0" applyFont="1" applyBorder="1" applyAlignment="1">
      <alignment horizontal="center" vertical="center"/>
    </xf>
    <xf numFmtId="0" fontId="106" fillId="0" borderId="0" xfId="0" applyFont="1" applyFill="1" applyBorder="1" applyAlignment="1">
      <alignment horizontal="left" vertical="center"/>
    </xf>
    <xf numFmtId="0" fontId="105" fillId="0" borderId="0" xfId="0" applyFont="1" applyBorder="1" applyAlignment="1">
      <alignment horizontal="center" vertical="center"/>
    </xf>
    <xf numFmtId="0" fontId="105" fillId="0" borderId="0" xfId="0" applyFont="1" applyBorder="1" applyAlignment="1">
      <alignment horizontal="distributed" vertical="center"/>
    </xf>
    <xf numFmtId="0" fontId="121" fillId="0" borderId="0" xfId="0" applyFont="1" applyFill="1" applyAlignment="1">
      <alignment horizontal="center" vertical="center"/>
    </xf>
    <xf numFmtId="0" fontId="105" fillId="0" borderId="0" xfId="0" applyFont="1" applyAlignment="1">
      <alignment horizontal="center" vertical="center"/>
    </xf>
    <xf numFmtId="0" fontId="0" fillId="0" borderId="0" xfId="0" applyFont="1" applyBorder="1" applyAlignment="1">
      <alignment vertical="center"/>
    </xf>
    <xf numFmtId="0" fontId="106" fillId="0" borderId="0" xfId="0" applyFont="1" applyAlignment="1">
      <alignment horizontal="right" vertical="center"/>
    </xf>
    <xf numFmtId="0" fontId="105" fillId="35" borderId="10" xfId="0" applyFont="1" applyFill="1" applyBorder="1" applyAlignment="1">
      <alignment vertical="center"/>
    </xf>
    <xf numFmtId="0" fontId="105" fillId="35" borderId="17" xfId="0" applyFont="1" applyFill="1" applyBorder="1" applyAlignment="1">
      <alignment vertical="center"/>
    </xf>
    <xf numFmtId="0" fontId="105" fillId="35" borderId="10" xfId="0" applyFont="1" applyFill="1" applyBorder="1" applyAlignment="1">
      <alignment vertical="center"/>
    </xf>
    <xf numFmtId="0" fontId="105" fillId="35" borderId="20" xfId="0" applyFont="1" applyFill="1" applyBorder="1" applyAlignment="1">
      <alignment vertical="center"/>
    </xf>
    <xf numFmtId="0" fontId="105" fillId="35" borderId="20" xfId="0" applyFont="1" applyFill="1" applyBorder="1" applyAlignment="1">
      <alignment vertical="center"/>
    </xf>
    <xf numFmtId="0" fontId="105" fillId="35" borderId="20" xfId="0" applyFont="1" applyFill="1" applyBorder="1" applyAlignment="1">
      <alignment horizontal="center" vertical="center"/>
    </xf>
    <xf numFmtId="0" fontId="105" fillId="35" borderId="0" xfId="0" applyFont="1" applyFill="1" applyAlignment="1">
      <alignment vertical="center"/>
    </xf>
    <xf numFmtId="0" fontId="105" fillId="35" borderId="0" xfId="0" applyFont="1" applyFill="1" applyAlignment="1">
      <alignment horizontal="right" vertical="center"/>
    </xf>
    <xf numFmtId="0" fontId="105" fillId="35" borderId="0" xfId="0" applyFont="1" applyFill="1" applyBorder="1" applyAlignment="1">
      <alignment horizontal="right" vertical="center" wrapText="1"/>
    </xf>
    <xf numFmtId="0" fontId="105" fillId="35" borderId="0" xfId="0" applyFont="1" applyFill="1" applyBorder="1" applyAlignment="1">
      <alignment vertical="center" wrapText="1"/>
    </xf>
    <xf numFmtId="0" fontId="105" fillId="35" borderId="11" xfId="0" applyFont="1" applyFill="1" applyBorder="1" applyAlignment="1">
      <alignment vertical="center"/>
    </xf>
    <xf numFmtId="0" fontId="105" fillId="35" borderId="12" xfId="0" applyFont="1" applyFill="1" applyBorder="1" applyAlignment="1">
      <alignment vertical="center"/>
    </xf>
    <xf numFmtId="0" fontId="105" fillId="35" borderId="13" xfId="0" applyFont="1" applyFill="1" applyBorder="1" applyAlignment="1">
      <alignment vertical="center"/>
    </xf>
    <xf numFmtId="0" fontId="105" fillId="35" borderId="0" xfId="0" applyFont="1" applyFill="1" applyBorder="1" applyAlignment="1">
      <alignment vertical="center"/>
    </xf>
    <xf numFmtId="0" fontId="105" fillId="35" borderId="14" xfId="0" applyFont="1" applyFill="1" applyBorder="1" applyAlignment="1">
      <alignment vertical="center"/>
    </xf>
    <xf numFmtId="0" fontId="105" fillId="35" borderId="15" xfId="0" applyFont="1" applyFill="1" applyBorder="1" applyAlignment="1">
      <alignment vertical="center"/>
    </xf>
    <xf numFmtId="0" fontId="105" fillId="35" borderId="16" xfId="0" applyFont="1" applyFill="1" applyBorder="1" applyAlignment="1">
      <alignment vertical="center"/>
    </xf>
    <xf numFmtId="0" fontId="19" fillId="35" borderId="17" xfId="0" applyFont="1" applyFill="1" applyBorder="1" applyAlignment="1">
      <alignment vertical="center" shrinkToFit="1"/>
    </xf>
    <xf numFmtId="0" fontId="19" fillId="35" borderId="0" xfId="0" applyFont="1" applyFill="1" applyBorder="1" applyAlignment="1">
      <alignment vertical="center" shrinkToFit="1"/>
    </xf>
    <xf numFmtId="0" fontId="19" fillId="35" borderId="10" xfId="0" applyFont="1" applyFill="1" applyBorder="1" applyAlignment="1">
      <alignment vertical="center" shrinkToFit="1"/>
    </xf>
    <xf numFmtId="0" fontId="122" fillId="0" borderId="18" xfId="0" applyFont="1" applyBorder="1" applyAlignment="1">
      <alignment horizontal="center" vertical="center" wrapText="1"/>
    </xf>
    <xf numFmtId="0" fontId="122" fillId="0" borderId="19" xfId="0" applyFont="1" applyBorder="1" applyAlignment="1">
      <alignment horizontal="center" vertical="center" wrapText="1"/>
    </xf>
    <xf numFmtId="0" fontId="6" fillId="0" borderId="0" xfId="61" applyFont="1" applyAlignment="1">
      <alignment horizontal="left" vertical="center"/>
      <protection/>
    </xf>
    <xf numFmtId="0" fontId="105" fillId="0" borderId="31" xfId="0" applyFont="1" applyBorder="1" applyAlignment="1">
      <alignment horizontal="left" vertical="center"/>
    </xf>
    <xf numFmtId="0" fontId="6" fillId="0" borderId="31" xfId="61" applyFont="1" applyBorder="1" applyAlignment="1">
      <alignment horizontal="left" vertical="center"/>
      <protection/>
    </xf>
    <xf numFmtId="0" fontId="105" fillId="0" borderId="18" xfId="0" applyFont="1" applyBorder="1" applyAlignment="1">
      <alignment horizontal="justify" vertical="center" wrapText="1"/>
    </xf>
    <xf numFmtId="0" fontId="6" fillId="0" borderId="32" xfId="61" applyFont="1" applyBorder="1" applyAlignment="1">
      <alignment horizontal="center" vertical="center"/>
      <protection/>
    </xf>
    <xf numFmtId="0" fontId="6" fillId="0" borderId="33" xfId="61" applyFont="1" applyBorder="1" applyAlignment="1">
      <alignment horizontal="center" vertical="center"/>
      <protection/>
    </xf>
    <xf numFmtId="0" fontId="6" fillId="0" borderId="34" xfId="61" applyFont="1" applyBorder="1" applyAlignment="1">
      <alignment horizontal="center" vertical="center"/>
      <protection/>
    </xf>
    <xf numFmtId="0" fontId="6" fillId="0" borderId="35" xfId="61" applyFont="1" applyBorder="1" applyAlignment="1">
      <alignment horizontal="center" vertical="center"/>
      <protection/>
    </xf>
    <xf numFmtId="0" fontId="6" fillId="0" borderId="36" xfId="61" applyFont="1" applyBorder="1" applyAlignment="1">
      <alignment horizontal="center" vertical="center"/>
      <protection/>
    </xf>
    <xf numFmtId="0" fontId="6" fillId="0" borderId="0" xfId="61" applyFont="1" applyBorder="1" applyAlignment="1">
      <alignment horizontal="left" vertical="center"/>
      <protection/>
    </xf>
    <xf numFmtId="0" fontId="6" fillId="35" borderId="37" xfId="61" applyFont="1" applyFill="1" applyBorder="1" applyAlignment="1">
      <alignment vertical="center" shrinkToFit="1"/>
      <protection/>
    </xf>
    <xf numFmtId="0" fontId="6" fillId="35" borderId="38" xfId="61" applyFont="1" applyFill="1" applyBorder="1" applyAlignment="1">
      <alignment vertical="center" shrinkToFit="1"/>
      <protection/>
    </xf>
    <xf numFmtId="0" fontId="6" fillId="35" borderId="39" xfId="61" applyFont="1" applyFill="1" applyBorder="1" applyAlignment="1">
      <alignment vertical="center" shrinkToFit="1"/>
      <protection/>
    </xf>
    <xf numFmtId="0" fontId="6" fillId="35" borderId="40" xfId="61" applyFont="1" applyFill="1" applyBorder="1" applyAlignment="1">
      <alignment vertical="center" shrinkToFit="1"/>
      <protection/>
    </xf>
    <xf numFmtId="0" fontId="6" fillId="35" borderId="41" xfId="61" applyFont="1" applyFill="1" applyBorder="1" applyAlignment="1">
      <alignment vertical="center" shrinkToFit="1"/>
      <protection/>
    </xf>
    <xf numFmtId="0" fontId="6" fillId="35" borderId="42" xfId="61" applyFont="1" applyFill="1" applyBorder="1" applyAlignment="1">
      <alignment vertical="center" shrinkToFit="1"/>
      <protection/>
    </xf>
    <xf numFmtId="0" fontId="6" fillId="35" borderId="43" xfId="61" applyFont="1" applyFill="1" applyBorder="1" applyAlignment="1">
      <alignment vertical="center" shrinkToFit="1"/>
      <protection/>
    </xf>
    <xf numFmtId="0" fontId="6" fillId="35" borderId="44" xfId="61" applyFont="1" applyFill="1" applyBorder="1" applyAlignment="1">
      <alignment vertical="center" shrinkToFit="1"/>
      <protection/>
    </xf>
    <xf numFmtId="0" fontId="6" fillId="35" borderId="45" xfId="61" applyFont="1" applyFill="1" applyBorder="1" applyAlignment="1">
      <alignment vertical="center" shrinkToFit="1"/>
      <protection/>
    </xf>
    <xf numFmtId="0" fontId="6" fillId="35" borderId="46" xfId="61" applyFont="1" applyFill="1" applyBorder="1" applyAlignment="1">
      <alignment vertical="center" shrinkToFit="1"/>
      <protection/>
    </xf>
    <xf numFmtId="0" fontId="6" fillId="35" borderId="47" xfId="61" applyFont="1" applyFill="1" applyBorder="1" applyAlignment="1">
      <alignment vertical="center" shrinkToFit="1"/>
      <protection/>
    </xf>
    <xf numFmtId="0" fontId="6" fillId="35" borderId="48" xfId="61" applyFont="1" applyFill="1" applyBorder="1" applyAlignment="1">
      <alignment vertical="center" shrinkToFit="1"/>
      <protection/>
    </xf>
    <xf numFmtId="0" fontId="106" fillId="36" borderId="0" xfId="0" applyFont="1" applyFill="1" applyAlignment="1">
      <alignment vertical="center"/>
    </xf>
    <xf numFmtId="0" fontId="106" fillId="35" borderId="17" xfId="0" applyFont="1" applyFill="1" applyBorder="1" applyAlignment="1">
      <alignment vertical="center"/>
    </xf>
    <xf numFmtId="0" fontId="106" fillId="35" borderId="10" xfId="0" applyFont="1" applyFill="1" applyBorder="1" applyAlignment="1">
      <alignment vertical="center"/>
    </xf>
    <xf numFmtId="0" fontId="106" fillId="35" borderId="0" xfId="0" applyFont="1" applyFill="1" applyBorder="1" applyAlignment="1">
      <alignment horizontal="center"/>
    </xf>
    <xf numFmtId="0" fontId="106" fillId="35" borderId="0" xfId="0" applyFont="1" applyFill="1" applyBorder="1" applyAlignment="1">
      <alignment horizontal="center" vertical="center"/>
    </xf>
    <xf numFmtId="0" fontId="106" fillId="0" borderId="0" xfId="0" applyFont="1" applyAlignment="1">
      <alignment horizontal="left" vertical="center"/>
    </xf>
    <xf numFmtId="0" fontId="19" fillId="35" borderId="12" xfId="0" applyFont="1" applyFill="1" applyBorder="1" applyAlignment="1">
      <alignment wrapText="1"/>
    </xf>
    <xf numFmtId="0" fontId="19" fillId="35" borderId="16" xfId="0" applyFont="1" applyFill="1" applyBorder="1" applyAlignment="1">
      <alignment wrapText="1"/>
    </xf>
    <xf numFmtId="0" fontId="19" fillId="0" borderId="49" xfId="0" applyFont="1" applyFill="1" applyBorder="1" applyAlignment="1">
      <alignment/>
    </xf>
    <xf numFmtId="0" fontId="19" fillId="0" borderId="50" xfId="0" applyFont="1" applyFill="1" applyBorder="1" applyAlignment="1">
      <alignment/>
    </xf>
    <xf numFmtId="0" fontId="19" fillId="0" borderId="51" xfId="0" applyFont="1" applyBorder="1" applyAlignment="1">
      <alignment vertical="center"/>
    </xf>
    <xf numFmtId="0" fontId="19" fillId="0" borderId="52" xfId="0" applyFont="1" applyBorder="1" applyAlignment="1">
      <alignment vertical="center"/>
    </xf>
    <xf numFmtId="0" fontId="19" fillId="0" borderId="53" xfId="0" applyFont="1" applyBorder="1" applyAlignment="1">
      <alignment vertical="center"/>
    </xf>
    <xf numFmtId="183" fontId="6" fillId="0" borderId="0" xfId="61" applyNumberFormat="1" applyFont="1" applyFill="1" applyAlignment="1">
      <alignment vertical="center"/>
      <protection/>
    </xf>
    <xf numFmtId="0" fontId="105" fillId="35" borderId="0" xfId="0" applyFont="1" applyFill="1" applyBorder="1" applyAlignment="1">
      <alignment vertical="center"/>
    </xf>
    <xf numFmtId="0" fontId="24" fillId="33" borderId="18" xfId="0" applyFont="1" applyFill="1" applyBorder="1" applyAlignment="1" quotePrefix="1">
      <alignment vertical="center"/>
    </xf>
    <xf numFmtId="0" fontId="24" fillId="33" borderId="54" xfId="0" applyFont="1" applyFill="1" applyBorder="1" applyAlignment="1">
      <alignment vertical="center"/>
    </xf>
    <xf numFmtId="0" fontId="24" fillId="33" borderId="54" xfId="0" applyFont="1" applyFill="1" applyBorder="1" applyAlignment="1">
      <alignment vertical="center" shrinkToFit="1"/>
    </xf>
    <xf numFmtId="0" fontId="24" fillId="33" borderId="55" xfId="0" applyFont="1" applyFill="1" applyBorder="1" applyAlignment="1">
      <alignment vertical="center"/>
    </xf>
    <xf numFmtId="0" fontId="24" fillId="33" borderId="56" xfId="0" applyFont="1" applyFill="1" applyBorder="1" applyAlignment="1">
      <alignment vertical="center" shrinkToFit="1"/>
    </xf>
    <xf numFmtId="0" fontId="24" fillId="33" borderId="57" xfId="0" applyFont="1" applyFill="1" applyBorder="1" applyAlignment="1">
      <alignment vertical="center" shrinkToFit="1"/>
    </xf>
    <xf numFmtId="0" fontId="24" fillId="33" borderId="58" xfId="0" applyFont="1" applyFill="1" applyBorder="1" applyAlignment="1">
      <alignment vertical="center"/>
    </xf>
    <xf numFmtId="0" fontId="24" fillId="33" borderId="59" xfId="0" applyFont="1" applyFill="1" applyBorder="1" applyAlignment="1">
      <alignment vertical="center" shrinkToFit="1"/>
    </xf>
    <xf numFmtId="0" fontId="24" fillId="33" borderId="60" xfId="0" applyFont="1" applyFill="1" applyBorder="1" applyAlignment="1">
      <alignment vertical="center" shrinkToFit="1"/>
    </xf>
    <xf numFmtId="0" fontId="24" fillId="33" borderId="20" xfId="0" applyFont="1" applyFill="1" applyBorder="1" applyAlignment="1">
      <alignment vertical="center"/>
    </xf>
    <xf numFmtId="0" fontId="25" fillId="0" borderId="61" xfId="61" applyFont="1" applyBorder="1">
      <alignment vertical="center"/>
      <protection/>
    </xf>
    <xf numFmtId="0" fontId="25" fillId="0" borderId="62" xfId="61" applyFont="1" applyBorder="1" applyAlignment="1">
      <alignment horizontal="right" vertical="center"/>
      <protection/>
    </xf>
    <xf numFmtId="0" fontId="25" fillId="0" borderId="63" xfId="61" applyFont="1" applyBorder="1" applyAlignment="1">
      <alignment horizontal="right" vertical="center"/>
      <protection/>
    </xf>
    <xf numFmtId="0" fontId="32" fillId="0" borderId="21" xfId="61" applyFont="1" applyFill="1" applyBorder="1" applyAlignment="1">
      <alignment horizontal="left" vertical="center"/>
      <protection/>
    </xf>
    <xf numFmtId="0" fontId="32" fillId="0" borderId="21" xfId="61" applyFont="1" applyFill="1" applyBorder="1" applyAlignment="1">
      <alignment horizontal="left" vertical="center" textRotation="255" shrinkToFit="1"/>
      <protection/>
    </xf>
    <xf numFmtId="0" fontId="32" fillId="0" borderId="21" xfId="61" applyFont="1" applyFill="1" applyBorder="1" applyAlignment="1">
      <alignment horizontal="left" vertical="center" textRotation="255"/>
      <protection/>
    </xf>
    <xf numFmtId="0" fontId="24" fillId="33" borderId="64" xfId="0" applyFont="1" applyFill="1" applyBorder="1" applyAlignment="1">
      <alignment vertical="center"/>
    </xf>
    <xf numFmtId="0" fontId="24" fillId="33" borderId="65" xfId="0" applyFont="1" applyFill="1" applyBorder="1" applyAlignment="1">
      <alignment vertical="center" shrinkToFit="1"/>
    </xf>
    <xf numFmtId="0" fontId="6" fillId="35" borderId="66" xfId="61" applyFont="1" applyFill="1" applyBorder="1">
      <alignment vertical="center"/>
      <protection/>
    </xf>
    <xf numFmtId="0" fontId="6" fillId="35" borderId="67" xfId="61" applyFont="1" applyFill="1" applyBorder="1">
      <alignment vertical="center"/>
      <protection/>
    </xf>
    <xf numFmtId="0" fontId="6" fillId="35" borderId="68" xfId="61" applyFont="1" applyFill="1" applyBorder="1">
      <alignment vertical="center"/>
      <protection/>
    </xf>
    <xf numFmtId="0" fontId="105" fillId="0" borderId="18" xfId="0" applyFont="1" applyBorder="1" applyAlignment="1">
      <alignment horizontal="center" vertical="center" wrapText="1"/>
    </xf>
    <xf numFmtId="0" fontId="105" fillId="0" borderId="0" xfId="0" applyFont="1" applyBorder="1" applyAlignment="1">
      <alignment horizontal="left" vertical="center"/>
    </xf>
    <xf numFmtId="0" fontId="28" fillId="0" borderId="0" xfId="0" applyFont="1" applyBorder="1" applyAlignment="1">
      <alignment horizontal="left" vertical="center"/>
    </xf>
    <xf numFmtId="0" fontId="123" fillId="0" borderId="0" xfId="0" applyFont="1" applyAlignment="1">
      <alignment/>
    </xf>
    <xf numFmtId="0" fontId="123" fillId="0" borderId="0" xfId="0" applyFont="1" applyAlignment="1">
      <alignment vertical="center"/>
    </xf>
    <xf numFmtId="0" fontId="123" fillId="0" borderId="0" xfId="0" applyFont="1" applyAlignment="1">
      <alignment horizontal="left" vertical="center"/>
    </xf>
    <xf numFmtId="0" fontId="123" fillId="0" borderId="0" xfId="0" applyFont="1" applyAlignment="1">
      <alignment horizontal="right"/>
    </xf>
    <xf numFmtId="0" fontId="124" fillId="0" borderId="0" xfId="0" applyFont="1" applyAlignment="1">
      <alignment/>
    </xf>
    <xf numFmtId="0" fontId="123" fillId="0" borderId="69" xfId="0" applyFont="1" applyBorder="1" applyAlignment="1">
      <alignment horizontal="center" vertical="center"/>
    </xf>
    <xf numFmtId="0" fontId="123" fillId="0" borderId="70" xfId="0" applyFont="1" applyBorder="1" applyAlignment="1">
      <alignment horizontal="center" vertical="center"/>
    </xf>
    <xf numFmtId="0" fontId="123" fillId="0" borderId="24" xfId="0" applyFont="1" applyBorder="1" applyAlignment="1">
      <alignment horizontal="center" vertical="center"/>
    </xf>
    <xf numFmtId="0" fontId="123" fillId="0" borderId="65" xfId="0" applyFont="1" applyBorder="1" applyAlignment="1">
      <alignment horizontal="center" vertical="center"/>
    </xf>
    <xf numFmtId="0" fontId="123" fillId="0" borderId="18" xfId="0" applyFont="1" applyBorder="1" applyAlignment="1">
      <alignment horizontal="center" vertical="center"/>
    </xf>
    <xf numFmtId="0" fontId="123" fillId="0" borderId="71" xfId="0" applyFont="1" applyBorder="1" applyAlignment="1">
      <alignment horizontal="center" vertical="center"/>
    </xf>
    <xf numFmtId="0" fontId="123" fillId="0" borderId="59" xfId="0" applyFont="1" applyBorder="1" applyAlignment="1">
      <alignment horizontal="center" vertical="center"/>
    </xf>
    <xf numFmtId="0" fontId="123" fillId="0" borderId="60" xfId="0" applyFont="1" applyBorder="1" applyAlignment="1">
      <alignment horizontal="center" vertical="center"/>
    </xf>
    <xf numFmtId="0" fontId="123" fillId="0" borderId="21" xfId="0" applyFont="1" applyBorder="1" applyAlignment="1">
      <alignment horizontal="center"/>
    </xf>
    <xf numFmtId="0" fontId="123" fillId="0" borderId="21" xfId="0" applyFont="1" applyBorder="1" applyAlignment="1">
      <alignment horizontal="center" vertical="center"/>
    </xf>
    <xf numFmtId="0" fontId="124" fillId="0" borderId="17" xfId="0" applyFont="1" applyBorder="1" applyAlignment="1">
      <alignment horizontal="center" vertical="center"/>
    </xf>
    <xf numFmtId="0" fontId="124" fillId="0" borderId="0" xfId="0" applyFont="1" applyBorder="1" applyAlignment="1">
      <alignment horizontal="center" vertical="center"/>
    </xf>
    <xf numFmtId="0" fontId="123" fillId="0" borderId="0" xfId="0" applyFont="1" applyBorder="1" applyAlignment="1">
      <alignment horizontal="center" vertical="center"/>
    </xf>
    <xf numFmtId="0" fontId="26" fillId="0" borderId="0" xfId="0" applyFont="1" applyAlignment="1">
      <alignment/>
    </xf>
    <xf numFmtId="0" fontId="26" fillId="34" borderId="0" xfId="0" applyFont="1" applyFill="1" applyBorder="1" applyAlignment="1">
      <alignment horizontal="left" vertical="center"/>
    </xf>
    <xf numFmtId="0" fontId="26" fillId="0" borderId="0" xfId="0" applyFont="1" applyAlignment="1">
      <alignment vertical="center"/>
    </xf>
    <xf numFmtId="0" fontId="19" fillId="0" borderId="0" xfId="0" applyFont="1" applyAlignment="1">
      <alignment horizontal="left" vertical="center" wrapText="1"/>
    </xf>
    <xf numFmtId="0" fontId="28" fillId="0" borderId="0" xfId="0" applyFont="1" applyAlignment="1">
      <alignment/>
    </xf>
    <xf numFmtId="0" fontId="26" fillId="34" borderId="0" xfId="0" applyFont="1" applyFill="1" applyAlignment="1">
      <alignment horizontal="left" vertical="center"/>
    </xf>
    <xf numFmtId="0" fontId="19" fillId="0" borderId="0" xfId="0" applyFont="1" applyAlignment="1">
      <alignment horizontal="left" vertical="center"/>
    </xf>
    <xf numFmtId="0" fontId="19" fillId="0" borderId="0" xfId="0" applyFont="1" applyAlignment="1">
      <alignment vertical="center"/>
    </xf>
    <xf numFmtId="0" fontId="19" fillId="0" borderId="0" xfId="0" applyFont="1" applyAlignment="1">
      <alignment vertical="center" wrapText="1"/>
    </xf>
    <xf numFmtId="0" fontId="19" fillId="0" borderId="0" xfId="0" applyFont="1" applyFill="1" applyAlignment="1">
      <alignment horizontal="left" vertical="center"/>
    </xf>
    <xf numFmtId="0" fontId="28" fillId="0" borderId="0" xfId="0" applyFont="1" applyFill="1" applyAlignment="1">
      <alignment vertical="center"/>
    </xf>
    <xf numFmtId="0" fontId="28" fillId="0" borderId="0" xfId="0" applyFont="1" applyAlignment="1">
      <alignment vertical="center"/>
    </xf>
    <xf numFmtId="0" fontId="19" fillId="0" borderId="0" xfId="0" applyFont="1" applyFill="1" applyAlignment="1">
      <alignment vertical="center"/>
    </xf>
    <xf numFmtId="0" fontId="0" fillId="0" borderId="0" xfId="0" applyFont="1" applyAlignment="1">
      <alignment vertical="center"/>
    </xf>
    <xf numFmtId="0" fontId="19" fillId="34" borderId="0" xfId="0" applyFont="1" applyFill="1" applyAlignment="1">
      <alignment horizontal="left" vertical="center"/>
    </xf>
    <xf numFmtId="0" fontId="20" fillId="0" borderId="0" xfId="0" applyFont="1" applyAlignment="1">
      <alignment vertical="center"/>
    </xf>
    <xf numFmtId="0" fontId="28" fillId="0" borderId="0" xfId="0" applyFont="1" applyAlignment="1">
      <alignment horizontal="right" vertical="center"/>
    </xf>
    <xf numFmtId="0" fontId="105" fillId="0" borderId="0" xfId="0" applyFont="1" applyAlignment="1">
      <alignment horizontal="left" vertical="center" indent="1"/>
    </xf>
    <xf numFmtId="0" fontId="105" fillId="0" borderId="0" xfId="0" applyFont="1" applyAlignment="1">
      <alignment horizontal="left" vertical="center" indent="2"/>
    </xf>
    <xf numFmtId="0" fontId="105" fillId="0" borderId="0" xfId="0" applyFont="1" applyAlignment="1">
      <alignment horizontal="left" vertical="center" indent="3"/>
    </xf>
    <xf numFmtId="0" fontId="125" fillId="0" borderId="0" xfId="0" applyFont="1" applyAlignment="1">
      <alignment vertical="center"/>
    </xf>
    <xf numFmtId="0" fontId="105" fillId="0" borderId="0" xfId="0" applyFont="1" applyAlignment="1">
      <alignment vertical="center" wrapText="1"/>
    </xf>
    <xf numFmtId="0" fontId="42" fillId="0" borderId="0" xfId="0" applyFont="1" applyBorder="1" applyAlignment="1">
      <alignment horizontal="center" vertical="center"/>
    </xf>
    <xf numFmtId="0" fontId="19" fillId="0" borderId="0" xfId="0" applyFont="1" applyAlignment="1">
      <alignment horizontal="left" vertical="center" indent="1"/>
    </xf>
    <xf numFmtId="0" fontId="19" fillId="0" borderId="20" xfId="0" applyFont="1" applyBorder="1" applyAlignment="1">
      <alignment vertical="center"/>
    </xf>
    <xf numFmtId="0" fontId="19" fillId="0" borderId="30" xfId="0" applyFont="1" applyBorder="1" applyAlignment="1">
      <alignment vertical="center"/>
    </xf>
    <xf numFmtId="0" fontId="53" fillId="0" borderId="0" xfId="0" applyFont="1" applyAlignment="1">
      <alignment vertical="center"/>
    </xf>
    <xf numFmtId="0" fontId="22" fillId="0" borderId="0" xfId="0" applyFont="1" applyFill="1" applyBorder="1" applyAlignment="1">
      <alignment horizontal="left" vertical="center"/>
    </xf>
    <xf numFmtId="0" fontId="19" fillId="0" borderId="0" xfId="0" applyFont="1" applyAlignment="1">
      <alignment vertical="justify" wrapText="1"/>
    </xf>
    <xf numFmtId="0" fontId="26" fillId="0" borderId="0" xfId="0" applyFont="1" applyAlignment="1">
      <alignment horizontal="left" vertical="center"/>
    </xf>
    <xf numFmtId="0" fontId="27" fillId="0" borderId="0" xfId="0" applyFont="1" applyAlignment="1">
      <alignment/>
    </xf>
    <xf numFmtId="0" fontId="116" fillId="0" borderId="0" xfId="0" applyFont="1" applyAlignment="1">
      <alignment vertical="center" shrinkToFit="1"/>
    </xf>
    <xf numFmtId="0" fontId="105" fillId="0" borderId="0" xfId="0" applyFont="1" applyAlignment="1">
      <alignment horizontal="left" vertical="justify" wrapText="1"/>
    </xf>
    <xf numFmtId="0" fontId="105" fillId="0" borderId="0" xfId="0" applyFont="1" applyAlignment="1">
      <alignment vertical="justify" wrapText="1"/>
    </xf>
    <xf numFmtId="0" fontId="6" fillId="35" borderId="0" xfId="61" applyFont="1" applyFill="1" applyAlignment="1">
      <alignment vertical="center" shrinkToFit="1"/>
      <protection/>
    </xf>
    <xf numFmtId="0" fontId="6" fillId="35" borderId="0" xfId="61" applyFont="1" applyFill="1" applyBorder="1" applyAlignment="1">
      <alignment vertical="center" shrinkToFit="1"/>
      <protection/>
    </xf>
    <xf numFmtId="183" fontId="6" fillId="35" borderId="0" xfId="61" applyNumberFormat="1" applyFont="1" applyFill="1" applyAlignment="1">
      <alignment vertical="center"/>
      <protection/>
    </xf>
    <xf numFmtId="0" fontId="19" fillId="35" borderId="18" xfId="0" applyFont="1" applyFill="1" applyBorder="1" applyAlignment="1">
      <alignment vertical="center"/>
    </xf>
    <xf numFmtId="0" fontId="19" fillId="0" borderId="19" xfId="0" applyFont="1" applyBorder="1" applyAlignment="1">
      <alignment horizontal="left" vertical="center" indent="1"/>
    </xf>
    <xf numFmtId="0" fontId="16" fillId="0" borderId="0" xfId="0" applyFont="1" applyFill="1" applyAlignment="1">
      <alignment vertical="center" shrinkToFit="1"/>
    </xf>
    <xf numFmtId="0" fontId="0" fillId="0" borderId="0" xfId="0" applyFont="1" applyFill="1" applyAlignment="1">
      <alignment/>
    </xf>
    <xf numFmtId="0" fontId="0" fillId="0" borderId="0" xfId="0" applyFont="1" applyAlignment="1">
      <alignment/>
    </xf>
    <xf numFmtId="0" fontId="41" fillId="0" borderId="0" xfId="0" applyFont="1" applyFill="1" applyBorder="1" applyAlignment="1">
      <alignment vertical="center"/>
    </xf>
    <xf numFmtId="0" fontId="41" fillId="0" borderId="0" xfId="0" applyFont="1" applyFill="1" applyAlignment="1">
      <alignment vertical="center"/>
    </xf>
    <xf numFmtId="0" fontId="41" fillId="0" borderId="0" xfId="0" applyFont="1" applyFill="1" applyAlignment="1">
      <alignment/>
    </xf>
    <xf numFmtId="0" fontId="41" fillId="0" borderId="0" xfId="0" applyFont="1" applyFill="1" applyBorder="1" applyAlignment="1">
      <alignment horizontal="left" vertical="center"/>
    </xf>
    <xf numFmtId="0" fontId="41" fillId="0" borderId="0" xfId="0" applyFont="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57" fillId="35" borderId="55" xfId="0" applyFont="1" applyFill="1" applyBorder="1" applyAlignment="1">
      <alignment horizontal="center" vertical="center" wrapText="1"/>
    </xf>
    <xf numFmtId="0" fontId="57" fillId="35" borderId="72" xfId="0" applyFont="1" applyFill="1" applyBorder="1" applyAlignment="1">
      <alignment horizontal="center" vertical="center" wrapText="1"/>
    </xf>
    <xf numFmtId="0" fontId="54" fillId="35" borderId="56" xfId="0" applyFont="1" applyFill="1" applyBorder="1" applyAlignment="1">
      <alignment horizontal="center" vertical="center" wrapText="1"/>
    </xf>
    <xf numFmtId="0" fontId="54" fillId="35" borderId="73" xfId="0" applyFont="1" applyFill="1" applyBorder="1" applyAlignment="1">
      <alignment horizontal="center" vertical="center"/>
    </xf>
    <xf numFmtId="0" fontId="54" fillId="0" borderId="0" xfId="0" applyFont="1" applyFill="1" applyAlignment="1">
      <alignment horizontal="center" vertical="center"/>
    </xf>
    <xf numFmtId="0" fontId="54" fillId="35" borderId="74" xfId="0" applyFont="1" applyFill="1" applyBorder="1" applyAlignment="1">
      <alignment horizontal="center" vertical="center"/>
    </xf>
    <xf numFmtId="0" fontId="54" fillId="0" borderId="30" xfId="0" applyFont="1" applyFill="1" applyBorder="1" applyAlignment="1">
      <alignment horizontal="center" vertical="center"/>
    </xf>
    <xf numFmtId="0" fontId="54" fillId="0" borderId="18" xfId="0" applyFont="1" applyFill="1" applyBorder="1" applyAlignment="1">
      <alignment horizontal="center" vertical="center" wrapText="1"/>
    </xf>
    <xf numFmtId="0" fontId="58" fillId="0" borderId="18" xfId="0" applyFont="1" applyFill="1" applyBorder="1" applyAlignment="1">
      <alignment horizontal="center" vertical="center"/>
    </xf>
    <xf numFmtId="0" fontId="58" fillId="0" borderId="19"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4" fillId="0" borderId="0" xfId="0" applyFont="1" applyAlignment="1">
      <alignment horizontal="center" vertical="center"/>
    </xf>
    <xf numFmtId="0" fontId="54" fillId="35" borderId="75"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54" xfId="0" applyFont="1" applyFill="1" applyBorder="1" applyAlignment="1">
      <alignment horizontal="center" vertical="center" wrapText="1"/>
    </xf>
    <xf numFmtId="0" fontId="58" fillId="0" borderId="19"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65" xfId="0" applyFont="1" applyFill="1" applyBorder="1" applyAlignment="1">
      <alignment horizontal="left" vertical="center" wrapText="1"/>
    </xf>
    <xf numFmtId="0" fontId="58" fillId="0" borderId="54" xfId="0" applyFont="1" applyFill="1" applyBorder="1" applyAlignment="1">
      <alignment horizontal="center" vertical="center"/>
    </xf>
    <xf numFmtId="0" fontId="58" fillId="0" borderId="18" xfId="0" applyFont="1" applyFill="1" applyBorder="1" applyAlignment="1">
      <alignment vertical="center" wrapText="1"/>
    </xf>
    <xf numFmtId="0" fontId="58" fillId="0" borderId="24" xfId="0" applyFont="1" applyFill="1" applyBorder="1" applyAlignment="1">
      <alignment vertical="center" wrapText="1"/>
    </xf>
    <xf numFmtId="0" fontId="58" fillId="0" borderId="76" xfId="0" applyFont="1" applyFill="1" applyBorder="1" applyAlignment="1">
      <alignment vertical="center" textRotation="255" wrapText="1"/>
    </xf>
    <xf numFmtId="0" fontId="58" fillId="0" borderId="77" xfId="0" applyFont="1" applyFill="1" applyBorder="1" applyAlignment="1">
      <alignment horizontal="left" vertical="center" wrapText="1"/>
    </xf>
    <xf numFmtId="0" fontId="58" fillId="0" borderId="76" xfId="0" applyFont="1" applyFill="1" applyBorder="1" applyAlignment="1">
      <alignment horizontal="center" vertical="center"/>
    </xf>
    <xf numFmtId="0" fontId="58" fillId="0" borderId="24" xfId="0" applyFont="1" applyFill="1" applyBorder="1" applyAlignment="1">
      <alignment vertical="center" textRotation="255" wrapText="1"/>
    </xf>
    <xf numFmtId="0" fontId="58" fillId="0" borderId="19" xfId="0" applyFont="1" applyFill="1" applyBorder="1" applyAlignment="1">
      <alignment horizontal="left" vertical="center"/>
    </xf>
    <xf numFmtId="0" fontId="58" fillId="0" borderId="19" xfId="0" applyFont="1" applyFill="1" applyBorder="1" applyAlignment="1">
      <alignment vertical="center" wrapText="1"/>
    </xf>
    <xf numFmtId="0" fontId="54" fillId="0" borderId="18" xfId="0" applyFont="1" applyFill="1" applyBorder="1" applyAlignment="1">
      <alignment horizontal="center" vertical="center"/>
    </xf>
    <xf numFmtId="0" fontId="58" fillId="0" borderId="76"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54" fillId="0" borderId="0" xfId="0" applyFont="1" applyFill="1" applyAlignment="1">
      <alignment/>
    </xf>
    <xf numFmtId="0" fontId="54" fillId="35" borderId="74" xfId="0" applyFont="1" applyFill="1" applyBorder="1" applyAlignment="1">
      <alignment/>
    </xf>
    <xf numFmtId="0" fontId="54" fillId="0" borderId="18" xfId="0" applyFont="1" applyFill="1" applyBorder="1" applyAlignment="1">
      <alignment/>
    </xf>
    <xf numFmtId="0" fontId="58" fillId="0" borderId="76" xfId="0" applyFont="1" applyFill="1" applyBorder="1" applyAlignment="1">
      <alignment/>
    </xf>
    <xf numFmtId="0" fontId="58" fillId="0" borderId="11" xfId="0" applyFont="1" applyFill="1" applyBorder="1" applyAlignment="1">
      <alignment vertical="center"/>
    </xf>
    <xf numFmtId="0" fontId="58" fillId="0" borderId="71" xfId="0" applyFont="1" applyFill="1" applyBorder="1" applyAlignment="1">
      <alignment vertical="center" wrapText="1"/>
    </xf>
    <xf numFmtId="0" fontId="54" fillId="0" borderId="0" xfId="0" applyFont="1" applyAlignment="1">
      <alignment/>
    </xf>
    <xf numFmtId="0" fontId="58" fillId="0" borderId="24" xfId="0" applyFont="1" applyFill="1" applyBorder="1" applyAlignment="1">
      <alignment/>
    </xf>
    <xf numFmtId="0" fontId="58" fillId="0" borderId="18" xfId="0" applyFont="1" applyFill="1" applyBorder="1" applyAlignment="1">
      <alignment vertical="center"/>
    </xf>
    <xf numFmtId="0" fontId="58" fillId="0" borderId="13" xfId="0" applyFont="1" applyFill="1" applyBorder="1" applyAlignment="1">
      <alignment horizontal="center" vertical="center"/>
    </xf>
    <xf numFmtId="0" fontId="54" fillId="35" borderId="75" xfId="0" applyFont="1" applyFill="1" applyBorder="1" applyAlignment="1">
      <alignment/>
    </xf>
    <xf numFmtId="0" fontId="54" fillId="0" borderId="12" xfId="0" applyFont="1" applyFill="1" applyBorder="1" applyAlignment="1">
      <alignment/>
    </xf>
    <xf numFmtId="0" fontId="54" fillId="0" borderId="54" xfId="0" applyFont="1" applyFill="1" applyBorder="1" applyAlignment="1">
      <alignment horizontal="center" vertical="center"/>
    </xf>
    <xf numFmtId="0" fontId="58" fillId="0" borderId="54" xfId="0" applyFont="1" applyFill="1" applyBorder="1" applyAlignment="1">
      <alignment vertical="center" wrapText="1"/>
    </xf>
    <xf numFmtId="0" fontId="54" fillId="35" borderId="58" xfId="0" applyFont="1" applyFill="1" applyBorder="1" applyAlignment="1">
      <alignment/>
    </xf>
    <xf numFmtId="0" fontId="54" fillId="0" borderId="79" xfId="0" applyFont="1" applyFill="1" applyBorder="1" applyAlignment="1">
      <alignment/>
    </xf>
    <xf numFmtId="0" fontId="54" fillId="0" borderId="59" xfId="0" applyFont="1" applyFill="1" applyBorder="1" applyAlignment="1">
      <alignment horizontal="center" vertical="center"/>
    </xf>
    <xf numFmtId="0" fontId="58" fillId="0" borderId="59" xfId="0" applyFont="1" applyFill="1" applyBorder="1" applyAlignment="1">
      <alignment horizontal="center" vertical="center"/>
    </xf>
    <xf numFmtId="0" fontId="58" fillId="0" borderId="59" xfId="0" applyFont="1" applyFill="1" applyBorder="1" applyAlignment="1">
      <alignment vertical="center" wrapText="1"/>
    </xf>
    <xf numFmtId="0" fontId="58" fillId="0" borderId="60"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27" fillId="34" borderId="0" xfId="0" applyFont="1" applyFill="1" applyBorder="1" applyAlignment="1">
      <alignment horizontal="center" vertical="center"/>
    </xf>
    <xf numFmtId="0" fontId="27" fillId="0" borderId="0" xfId="0" applyFont="1" applyFill="1" applyBorder="1" applyAlignment="1">
      <alignment horizontal="center" vertical="center"/>
    </xf>
    <xf numFmtId="0" fontId="28" fillId="0" borderId="0" xfId="0" applyNumberFormat="1" applyFont="1" applyFill="1" applyBorder="1" applyAlignment="1">
      <alignment horizontal="left" vertical="center" shrinkToFit="1"/>
    </xf>
    <xf numFmtId="0" fontId="28" fillId="34" borderId="0" xfId="0" applyFont="1" applyFill="1" applyBorder="1" applyAlignment="1">
      <alignment horizontal="center" vertical="center"/>
    </xf>
    <xf numFmtId="0" fontId="25" fillId="34" borderId="0" xfId="0" applyFont="1" applyFill="1" applyBorder="1" applyAlignment="1">
      <alignment horizontal="center" vertical="center"/>
    </xf>
    <xf numFmtId="0" fontId="106" fillId="0" borderId="0" xfId="0" applyFont="1" applyAlignment="1">
      <alignment horizontal="center" vertical="center"/>
    </xf>
    <xf numFmtId="0" fontId="126" fillId="0" borderId="0" xfId="61" applyFont="1" applyAlignment="1">
      <alignment horizontal="left" vertical="center"/>
      <protection/>
    </xf>
    <xf numFmtId="0" fontId="0" fillId="0" borderId="0" xfId="61" applyFont="1">
      <alignment vertical="center"/>
      <protection/>
    </xf>
    <xf numFmtId="0" fontId="127" fillId="0" borderId="0" xfId="0" applyFont="1" applyAlignment="1">
      <alignment/>
    </xf>
    <xf numFmtId="0" fontId="28" fillId="0" borderId="0" xfId="0" applyFont="1" applyBorder="1" applyAlignment="1">
      <alignment vertical="center" wrapText="1"/>
    </xf>
    <xf numFmtId="0" fontId="27" fillId="34" borderId="0" xfId="0" applyFont="1" applyFill="1" applyBorder="1" applyAlignment="1">
      <alignment vertical="center"/>
    </xf>
    <xf numFmtId="0" fontId="27" fillId="0" borderId="0" xfId="0" applyFont="1" applyFill="1" applyBorder="1" applyAlignment="1">
      <alignment vertical="center"/>
    </xf>
    <xf numFmtId="0" fontId="28" fillId="0" borderId="0" xfId="0" applyNumberFormat="1" applyFont="1" applyFill="1" applyBorder="1" applyAlignment="1">
      <alignment vertical="center" shrinkToFit="1"/>
    </xf>
    <xf numFmtId="0" fontId="28" fillId="34" borderId="0" xfId="0" applyFont="1" applyFill="1" applyBorder="1" applyAlignment="1">
      <alignment vertical="center"/>
    </xf>
    <xf numFmtId="0" fontId="55" fillId="0" borderId="0" xfId="0" applyFont="1" applyFill="1" applyBorder="1" applyAlignment="1">
      <alignment horizontal="center" vertical="center"/>
    </xf>
    <xf numFmtId="0" fontId="54" fillId="35" borderId="56" xfId="0" applyFont="1" applyFill="1" applyBorder="1" applyAlignment="1">
      <alignment horizontal="center" vertical="center" wrapText="1"/>
    </xf>
    <xf numFmtId="0" fontId="58" fillId="0" borderId="18" xfId="0" applyFont="1" applyFill="1" applyBorder="1" applyAlignment="1">
      <alignment horizontal="left" vertical="center" wrapText="1"/>
    </xf>
    <xf numFmtId="0" fontId="58" fillId="0" borderId="19" xfId="0" applyFont="1" applyFill="1" applyBorder="1" applyAlignment="1">
      <alignment horizontal="left" vertical="center" wrapText="1" indent="1"/>
    </xf>
    <xf numFmtId="0" fontId="58" fillId="0" borderId="30" xfId="0" applyFont="1" applyFill="1" applyBorder="1" applyAlignment="1">
      <alignment horizontal="left" vertical="center" wrapText="1" indent="1"/>
    </xf>
    <xf numFmtId="0" fontId="41" fillId="0" borderId="0" xfId="0" applyFont="1" applyFill="1" applyBorder="1" applyAlignment="1">
      <alignment horizontal="left" vertical="center" wrapText="1"/>
    </xf>
    <xf numFmtId="0" fontId="54" fillId="35" borderId="75" xfId="0" applyFont="1" applyFill="1" applyBorder="1" applyAlignment="1">
      <alignment horizontal="center" vertical="center"/>
    </xf>
    <xf numFmtId="0" fontId="54" fillId="35" borderId="80" xfId="0" applyFont="1" applyFill="1" applyBorder="1" applyAlignment="1">
      <alignment horizontal="center" vertical="center"/>
    </xf>
    <xf numFmtId="0" fontId="54" fillId="35" borderId="64" xfId="0" applyFont="1" applyFill="1" applyBorder="1" applyAlignment="1">
      <alignment horizontal="center" vertical="center"/>
    </xf>
    <xf numFmtId="0" fontId="58" fillId="0" borderId="24" xfId="0" applyFont="1" applyFill="1" applyBorder="1" applyAlignment="1">
      <alignment horizontal="left" vertical="center" wrapText="1"/>
    </xf>
    <xf numFmtId="0" fontId="58" fillId="0" borderId="19"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76" xfId="0" applyFont="1" applyFill="1" applyBorder="1" applyAlignment="1">
      <alignment horizontal="center" vertical="center" textRotation="255" wrapText="1"/>
    </xf>
    <xf numFmtId="0" fontId="58" fillId="0" borderId="24" xfId="0" applyFont="1" applyFill="1" applyBorder="1" applyAlignment="1">
      <alignment horizontal="center" vertical="center" textRotation="255" wrapText="1"/>
    </xf>
    <xf numFmtId="49" fontId="54" fillId="0" borderId="54" xfId="0" applyNumberFormat="1" applyFont="1" applyFill="1" applyBorder="1" applyAlignment="1">
      <alignment horizontal="center" vertical="center" wrapText="1"/>
    </xf>
    <xf numFmtId="49" fontId="54" fillId="0" borderId="76" xfId="0" applyNumberFormat="1" applyFont="1" applyFill="1" applyBorder="1" applyAlignment="1">
      <alignment horizontal="center" vertical="center" wrapText="1"/>
    </xf>
    <xf numFmtId="49" fontId="54" fillId="0" borderId="24" xfId="0" applyNumberFormat="1" applyFont="1" applyFill="1" applyBorder="1" applyAlignment="1">
      <alignment horizontal="center" vertical="center" wrapText="1"/>
    </xf>
    <xf numFmtId="0" fontId="58" fillId="0" borderId="17" xfId="0" applyFont="1" applyFill="1" applyBorder="1" applyAlignment="1">
      <alignment horizontal="left" vertical="center" wrapText="1"/>
    </xf>
    <xf numFmtId="0" fontId="58" fillId="0" borderId="49" xfId="0" applyFont="1" applyFill="1" applyBorder="1" applyAlignment="1">
      <alignment horizontal="left" vertical="center" wrapText="1"/>
    </xf>
    <xf numFmtId="0" fontId="58" fillId="0" borderId="54" xfId="0" applyFont="1" applyFill="1" applyBorder="1" applyAlignment="1">
      <alignment horizontal="center" vertical="center"/>
    </xf>
    <xf numFmtId="0" fontId="58" fillId="0" borderId="76"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54" xfId="0" applyFont="1" applyFill="1" applyBorder="1" applyAlignment="1">
      <alignment horizontal="left" vertical="center"/>
    </xf>
    <xf numFmtId="0" fontId="58" fillId="0" borderId="76" xfId="0" applyFont="1" applyFill="1" applyBorder="1" applyAlignment="1">
      <alignment horizontal="left" vertical="center"/>
    </xf>
    <xf numFmtId="0" fontId="58" fillId="0" borderId="24" xfId="0" applyFont="1" applyFill="1" applyBorder="1" applyAlignment="1">
      <alignment horizontal="left" vertical="center"/>
    </xf>
    <xf numFmtId="0" fontId="58" fillId="0" borderId="77"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65" xfId="0" applyFont="1" applyFill="1" applyBorder="1" applyAlignment="1">
      <alignment horizontal="left" vertical="center" wrapText="1"/>
    </xf>
    <xf numFmtId="0" fontId="54" fillId="0" borderId="54" xfId="0" applyFont="1" applyFill="1" applyBorder="1" applyAlignment="1">
      <alignment horizontal="center" vertical="center"/>
    </xf>
    <xf numFmtId="0" fontId="54" fillId="0" borderId="76" xfId="0" applyFont="1" applyFill="1" applyBorder="1" applyAlignment="1">
      <alignment horizontal="center" vertical="center"/>
    </xf>
    <xf numFmtId="0" fontId="54" fillId="0" borderId="24" xfId="0" applyFont="1" applyFill="1" applyBorder="1" applyAlignment="1">
      <alignment horizontal="center" vertical="center"/>
    </xf>
    <xf numFmtId="0" fontId="54" fillId="35" borderId="82" xfId="0" applyFont="1" applyFill="1" applyBorder="1" applyAlignment="1">
      <alignment horizontal="center" vertical="center"/>
    </xf>
    <xf numFmtId="0" fontId="54" fillId="35" borderId="83" xfId="0" applyFont="1" applyFill="1" applyBorder="1" applyAlignment="1">
      <alignment horizontal="center" vertical="center"/>
    </xf>
    <xf numFmtId="0" fontId="54" fillId="0" borderId="84" xfId="0" applyFont="1" applyFill="1" applyBorder="1" applyAlignment="1">
      <alignment horizontal="center" vertical="center"/>
    </xf>
    <xf numFmtId="0" fontId="54" fillId="0" borderId="85" xfId="0" applyFont="1" applyFill="1" applyBorder="1" applyAlignment="1">
      <alignment horizontal="center" vertical="center"/>
    </xf>
    <xf numFmtId="0" fontId="54" fillId="0" borderId="54" xfId="0" applyFont="1" applyFill="1" applyBorder="1" applyAlignment="1">
      <alignment horizontal="center" vertical="center" wrapText="1"/>
    </xf>
    <xf numFmtId="0" fontId="54" fillId="0" borderId="76" xfId="0" applyFont="1" applyFill="1" applyBorder="1" applyAlignment="1">
      <alignment horizontal="center" vertical="center" wrapText="1"/>
    </xf>
    <xf numFmtId="0" fontId="58" fillId="0" borderId="13"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8" fillId="0" borderId="86"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128" fillId="35" borderId="74" xfId="0" applyFont="1" applyFill="1" applyBorder="1" applyAlignment="1">
      <alignment horizontal="center" vertical="center"/>
    </xf>
    <xf numFmtId="0" fontId="128" fillId="35" borderId="18" xfId="0" applyFont="1" applyFill="1" applyBorder="1" applyAlignment="1">
      <alignment horizontal="center" vertical="center"/>
    </xf>
    <xf numFmtId="0" fontId="128" fillId="0" borderId="19" xfId="0" applyFont="1" applyBorder="1" applyAlignment="1">
      <alignment horizontal="left" vertical="center"/>
    </xf>
    <xf numFmtId="0" fontId="128" fillId="0" borderId="20" xfId="0" applyFont="1" applyBorder="1" applyAlignment="1">
      <alignment horizontal="left" vertical="center"/>
    </xf>
    <xf numFmtId="0" fontId="128" fillId="0" borderId="30" xfId="0" applyFont="1" applyBorder="1" applyAlignment="1">
      <alignment horizontal="left" vertical="center"/>
    </xf>
    <xf numFmtId="0" fontId="128" fillId="35" borderId="19" xfId="0" applyFont="1" applyFill="1" applyBorder="1" applyAlignment="1">
      <alignment horizontal="center" vertical="center"/>
    </xf>
    <xf numFmtId="0" fontId="128" fillId="35" borderId="30" xfId="0" applyFont="1" applyFill="1" applyBorder="1" applyAlignment="1">
      <alignment horizontal="center" vertical="center"/>
    </xf>
    <xf numFmtId="0" fontId="128" fillId="0" borderId="78" xfId="0" applyFont="1" applyBorder="1" applyAlignment="1">
      <alignment horizontal="left" vertical="center"/>
    </xf>
    <xf numFmtId="0" fontId="128" fillId="0" borderId="18" xfId="0" applyFont="1" applyBorder="1" applyAlignment="1">
      <alignment horizontal="left" vertical="center"/>
    </xf>
    <xf numFmtId="0" fontId="128" fillId="0" borderId="18" xfId="0" applyFont="1" applyFill="1" applyBorder="1" applyAlignment="1">
      <alignment horizontal="left" vertical="center"/>
    </xf>
    <xf numFmtId="0" fontId="128" fillId="0" borderId="71" xfId="0" applyFont="1" applyBorder="1" applyAlignment="1">
      <alignment horizontal="left" vertical="center"/>
    </xf>
    <xf numFmtId="0" fontId="128" fillId="0" borderId="19" xfId="0" applyFont="1" applyBorder="1" applyAlignment="1">
      <alignment horizontal="left" vertical="center" wrapText="1"/>
    </xf>
    <xf numFmtId="0" fontId="128" fillId="0" borderId="20" xfId="0" applyFont="1" applyBorder="1" applyAlignment="1">
      <alignment horizontal="left" vertical="center" wrapText="1"/>
    </xf>
    <xf numFmtId="0" fontId="128" fillId="0" borderId="30" xfId="0" applyFont="1" applyBorder="1" applyAlignment="1">
      <alignment horizontal="left" vertical="center" wrapText="1"/>
    </xf>
    <xf numFmtId="0" fontId="128" fillId="35" borderId="64" xfId="0" applyFont="1" applyFill="1" applyBorder="1" applyAlignment="1">
      <alignment horizontal="center" vertical="center"/>
    </xf>
    <xf numFmtId="0" fontId="128" fillId="35" borderId="24" xfId="0" applyFont="1" applyFill="1" applyBorder="1" applyAlignment="1">
      <alignment horizontal="center" vertical="center"/>
    </xf>
    <xf numFmtId="0" fontId="128" fillId="0" borderId="24" xfId="0" applyFont="1" applyBorder="1" applyAlignment="1">
      <alignment horizontal="left" vertical="center"/>
    </xf>
    <xf numFmtId="0" fontId="128" fillId="0" borderId="65" xfId="0" applyFont="1" applyBorder="1" applyAlignment="1">
      <alignment horizontal="left" vertical="center"/>
    </xf>
    <xf numFmtId="0" fontId="106" fillId="0" borderId="0" xfId="0" applyFont="1" applyAlignment="1">
      <alignment horizontal="left" vertical="center"/>
    </xf>
    <xf numFmtId="0" fontId="128" fillId="0" borderId="55" xfId="0" applyFont="1" applyBorder="1" applyAlignment="1">
      <alignment horizontal="center" vertical="center" wrapText="1"/>
    </xf>
    <xf numFmtId="0" fontId="128" fillId="0" borderId="56" xfId="0" applyFont="1" applyBorder="1" applyAlignment="1">
      <alignment horizontal="center" vertical="center"/>
    </xf>
    <xf numFmtId="0" fontId="128" fillId="0" borderId="87" xfId="0" applyFont="1" applyBorder="1" applyAlignment="1">
      <alignment horizontal="center" vertical="center"/>
    </xf>
    <xf numFmtId="0" fontId="128" fillId="0" borderId="88" xfId="0" applyFont="1" applyBorder="1" applyAlignment="1">
      <alignment horizontal="center" vertical="center"/>
    </xf>
    <xf numFmtId="0" fontId="128" fillId="0" borderId="89" xfId="0" applyFont="1" applyBorder="1" applyAlignment="1">
      <alignment horizontal="left" vertical="center" wrapText="1"/>
    </xf>
    <xf numFmtId="0" fontId="128" fillId="0" borderId="21" xfId="0" applyFont="1" applyBorder="1" applyAlignment="1">
      <alignment horizontal="left" vertical="center"/>
    </xf>
    <xf numFmtId="0" fontId="128" fillId="0" borderId="90" xfId="0" applyFont="1" applyBorder="1" applyAlignment="1">
      <alignment horizontal="left" vertical="center"/>
    </xf>
    <xf numFmtId="0" fontId="128" fillId="0" borderId="91" xfId="0" applyFont="1" applyBorder="1" applyAlignment="1">
      <alignment horizontal="left" vertical="center"/>
    </xf>
    <xf numFmtId="0" fontId="128" fillId="0" borderId="92" xfId="0" applyFont="1" applyBorder="1" applyAlignment="1">
      <alignment horizontal="left" vertical="center"/>
    </xf>
    <xf numFmtId="0" fontId="128" fillId="0" borderId="93" xfId="0" applyFont="1" applyBorder="1" applyAlignment="1">
      <alignment horizontal="left" vertical="center"/>
    </xf>
    <xf numFmtId="0" fontId="128" fillId="0" borderId="56" xfId="0" applyFont="1" applyBorder="1" applyAlignment="1">
      <alignment horizontal="center" vertical="center" wrapText="1"/>
    </xf>
    <xf numFmtId="0" fontId="128" fillId="0" borderId="22" xfId="0" applyFont="1" applyBorder="1" applyAlignment="1">
      <alignment horizontal="left" vertical="center"/>
    </xf>
    <xf numFmtId="0" fontId="128" fillId="0" borderId="94" xfId="0" applyFont="1" applyBorder="1" applyAlignment="1">
      <alignment horizontal="left" vertical="center"/>
    </xf>
    <xf numFmtId="0" fontId="106" fillId="0" borderId="0" xfId="0" applyFont="1" applyAlignment="1">
      <alignment horizontal="distributed" vertical="center"/>
    </xf>
    <xf numFmtId="0" fontId="106" fillId="35" borderId="0" xfId="0" applyFont="1" applyFill="1" applyAlignment="1">
      <alignment horizontal="left" vertical="center" indent="1"/>
    </xf>
    <xf numFmtId="0" fontId="106" fillId="35" borderId="0" xfId="0" applyFont="1" applyFill="1" applyAlignment="1">
      <alignment horizontal="center" vertical="center"/>
    </xf>
    <xf numFmtId="0" fontId="106" fillId="0" borderId="0" xfId="0" applyFont="1" applyAlignment="1">
      <alignment horizontal="left" vertical="center" wrapText="1"/>
    </xf>
    <xf numFmtId="0" fontId="106" fillId="0" borderId="0" xfId="0" applyFont="1" applyAlignment="1">
      <alignment horizontal="center" vertical="center"/>
    </xf>
    <xf numFmtId="0" fontId="106" fillId="0" borderId="0" xfId="0" applyFont="1" applyFill="1" applyAlignment="1">
      <alignment horizontal="distributed" vertical="center"/>
    </xf>
    <xf numFmtId="0" fontId="121" fillId="0" borderId="0" xfId="0" applyFont="1" applyAlignment="1">
      <alignment horizontal="center" vertical="center"/>
    </xf>
    <xf numFmtId="0" fontId="128" fillId="35" borderId="0" xfId="0" applyFont="1" applyFill="1" applyAlignment="1">
      <alignment horizontal="left" vertical="center" indent="1"/>
    </xf>
    <xf numFmtId="0" fontId="128" fillId="0" borderId="0" xfId="0" applyFont="1" applyAlignment="1">
      <alignment horizontal="distributed" vertical="center"/>
    </xf>
    <xf numFmtId="0" fontId="121" fillId="0" borderId="0" xfId="0" applyFont="1" applyFill="1" applyAlignment="1">
      <alignment horizontal="center" vertical="center"/>
    </xf>
    <xf numFmtId="0" fontId="106" fillId="0" borderId="0" xfId="0" applyFont="1" applyAlignment="1">
      <alignment horizontal="right" vertical="center"/>
    </xf>
    <xf numFmtId="0" fontId="128" fillId="35" borderId="95" xfId="0" applyFont="1" applyFill="1" applyBorder="1" applyAlignment="1">
      <alignment horizontal="center" vertical="center"/>
    </xf>
    <xf numFmtId="0" fontId="128" fillId="35" borderId="96" xfId="0" applyFont="1" applyFill="1" applyBorder="1" applyAlignment="1">
      <alignment horizontal="center" vertical="center"/>
    </xf>
    <xf numFmtId="0" fontId="128" fillId="0" borderId="86" xfId="0" applyFont="1" applyBorder="1" applyAlignment="1">
      <alignment horizontal="left" vertical="center"/>
    </xf>
    <xf numFmtId="0" fontId="128" fillId="0" borderId="97" xfId="0" applyFont="1" applyBorder="1" applyAlignment="1">
      <alignment horizontal="left" vertical="center"/>
    </xf>
    <xf numFmtId="0" fontId="128" fillId="0" borderId="79" xfId="0" applyFont="1" applyBorder="1" applyAlignment="1">
      <alignment horizontal="left" vertical="center"/>
    </xf>
    <xf numFmtId="0" fontId="128" fillId="35" borderId="86" xfId="0" applyFont="1" applyFill="1" applyBorder="1" applyAlignment="1">
      <alignment horizontal="center" vertical="center"/>
    </xf>
    <xf numFmtId="0" fontId="128" fillId="35" borderId="79" xfId="0" applyFont="1" applyFill="1" applyBorder="1" applyAlignment="1">
      <alignment horizontal="center" vertical="center"/>
    </xf>
    <xf numFmtId="0" fontId="128" fillId="0" borderId="98" xfId="0" applyFont="1" applyBorder="1" applyAlignment="1">
      <alignment horizontal="left" vertical="center"/>
    </xf>
    <xf numFmtId="0" fontId="118" fillId="0" borderId="0" xfId="0" applyFont="1" applyFill="1" applyBorder="1" applyAlignment="1">
      <alignment horizontal="left" vertical="center" wrapText="1"/>
    </xf>
    <xf numFmtId="49" fontId="106" fillId="0" borderId="0" xfId="0" applyNumberFormat="1" applyFont="1" applyFill="1" applyBorder="1" applyAlignment="1">
      <alignment horizontal="left" vertical="center" wrapText="1"/>
    </xf>
    <xf numFmtId="0" fontId="106" fillId="0" borderId="0" xfId="0" applyFont="1" applyFill="1" applyBorder="1" applyAlignment="1">
      <alignment horizontal="left" vertical="center"/>
    </xf>
    <xf numFmtId="0" fontId="106" fillId="35" borderId="0" xfId="0" applyFont="1" applyFill="1" applyBorder="1" applyAlignment="1">
      <alignment horizontal="right" vertical="center"/>
    </xf>
    <xf numFmtId="0" fontId="106" fillId="0" borderId="0" xfId="0" applyFont="1" applyBorder="1" applyAlignment="1">
      <alignment horizontal="distributed" vertical="center"/>
    </xf>
    <xf numFmtId="0" fontId="106" fillId="0" borderId="0" xfId="0" applyFont="1" applyBorder="1" applyAlignment="1">
      <alignment horizontal="center" vertical="center"/>
    </xf>
    <xf numFmtId="0" fontId="106" fillId="0" borderId="0" xfId="0" applyFont="1" applyFill="1" applyBorder="1" applyAlignment="1">
      <alignment horizontal="left" vertical="center" wrapText="1"/>
    </xf>
    <xf numFmtId="0" fontId="128" fillId="0" borderId="0" xfId="0" applyFont="1" applyBorder="1" applyAlignment="1">
      <alignment horizontal="distributed" vertical="center"/>
    </xf>
    <xf numFmtId="0" fontId="106" fillId="0" borderId="0" xfId="0" applyFont="1" applyFill="1" applyBorder="1" applyAlignment="1">
      <alignment horizontal="right" vertical="center"/>
    </xf>
    <xf numFmtId="0" fontId="105" fillId="0" borderId="0" xfId="0" applyFont="1" applyBorder="1" applyAlignment="1">
      <alignment horizontal="distributed" vertical="center"/>
    </xf>
    <xf numFmtId="0" fontId="105" fillId="0" borderId="0" xfId="0" applyFont="1" applyBorder="1" applyAlignment="1">
      <alignment horizontal="center" vertical="center"/>
    </xf>
    <xf numFmtId="0" fontId="106" fillId="0" borderId="19" xfId="0" applyFont="1" applyFill="1" applyBorder="1" applyAlignment="1">
      <alignment horizontal="center" vertical="center" wrapText="1"/>
    </xf>
    <xf numFmtId="0" fontId="106" fillId="0" borderId="20" xfId="0" applyFont="1" applyFill="1" applyBorder="1" applyAlignment="1">
      <alignment horizontal="center" vertical="center" wrapText="1"/>
    </xf>
    <xf numFmtId="0" fontId="106" fillId="35" borderId="20" xfId="0" applyFont="1" applyFill="1" applyBorder="1" applyAlignment="1">
      <alignment horizontal="right" vertical="center" wrapText="1"/>
    </xf>
    <xf numFmtId="0" fontId="106" fillId="0" borderId="1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2" xfId="0" applyFont="1" applyFill="1" applyBorder="1" applyAlignment="1">
      <alignment horizontal="center" vertical="center"/>
    </xf>
    <xf numFmtId="0" fontId="106" fillId="0" borderId="15" xfId="0" applyFont="1" applyFill="1" applyBorder="1" applyAlignment="1">
      <alignment horizontal="center" vertical="center"/>
    </xf>
    <xf numFmtId="0" fontId="106" fillId="0" borderId="10" xfId="0" applyFont="1" applyFill="1" applyBorder="1" applyAlignment="1">
      <alignment horizontal="center" vertical="center"/>
    </xf>
    <xf numFmtId="0" fontId="106" fillId="0" borderId="16" xfId="0" applyFont="1" applyFill="1" applyBorder="1" applyAlignment="1">
      <alignment horizontal="center" vertical="center"/>
    </xf>
    <xf numFmtId="0" fontId="106" fillId="35" borderId="17" xfId="0" applyFont="1" applyFill="1" applyBorder="1" applyAlignment="1">
      <alignment horizontal="right" vertical="center" wrapText="1"/>
    </xf>
    <xf numFmtId="0" fontId="106" fillId="35" borderId="17" xfId="0" applyFont="1" applyFill="1" applyBorder="1" applyAlignment="1">
      <alignment horizontal="right" vertical="center"/>
    </xf>
    <xf numFmtId="0" fontId="106" fillId="0" borderId="0" xfId="0" applyFont="1" applyFill="1" applyBorder="1" applyAlignment="1">
      <alignment horizontal="center" vertical="center" wrapText="1"/>
    </xf>
    <xf numFmtId="0" fontId="106" fillId="35" borderId="10" xfId="0" applyFont="1" applyFill="1" applyBorder="1" applyAlignment="1">
      <alignment horizontal="right" vertical="center" wrapText="1"/>
    </xf>
    <xf numFmtId="0" fontId="106" fillId="35" borderId="10" xfId="0" applyFont="1" applyFill="1" applyBorder="1" applyAlignment="1">
      <alignment horizontal="right" vertical="center"/>
    </xf>
    <xf numFmtId="0" fontId="106" fillId="0" borderId="18" xfId="0" applyFont="1" applyFill="1" applyBorder="1" applyAlignment="1">
      <alignment horizontal="center" vertical="center" wrapText="1"/>
    </xf>
    <xf numFmtId="0" fontId="106" fillId="35" borderId="20" xfId="0" applyFont="1" applyFill="1" applyBorder="1" applyAlignment="1">
      <alignment horizontal="center" vertical="center" wrapText="1"/>
    </xf>
    <xf numFmtId="0" fontId="129" fillId="0" borderId="0" xfId="0" applyFont="1" applyBorder="1" applyAlignment="1">
      <alignment horizontal="distributed" vertical="center" wrapText="1"/>
    </xf>
    <xf numFmtId="0" fontId="107" fillId="0" borderId="0" xfId="0" applyFont="1" applyAlignment="1">
      <alignment horizontal="center" vertical="center"/>
    </xf>
    <xf numFmtId="183" fontId="105" fillId="35" borderId="0" xfId="0" applyNumberFormat="1" applyFont="1" applyFill="1" applyAlignment="1">
      <alignment horizontal="center" vertical="center"/>
    </xf>
    <xf numFmtId="0" fontId="106" fillId="35" borderId="17" xfId="0" applyFont="1" applyFill="1" applyBorder="1" applyAlignment="1">
      <alignment horizontal="center" vertical="center" wrapText="1"/>
    </xf>
    <xf numFmtId="0" fontId="106" fillId="35" borderId="10" xfId="0" applyFont="1" applyFill="1" applyBorder="1" applyAlignment="1">
      <alignment horizontal="center" vertical="center" wrapText="1"/>
    </xf>
    <xf numFmtId="0" fontId="105" fillId="0" borderId="0" xfId="0" applyFont="1" applyFill="1" applyBorder="1" applyAlignment="1">
      <alignment horizontal="left" vertical="center" shrinkToFit="1"/>
    </xf>
    <xf numFmtId="0" fontId="105" fillId="35" borderId="0" xfId="0" applyFont="1" applyFill="1" applyAlignment="1">
      <alignment horizontal="right" vertical="center"/>
    </xf>
    <xf numFmtId="0" fontId="105" fillId="0" borderId="0" xfId="0" applyFont="1" applyAlignment="1">
      <alignment horizontal="center" vertical="center"/>
    </xf>
    <xf numFmtId="0" fontId="105" fillId="0" borderId="19" xfId="0" applyFont="1" applyBorder="1" applyAlignment="1">
      <alignment horizontal="center" vertical="center"/>
    </xf>
    <xf numFmtId="0" fontId="105" fillId="0" borderId="20" xfId="0" applyFont="1" applyBorder="1" applyAlignment="1">
      <alignment horizontal="center" vertical="center"/>
    </xf>
    <xf numFmtId="0" fontId="105" fillId="0" borderId="30" xfId="0" applyFont="1" applyBorder="1" applyAlignment="1">
      <alignment horizontal="center" vertical="center"/>
    </xf>
    <xf numFmtId="0" fontId="105" fillId="35" borderId="19" xfId="0" applyFont="1" applyFill="1" applyBorder="1" applyAlignment="1">
      <alignment horizontal="left" vertical="center" shrinkToFit="1"/>
    </xf>
    <xf numFmtId="0" fontId="105" fillId="35" borderId="20" xfId="0" applyFont="1" applyFill="1" applyBorder="1" applyAlignment="1">
      <alignment horizontal="left" vertical="center" shrinkToFit="1"/>
    </xf>
    <xf numFmtId="0" fontId="105" fillId="35" borderId="30" xfId="0" applyFont="1" applyFill="1" applyBorder="1" applyAlignment="1">
      <alignment horizontal="left" vertical="center" shrinkToFit="1"/>
    </xf>
    <xf numFmtId="0" fontId="106" fillId="35" borderId="0" xfId="0" applyFont="1" applyFill="1" applyBorder="1" applyAlignment="1">
      <alignment horizontal="center" vertical="center" wrapText="1"/>
    </xf>
    <xf numFmtId="0" fontId="105" fillId="0" borderId="19" xfId="0" applyFont="1" applyBorder="1" applyAlignment="1">
      <alignment horizontal="center" vertical="center" shrinkToFit="1"/>
    </xf>
    <xf numFmtId="0" fontId="105" fillId="0" borderId="20" xfId="0" applyFont="1" applyBorder="1" applyAlignment="1">
      <alignment horizontal="center" vertical="center" shrinkToFit="1"/>
    </xf>
    <xf numFmtId="0" fontId="105" fillId="0" borderId="30" xfId="0" applyFont="1" applyBorder="1" applyAlignment="1">
      <alignment horizontal="center" vertical="center" shrinkToFit="1"/>
    </xf>
    <xf numFmtId="0" fontId="105" fillId="0" borderId="0" xfId="0" applyFont="1" applyFill="1" applyBorder="1" applyAlignment="1">
      <alignment horizontal="left" vertical="center" wrapText="1"/>
    </xf>
    <xf numFmtId="0" fontId="105" fillId="35" borderId="19" xfId="0" applyFont="1" applyFill="1" applyBorder="1" applyAlignment="1">
      <alignment horizontal="center" vertical="center" shrinkToFit="1"/>
    </xf>
    <xf numFmtId="0" fontId="105" fillId="35" borderId="20" xfId="0" applyFont="1" applyFill="1" applyBorder="1" applyAlignment="1">
      <alignment horizontal="center" vertical="center" shrinkToFit="1"/>
    </xf>
    <xf numFmtId="0" fontId="105" fillId="35" borderId="30" xfId="0" applyFont="1" applyFill="1" applyBorder="1" applyAlignment="1">
      <alignment horizontal="center" vertical="center" shrinkToFit="1"/>
    </xf>
    <xf numFmtId="0" fontId="19" fillId="0" borderId="0" xfId="0" applyFont="1" applyAlignment="1">
      <alignment horizontal="left" vertical="top" wrapText="1"/>
    </xf>
    <xf numFmtId="0" fontId="19" fillId="0" borderId="0" xfId="0" applyFont="1" applyAlignment="1">
      <alignment horizontal="left" vertical="center"/>
    </xf>
    <xf numFmtId="0" fontId="19" fillId="0" borderId="0" xfId="0" applyFont="1" applyAlignment="1">
      <alignment horizontal="left" vertical="center" wrapText="1"/>
    </xf>
    <xf numFmtId="0" fontId="52" fillId="6" borderId="0" xfId="0" applyFont="1" applyFill="1" applyBorder="1" applyAlignment="1">
      <alignment horizontal="center" vertical="center"/>
    </xf>
    <xf numFmtId="0" fontId="124" fillId="0" borderId="18" xfId="0" applyFont="1" applyBorder="1" applyAlignment="1">
      <alignment horizontal="center" vertical="center" shrinkToFit="1"/>
    </xf>
    <xf numFmtId="0" fontId="123" fillId="0" borderId="18" xfId="0" applyFont="1" applyBorder="1" applyAlignment="1">
      <alignment horizontal="center" vertical="center"/>
    </xf>
    <xf numFmtId="0" fontId="127" fillId="0" borderId="0" xfId="0" applyFont="1" applyBorder="1" applyAlignment="1">
      <alignment horizontal="center"/>
    </xf>
    <xf numFmtId="0" fontId="127" fillId="0" borderId="0" xfId="0" applyFont="1" applyAlignment="1">
      <alignment horizontal="left" vertical="center" wrapText="1"/>
    </xf>
    <xf numFmtId="0" fontId="124" fillId="0" borderId="18" xfId="0" applyFont="1" applyBorder="1" applyAlignment="1">
      <alignment horizontal="center" vertical="center"/>
    </xf>
    <xf numFmtId="0" fontId="124" fillId="0" borderId="0" xfId="0" applyFont="1" applyAlignment="1">
      <alignment horizontal="left" vertical="center" wrapText="1"/>
    </xf>
    <xf numFmtId="0" fontId="127" fillId="0" borderId="0" xfId="0" applyFont="1" applyBorder="1" applyAlignment="1">
      <alignment horizontal="left" vertical="center" wrapText="1"/>
    </xf>
    <xf numFmtId="0" fontId="127" fillId="0" borderId="0" xfId="0" applyFont="1" applyAlignment="1">
      <alignment horizontal="left" wrapText="1"/>
    </xf>
    <xf numFmtId="0" fontId="124" fillId="0" borderId="0" xfId="0" applyFont="1" applyAlignment="1">
      <alignment horizontal="center" wrapText="1"/>
    </xf>
    <xf numFmtId="0" fontId="123" fillId="0" borderId="74" xfId="0" applyFont="1" applyBorder="1" applyAlignment="1">
      <alignment horizontal="center"/>
    </xf>
    <xf numFmtId="0" fontId="123" fillId="0" borderId="18" xfId="0" applyFont="1" applyBorder="1" applyAlignment="1">
      <alignment horizontal="center"/>
    </xf>
    <xf numFmtId="0" fontId="123" fillId="0" borderId="58" xfId="0" applyFont="1" applyBorder="1" applyAlignment="1">
      <alignment horizontal="center"/>
    </xf>
    <xf numFmtId="0" fontId="123" fillId="0" borderId="59" xfId="0" applyFont="1" applyBorder="1" applyAlignment="1">
      <alignment horizontal="center"/>
    </xf>
    <xf numFmtId="0" fontId="123" fillId="0" borderId="64" xfId="0" applyFont="1" applyBorder="1" applyAlignment="1">
      <alignment horizontal="center"/>
    </xf>
    <xf numFmtId="0" fontId="123" fillId="0" borderId="24" xfId="0" applyFont="1" applyBorder="1" applyAlignment="1">
      <alignment horizontal="center"/>
    </xf>
    <xf numFmtId="0" fontId="130" fillId="0" borderId="54" xfId="0" applyFont="1" applyBorder="1" applyAlignment="1">
      <alignment horizontal="center" vertical="center" wrapText="1" shrinkToFit="1"/>
    </xf>
    <xf numFmtId="0" fontId="130" fillId="0" borderId="99" xfId="0" applyFont="1" applyBorder="1" applyAlignment="1">
      <alignment horizontal="center" vertical="center" wrapText="1" shrinkToFit="1"/>
    </xf>
    <xf numFmtId="0" fontId="130" fillId="0" borderId="77" xfId="0" applyFont="1" applyBorder="1" applyAlignment="1">
      <alignment horizontal="center" vertical="center" wrapText="1" shrinkToFit="1"/>
    </xf>
    <xf numFmtId="0" fontId="130" fillId="0" borderId="100" xfId="0" applyFont="1" applyBorder="1" applyAlignment="1">
      <alignment horizontal="center" vertical="center" wrapText="1" shrinkToFit="1"/>
    </xf>
    <xf numFmtId="0" fontId="123" fillId="0" borderId="101" xfId="0" applyFont="1" applyBorder="1" applyAlignment="1">
      <alignment horizontal="center"/>
    </xf>
    <xf numFmtId="0" fontId="123" fillId="0" borderId="69" xfId="0" applyFont="1" applyBorder="1" applyAlignment="1">
      <alignment horizontal="center"/>
    </xf>
    <xf numFmtId="0" fontId="127" fillId="0" borderId="18" xfId="0" applyFont="1" applyBorder="1" applyAlignment="1">
      <alignment horizontal="center" vertical="center" shrinkToFit="1"/>
    </xf>
    <xf numFmtId="0" fontId="127" fillId="0" borderId="88" xfId="0" applyFont="1" applyBorder="1" applyAlignment="1">
      <alignment horizontal="center" vertical="center" shrinkToFit="1"/>
    </xf>
    <xf numFmtId="0" fontId="127" fillId="0" borderId="55" xfId="0" applyFont="1" applyBorder="1" applyAlignment="1">
      <alignment horizontal="center" vertical="center"/>
    </xf>
    <xf numFmtId="0" fontId="127" fillId="0" borderId="56" xfId="0" applyFont="1" applyBorder="1" applyAlignment="1">
      <alignment horizontal="center" vertical="center"/>
    </xf>
    <xf numFmtId="0" fontId="127" fillId="0" borderId="74" xfId="0" applyFont="1" applyBorder="1" applyAlignment="1">
      <alignment horizontal="center" vertical="center"/>
    </xf>
    <xf numFmtId="0" fontId="127" fillId="0" borderId="18" xfId="0" applyFont="1" applyBorder="1" applyAlignment="1">
      <alignment horizontal="center" vertical="center"/>
    </xf>
    <xf numFmtId="0" fontId="127" fillId="0" borderId="87" xfId="0" applyFont="1" applyBorder="1" applyAlignment="1">
      <alignment horizontal="center" vertical="center"/>
    </xf>
    <xf numFmtId="0" fontId="127" fillId="0" borderId="88" xfId="0" applyFont="1" applyBorder="1" applyAlignment="1">
      <alignment horizontal="center" vertical="center"/>
    </xf>
    <xf numFmtId="0" fontId="127" fillId="0" borderId="56" xfId="0" applyFont="1" applyBorder="1" applyAlignment="1">
      <alignment horizontal="center" vertical="center" shrinkToFit="1"/>
    </xf>
    <xf numFmtId="0" fontId="127" fillId="0" borderId="57" xfId="0" applyFont="1" applyBorder="1" applyAlignment="1">
      <alignment horizontal="center" vertical="center" textRotation="255" shrinkToFit="1"/>
    </xf>
    <xf numFmtId="0" fontId="127" fillId="0" borderId="71" xfId="0" applyFont="1" applyBorder="1" applyAlignment="1">
      <alignment horizontal="center" vertical="center" textRotation="255" shrinkToFit="1"/>
    </xf>
    <xf numFmtId="0" fontId="127" fillId="0" borderId="18" xfId="0" applyFont="1" applyBorder="1" applyAlignment="1">
      <alignment horizontal="center" vertical="center" textRotation="255" shrinkToFit="1"/>
    </xf>
    <xf numFmtId="0" fontId="127" fillId="0" borderId="88" xfId="0" applyFont="1" applyBorder="1" applyAlignment="1">
      <alignment horizontal="center" vertical="center" textRotation="255" shrinkToFit="1"/>
    </xf>
    <xf numFmtId="0" fontId="127" fillId="0" borderId="11" xfId="0" applyFont="1" applyBorder="1" applyAlignment="1">
      <alignment horizontal="center" vertical="center" wrapText="1" shrinkToFit="1"/>
    </xf>
    <xf numFmtId="0" fontId="127" fillId="0" borderId="12" xfId="0" applyFont="1" applyBorder="1" applyAlignment="1">
      <alignment horizontal="center" vertical="center" shrinkToFit="1"/>
    </xf>
    <xf numFmtId="0" fontId="127" fillId="0" borderId="13" xfId="0" applyFont="1" applyBorder="1" applyAlignment="1">
      <alignment horizontal="center" vertical="center" shrinkToFit="1"/>
    </xf>
    <xf numFmtId="0" fontId="127" fillId="0" borderId="14" xfId="0" applyFont="1" applyBorder="1" applyAlignment="1">
      <alignment horizontal="center" vertical="center" shrinkToFit="1"/>
    </xf>
    <xf numFmtId="0" fontId="127" fillId="0" borderId="15" xfId="0" applyFont="1" applyBorder="1" applyAlignment="1">
      <alignment horizontal="center" vertical="center" shrinkToFit="1"/>
    </xf>
    <xf numFmtId="0" fontId="127" fillId="0" borderId="16" xfId="0" applyFont="1" applyBorder="1" applyAlignment="1">
      <alignment horizontal="center" vertical="center" shrinkToFit="1"/>
    </xf>
    <xf numFmtId="0" fontId="127" fillId="0" borderId="18" xfId="0" applyFont="1" applyBorder="1" applyAlignment="1">
      <alignment horizontal="center" vertical="center" wrapText="1" shrinkToFit="1"/>
    </xf>
    <xf numFmtId="0" fontId="130" fillId="0" borderId="54" xfId="0" applyFont="1" applyBorder="1" applyAlignment="1">
      <alignment horizontal="center" vertical="top" textRotation="255" wrapText="1"/>
    </xf>
    <xf numFmtId="0" fontId="130" fillId="0" borderId="76" xfId="0" applyFont="1" applyBorder="1" applyAlignment="1">
      <alignment horizontal="center" vertical="top" textRotation="255" wrapText="1"/>
    </xf>
    <xf numFmtId="0" fontId="130" fillId="0" borderId="99" xfId="0" applyFont="1" applyBorder="1" applyAlignment="1">
      <alignment horizontal="center" vertical="top" textRotation="255" wrapText="1"/>
    </xf>
    <xf numFmtId="0" fontId="127" fillId="0" borderId="102" xfId="0" applyFont="1" applyBorder="1" applyAlignment="1">
      <alignment horizontal="center" vertical="center" shrinkToFit="1"/>
    </xf>
    <xf numFmtId="0" fontId="127" fillId="0" borderId="103" xfId="0" applyFont="1" applyBorder="1" applyAlignment="1">
      <alignment horizontal="center" vertical="center" shrinkToFit="1"/>
    </xf>
    <xf numFmtId="0" fontId="127" fillId="0" borderId="72" xfId="0" applyFont="1" applyBorder="1" applyAlignment="1">
      <alignment horizontal="center" vertical="center" shrinkToFit="1"/>
    </xf>
    <xf numFmtId="0" fontId="127" fillId="0" borderId="56" xfId="0" applyFont="1" applyBorder="1" applyAlignment="1">
      <alignment horizontal="center" vertical="center" textRotation="255" shrinkToFit="1"/>
    </xf>
    <xf numFmtId="0" fontId="131" fillId="0" borderId="18" xfId="0" applyFont="1" applyBorder="1" applyAlignment="1">
      <alignment horizontal="center" vertical="top" textRotation="255" wrapText="1" shrinkToFit="1"/>
    </xf>
    <xf numFmtId="0" fontId="130" fillId="0" borderId="18" xfId="0" applyFont="1" applyBorder="1" applyAlignment="1">
      <alignment horizontal="center" vertical="top" textRotation="255" wrapText="1" shrinkToFit="1"/>
    </xf>
    <xf numFmtId="0" fontId="127" fillId="0" borderId="18" xfId="0" applyFont="1" applyBorder="1" applyAlignment="1">
      <alignment horizontal="center" vertical="top" textRotation="255" shrinkToFit="1"/>
    </xf>
    <xf numFmtId="0" fontId="130" fillId="0" borderId="54" xfId="0" applyFont="1" applyBorder="1" applyAlignment="1">
      <alignment horizontal="center" vertical="top" textRotation="255" wrapText="1" shrinkToFit="1"/>
    </xf>
    <xf numFmtId="0" fontId="130" fillId="0" borderId="76" xfId="0" applyFont="1" applyBorder="1" applyAlignment="1">
      <alignment horizontal="center" vertical="top" textRotation="255" shrinkToFit="1"/>
    </xf>
    <xf numFmtId="0" fontId="130" fillId="0" borderId="24" xfId="0" applyFont="1" applyBorder="1" applyAlignment="1">
      <alignment horizontal="center" vertical="top" textRotation="255" shrinkToFit="1"/>
    </xf>
    <xf numFmtId="0" fontId="124" fillId="0" borderId="18" xfId="0" applyFont="1" applyBorder="1" applyAlignment="1">
      <alignment horizontal="center"/>
    </xf>
    <xf numFmtId="0" fontId="127" fillId="0" borderId="18" xfId="0" applyFont="1" applyBorder="1" applyAlignment="1">
      <alignment horizontal="center"/>
    </xf>
    <xf numFmtId="0" fontId="127" fillId="0" borderId="18" xfId="0" applyFont="1" applyBorder="1" applyAlignment="1">
      <alignment horizontal="center" shrinkToFit="1"/>
    </xf>
    <xf numFmtId="183" fontId="6" fillId="35" borderId="0" xfId="61" applyNumberFormat="1" applyFont="1" applyFill="1" applyAlignment="1">
      <alignment horizontal="center" vertical="center"/>
      <protection/>
    </xf>
    <xf numFmtId="0" fontId="132" fillId="0" borderId="0" xfId="0" applyFont="1" applyAlignment="1">
      <alignment horizontal="center"/>
    </xf>
    <xf numFmtId="0" fontId="123" fillId="0" borderId="0" xfId="0" applyFont="1" applyAlignment="1">
      <alignment horizontal="center" vertical="center"/>
    </xf>
    <xf numFmtId="0" fontId="124" fillId="0" borderId="0" xfId="0" applyFont="1" applyAlignment="1">
      <alignment horizontal="left" vertical="top" wrapText="1"/>
    </xf>
    <xf numFmtId="0" fontId="6" fillId="35" borderId="0" xfId="61" applyFont="1" applyFill="1" applyAlignment="1">
      <alignment horizontal="left" vertical="center" indent="1" shrinkToFit="1"/>
      <protection/>
    </xf>
    <xf numFmtId="0" fontId="6" fillId="35" borderId="0" xfId="61" applyFont="1" applyFill="1" applyBorder="1" applyAlignment="1">
      <alignment horizontal="left" vertical="center" indent="1" shrinkToFit="1"/>
      <protection/>
    </xf>
    <xf numFmtId="0" fontId="105" fillId="0" borderId="0" xfId="0" applyFont="1" applyAlignment="1">
      <alignment horizontal="left" vertical="justify" wrapText="1" indent="1"/>
    </xf>
    <xf numFmtId="0" fontId="105" fillId="0" borderId="0" xfId="0" applyFont="1" applyAlignment="1">
      <alignment horizontal="left" vertical="justify" wrapText="1"/>
    </xf>
    <xf numFmtId="0" fontId="105" fillId="0" borderId="0" xfId="0" applyFont="1" applyAlignment="1">
      <alignment horizontal="left" vertical="center" wrapText="1"/>
    </xf>
    <xf numFmtId="0" fontId="105" fillId="0" borderId="0" xfId="0" applyFont="1" applyAlignment="1">
      <alignment horizontal="left" vertical="justify" wrapText="1" indent="2"/>
    </xf>
    <xf numFmtId="0" fontId="105" fillId="0" borderId="0" xfId="0" applyFont="1" applyAlignment="1">
      <alignment horizontal="left" vertical="center" wrapText="1" indent="1"/>
    </xf>
    <xf numFmtId="0" fontId="105" fillId="0" borderId="0" xfId="0" applyFont="1" applyAlignment="1">
      <alignment horizontal="left" vertical="center" wrapText="1" indent="3"/>
    </xf>
    <xf numFmtId="0" fontId="105" fillId="0" borderId="0" xfId="0" applyFont="1" applyAlignment="1">
      <alignment horizontal="left" vertical="center" wrapText="1" indent="4"/>
    </xf>
    <xf numFmtId="0" fontId="19" fillId="0" borderId="0" xfId="0" applyFont="1" applyAlignment="1">
      <alignment horizontal="left" vertical="center" wrapText="1" indent="1"/>
    </xf>
    <xf numFmtId="0" fontId="19" fillId="0" borderId="0" xfId="0" applyFont="1" applyAlignment="1">
      <alignment horizontal="left" vertical="justify" wrapText="1"/>
    </xf>
    <xf numFmtId="0" fontId="25" fillId="0" borderId="0" xfId="0" applyFont="1" applyAlignment="1">
      <alignment horizontal="left" vertical="center" wrapText="1"/>
    </xf>
    <xf numFmtId="0" fontId="28" fillId="0" borderId="0" xfId="0" applyFont="1" applyAlignment="1">
      <alignment horizontal="left" vertical="distributed" wrapText="1"/>
    </xf>
    <xf numFmtId="0" fontId="21" fillId="0" borderId="0" xfId="0" applyFont="1" applyAlignment="1">
      <alignment horizontal="center" vertical="center"/>
    </xf>
    <xf numFmtId="183" fontId="6" fillId="35" borderId="0" xfId="61" applyNumberFormat="1" applyFont="1" applyFill="1" applyAlignment="1">
      <alignment horizontal="right" vertical="center" indent="1"/>
      <protection/>
    </xf>
    <xf numFmtId="0" fontId="28" fillId="0" borderId="0" xfId="0" applyFont="1" applyAlignment="1">
      <alignment horizontal="center" vertical="center"/>
    </xf>
    <xf numFmtId="180" fontId="16" fillId="35" borderId="11" xfId="61" applyNumberFormat="1" applyFont="1" applyFill="1" applyBorder="1" applyAlignment="1">
      <alignment horizontal="center" vertical="center" shrinkToFit="1"/>
      <protection/>
    </xf>
    <xf numFmtId="180" fontId="16" fillId="35" borderId="17" xfId="61" applyNumberFormat="1" applyFont="1" applyFill="1" applyBorder="1" applyAlignment="1">
      <alignment horizontal="center" vertical="center" shrinkToFit="1"/>
      <protection/>
    </xf>
    <xf numFmtId="180" fontId="16" fillId="35" borderId="49" xfId="61" applyNumberFormat="1" applyFont="1" applyFill="1" applyBorder="1" applyAlignment="1">
      <alignment horizontal="center" vertical="center" shrinkToFit="1"/>
      <protection/>
    </xf>
    <xf numFmtId="180" fontId="16" fillId="35" borderId="13" xfId="61" applyNumberFormat="1" applyFont="1" applyFill="1" applyBorder="1" applyAlignment="1">
      <alignment horizontal="center" vertical="center" shrinkToFit="1"/>
      <protection/>
    </xf>
    <xf numFmtId="180" fontId="16" fillId="35" borderId="0" xfId="61" applyNumberFormat="1" applyFont="1" applyFill="1" applyBorder="1" applyAlignment="1">
      <alignment horizontal="center" vertical="center" shrinkToFit="1"/>
      <protection/>
    </xf>
    <xf numFmtId="180" fontId="16" fillId="35" borderId="23" xfId="61" applyNumberFormat="1" applyFont="1" applyFill="1" applyBorder="1" applyAlignment="1">
      <alignment horizontal="center" vertical="center" shrinkToFit="1"/>
      <protection/>
    </xf>
    <xf numFmtId="180" fontId="16" fillId="35" borderId="104" xfId="61" applyNumberFormat="1" applyFont="1" applyFill="1" applyBorder="1" applyAlignment="1">
      <alignment horizontal="center" vertical="center" shrinkToFit="1"/>
      <protection/>
    </xf>
    <xf numFmtId="180" fontId="16" fillId="35" borderId="26" xfId="61" applyNumberFormat="1" applyFont="1" applyFill="1" applyBorder="1" applyAlignment="1">
      <alignment horizontal="center" vertical="center" shrinkToFit="1"/>
      <protection/>
    </xf>
    <xf numFmtId="180" fontId="16" fillId="35" borderId="27" xfId="61" applyNumberFormat="1" applyFont="1" applyFill="1" applyBorder="1" applyAlignment="1">
      <alignment horizontal="center" vertical="center" shrinkToFit="1"/>
      <protection/>
    </xf>
    <xf numFmtId="180" fontId="16" fillId="0" borderId="105" xfId="61" applyNumberFormat="1" applyFont="1" applyFill="1" applyBorder="1" applyAlignment="1">
      <alignment horizontal="center" vertical="center"/>
      <protection/>
    </xf>
    <xf numFmtId="180" fontId="16" fillId="0" borderId="106" xfId="61" applyNumberFormat="1" applyFont="1" applyFill="1" applyBorder="1" applyAlignment="1">
      <alignment horizontal="center" vertical="center"/>
      <protection/>
    </xf>
    <xf numFmtId="180" fontId="16" fillId="0" borderId="107" xfId="61" applyNumberFormat="1" applyFont="1" applyFill="1" applyBorder="1" applyAlignment="1">
      <alignment horizontal="center" vertical="center"/>
      <protection/>
    </xf>
    <xf numFmtId="0" fontId="16" fillId="35" borderId="108" xfId="61" applyFont="1" applyFill="1" applyBorder="1" applyAlignment="1">
      <alignment horizontal="left" vertical="center" shrinkToFit="1"/>
      <protection/>
    </xf>
    <xf numFmtId="180" fontId="16" fillId="35" borderId="108" xfId="61" applyNumberFormat="1" applyFont="1" applyFill="1" applyBorder="1" applyAlignment="1">
      <alignment horizontal="center" vertical="center" shrinkToFit="1"/>
      <protection/>
    </xf>
    <xf numFmtId="180" fontId="16" fillId="0" borderId="109" xfId="61" applyNumberFormat="1" applyFont="1" applyFill="1" applyBorder="1" applyAlignment="1">
      <alignment horizontal="center" vertical="center"/>
      <protection/>
    </xf>
    <xf numFmtId="180" fontId="16" fillId="0" borderId="110" xfId="61" applyNumberFormat="1" applyFont="1" applyFill="1" applyBorder="1" applyAlignment="1">
      <alignment horizontal="center" vertical="center"/>
      <protection/>
    </xf>
    <xf numFmtId="180" fontId="16" fillId="0" borderId="111" xfId="61" applyNumberFormat="1" applyFont="1" applyFill="1" applyBorder="1" applyAlignment="1">
      <alignment horizontal="center" vertical="center"/>
      <protection/>
    </xf>
    <xf numFmtId="0" fontId="16" fillId="35" borderId="112" xfId="61" applyFont="1" applyFill="1" applyBorder="1" applyAlignment="1">
      <alignment horizontal="left" vertical="center" shrinkToFit="1"/>
      <protection/>
    </xf>
    <xf numFmtId="180" fontId="16" fillId="35" borderId="112" xfId="61" applyNumberFormat="1" applyFont="1" applyFill="1" applyBorder="1" applyAlignment="1">
      <alignment horizontal="center" vertical="center" shrinkToFit="1"/>
      <protection/>
    </xf>
    <xf numFmtId="0" fontId="32" fillId="0" borderId="113" xfId="61" applyFont="1" applyFill="1" applyBorder="1" applyAlignment="1">
      <alignment horizontal="center" vertical="center" shrinkToFit="1"/>
      <protection/>
    </xf>
    <xf numFmtId="0" fontId="32" fillId="0" borderId="12" xfId="61" applyFont="1" applyFill="1" applyBorder="1" applyAlignment="1">
      <alignment horizontal="center" vertical="center" shrinkToFit="1"/>
      <protection/>
    </xf>
    <xf numFmtId="0" fontId="32" fillId="0" borderId="29" xfId="61" applyFont="1" applyFill="1" applyBorder="1" applyAlignment="1">
      <alignment horizontal="center" vertical="center" shrinkToFit="1"/>
      <protection/>
    </xf>
    <xf numFmtId="0" fontId="32" fillId="0" borderId="14" xfId="61" applyFont="1" applyFill="1" applyBorder="1" applyAlignment="1">
      <alignment horizontal="center" vertical="center" shrinkToFit="1"/>
      <protection/>
    </xf>
    <xf numFmtId="0" fontId="32" fillId="0" borderId="25" xfId="61" applyFont="1" applyFill="1" applyBorder="1" applyAlignment="1">
      <alignment horizontal="center" vertical="center" shrinkToFit="1"/>
      <protection/>
    </xf>
    <xf numFmtId="0" fontId="32" fillId="0" borderId="114" xfId="61" applyFont="1" applyFill="1" applyBorder="1" applyAlignment="1">
      <alignment horizontal="center" vertical="center" shrinkToFit="1"/>
      <protection/>
    </xf>
    <xf numFmtId="0" fontId="16" fillId="35" borderId="11" xfId="61" applyFont="1" applyFill="1" applyBorder="1" applyAlignment="1">
      <alignment horizontal="center" vertical="center" shrinkToFit="1"/>
      <protection/>
    </xf>
    <xf numFmtId="0" fontId="16" fillId="35" borderId="17" xfId="61" applyFont="1" applyFill="1" applyBorder="1" applyAlignment="1">
      <alignment horizontal="center" vertical="center" shrinkToFit="1"/>
      <protection/>
    </xf>
    <xf numFmtId="0" fontId="16" fillId="35" borderId="12" xfId="61" applyFont="1" applyFill="1" applyBorder="1" applyAlignment="1">
      <alignment horizontal="center" vertical="center" shrinkToFit="1"/>
      <protection/>
    </xf>
    <xf numFmtId="0" fontId="16" fillId="35" borderId="13" xfId="61" applyFont="1" applyFill="1" applyBorder="1" applyAlignment="1">
      <alignment horizontal="center" vertical="center" shrinkToFit="1"/>
      <protection/>
    </xf>
    <xf numFmtId="0" fontId="16" fillId="35" borderId="0" xfId="61" applyFont="1" applyFill="1" applyBorder="1" applyAlignment="1">
      <alignment horizontal="center" vertical="center" shrinkToFit="1"/>
      <protection/>
    </xf>
    <xf numFmtId="0" fontId="16" fillId="35" borderId="14" xfId="61" applyFont="1" applyFill="1" applyBorder="1" applyAlignment="1">
      <alignment horizontal="center" vertical="center" shrinkToFit="1"/>
      <protection/>
    </xf>
    <xf numFmtId="0" fontId="16" fillId="35" borderId="104" xfId="61" applyFont="1" applyFill="1" applyBorder="1" applyAlignment="1">
      <alignment horizontal="center" vertical="center" shrinkToFit="1"/>
      <protection/>
    </xf>
    <xf numFmtId="0" fontId="16" fillId="35" borderId="26" xfId="61" applyFont="1" applyFill="1" applyBorder="1" applyAlignment="1">
      <alignment horizontal="center" vertical="center" shrinkToFit="1"/>
      <protection/>
    </xf>
    <xf numFmtId="0" fontId="16" fillId="35" borderId="114" xfId="61" applyFont="1" applyFill="1" applyBorder="1" applyAlignment="1">
      <alignment horizontal="center" vertical="center" shrinkToFit="1"/>
      <protection/>
    </xf>
    <xf numFmtId="180" fontId="16" fillId="35" borderId="14" xfId="61" applyNumberFormat="1" applyFont="1" applyFill="1" applyBorder="1" applyAlignment="1">
      <alignment horizontal="center" vertical="center" shrinkToFit="1"/>
      <protection/>
    </xf>
    <xf numFmtId="180" fontId="16" fillId="35" borderId="114" xfId="61" applyNumberFormat="1" applyFont="1" applyFill="1" applyBorder="1" applyAlignment="1">
      <alignment horizontal="center" vertical="center" shrinkToFit="1"/>
      <protection/>
    </xf>
    <xf numFmtId="180" fontId="16" fillId="0" borderId="115" xfId="61" applyNumberFormat="1" applyFont="1" applyFill="1" applyBorder="1" applyAlignment="1">
      <alignment horizontal="center" vertical="center"/>
      <protection/>
    </xf>
    <xf numFmtId="180" fontId="16" fillId="0" borderId="116" xfId="61" applyNumberFormat="1" applyFont="1" applyFill="1" applyBorder="1" applyAlignment="1">
      <alignment horizontal="center" vertical="center"/>
      <protection/>
    </xf>
    <xf numFmtId="180" fontId="16" fillId="0" borderId="117" xfId="61" applyNumberFormat="1" applyFont="1" applyFill="1" applyBorder="1" applyAlignment="1">
      <alignment horizontal="center" vertical="center"/>
      <protection/>
    </xf>
    <xf numFmtId="0" fontId="16" fillId="35" borderId="118" xfId="61" applyFont="1" applyFill="1" applyBorder="1" applyAlignment="1">
      <alignment horizontal="left" vertical="center" shrinkToFit="1"/>
      <protection/>
    </xf>
    <xf numFmtId="180" fontId="16" fillId="35" borderId="118" xfId="61" applyNumberFormat="1" applyFont="1" applyFill="1" applyBorder="1" applyAlignment="1">
      <alignment horizontal="center" vertical="center" shrinkToFit="1"/>
      <protection/>
    </xf>
    <xf numFmtId="180" fontId="16" fillId="35" borderId="15" xfId="61" applyNumberFormat="1" applyFont="1" applyFill="1" applyBorder="1" applyAlignment="1">
      <alignment horizontal="center" vertical="center" shrinkToFit="1"/>
      <protection/>
    </xf>
    <xf numFmtId="180" fontId="16" fillId="35" borderId="10" xfId="61" applyNumberFormat="1" applyFont="1" applyFill="1" applyBorder="1" applyAlignment="1">
      <alignment horizontal="center" vertical="center" shrinkToFit="1"/>
      <protection/>
    </xf>
    <xf numFmtId="180" fontId="16" fillId="35" borderId="50" xfId="61" applyNumberFormat="1" applyFont="1" applyFill="1" applyBorder="1" applyAlignment="1">
      <alignment horizontal="center" vertical="center" shrinkToFit="1"/>
      <protection/>
    </xf>
    <xf numFmtId="0" fontId="32" fillId="0" borderId="74" xfId="61" applyFont="1" applyFill="1" applyBorder="1" applyAlignment="1">
      <alignment horizontal="center" vertical="center" shrinkToFit="1"/>
      <protection/>
    </xf>
    <xf numFmtId="0" fontId="32" fillId="0" borderId="18" xfId="61" applyFont="1" applyFill="1" applyBorder="1" applyAlignment="1">
      <alignment horizontal="center" vertical="center" shrinkToFit="1"/>
      <protection/>
    </xf>
    <xf numFmtId="0" fontId="16" fillId="35" borderId="15" xfId="61" applyFont="1" applyFill="1" applyBorder="1" applyAlignment="1">
      <alignment horizontal="center" vertical="center" shrinkToFit="1"/>
      <protection/>
    </xf>
    <xf numFmtId="0" fontId="16" fillId="35" borderId="10" xfId="61" applyFont="1" applyFill="1" applyBorder="1" applyAlignment="1">
      <alignment horizontal="center" vertical="center" shrinkToFit="1"/>
      <protection/>
    </xf>
    <xf numFmtId="0" fontId="16" fillId="35" borderId="16" xfId="61" applyFont="1" applyFill="1" applyBorder="1" applyAlignment="1">
      <alignment horizontal="center" vertical="center" shrinkToFit="1"/>
      <protection/>
    </xf>
    <xf numFmtId="180" fontId="16" fillId="35" borderId="16" xfId="61" applyNumberFormat="1" applyFont="1" applyFill="1" applyBorder="1" applyAlignment="1">
      <alignment horizontal="center" vertical="center" shrinkToFit="1"/>
      <protection/>
    </xf>
    <xf numFmtId="0" fontId="32" fillId="0" borderId="119" xfId="61" applyFont="1" applyFill="1" applyBorder="1" applyAlignment="1">
      <alignment horizontal="center" vertical="center"/>
      <protection/>
    </xf>
    <xf numFmtId="0" fontId="32" fillId="0" borderId="73" xfId="61" applyFont="1" applyFill="1" applyBorder="1" applyAlignment="1">
      <alignment horizontal="center" vertical="center"/>
      <protection/>
    </xf>
    <xf numFmtId="0" fontId="32" fillId="0" borderId="24" xfId="61" applyFont="1" applyFill="1" applyBorder="1" applyAlignment="1">
      <alignment horizontal="center" vertical="center"/>
      <protection/>
    </xf>
    <xf numFmtId="0" fontId="32" fillId="0" borderId="65" xfId="61" applyFont="1" applyFill="1" applyBorder="1" applyAlignment="1">
      <alignment horizontal="center" vertical="center"/>
      <protection/>
    </xf>
    <xf numFmtId="0" fontId="32" fillId="0" borderId="64" xfId="61" applyFont="1" applyFill="1" applyBorder="1" applyAlignment="1">
      <alignment horizontal="center" vertical="center" shrinkToFit="1"/>
      <protection/>
    </xf>
    <xf numFmtId="0" fontId="32" fillId="0" borderId="24" xfId="61" applyFont="1" applyFill="1" applyBorder="1" applyAlignment="1">
      <alignment horizontal="center" vertical="center" shrinkToFit="1"/>
      <protection/>
    </xf>
    <xf numFmtId="0" fontId="32" fillId="0" borderId="28" xfId="61" applyFont="1" applyFill="1" applyBorder="1" applyAlignment="1">
      <alignment horizontal="center" vertical="center" textRotation="255" shrinkToFit="1"/>
      <protection/>
    </xf>
    <xf numFmtId="0" fontId="32" fillId="0" borderId="90" xfId="61" applyFont="1" applyFill="1" applyBorder="1" applyAlignment="1">
      <alignment horizontal="center" vertical="center" textRotation="255" shrinkToFit="1"/>
      <protection/>
    </xf>
    <xf numFmtId="0" fontId="32" fillId="0" borderId="120" xfId="61" applyFont="1" applyFill="1" applyBorder="1" applyAlignment="1">
      <alignment horizontal="center" vertical="center" textRotation="255" shrinkToFit="1"/>
      <protection/>
    </xf>
    <xf numFmtId="0" fontId="32" fillId="0" borderId="16" xfId="61" applyFont="1" applyFill="1" applyBorder="1" applyAlignment="1">
      <alignment horizontal="center" vertical="center" textRotation="255" shrinkToFit="1"/>
      <protection/>
    </xf>
    <xf numFmtId="0" fontId="32" fillId="0" borderId="89" xfId="61" applyFont="1" applyFill="1" applyBorder="1" applyAlignment="1">
      <alignment horizontal="center" vertical="center"/>
      <protection/>
    </xf>
    <xf numFmtId="0" fontId="32" fillId="0" borderId="21" xfId="61" applyFont="1" applyFill="1" applyBorder="1" applyAlignment="1">
      <alignment horizontal="center" vertical="center"/>
      <protection/>
    </xf>
    <xf numFmtId="0" fontId="32" fillId="0" borderId="90" xfId="61" applyFont="1" applyFill="1" applyBorder="1" applyAlignment="1">
      <alignment horizontal="center" vertical="center"/>
      <protection/>
    </xf>
    <xf numFmtId="0" fontId="32" fillId="0" borderId="15" xfId="61" applyFont="1" applyFill="1" applyBorder="1" applyAlignment="1">
      <alignment horizontal="center" vertical="center"/>
      <protection/>
    </xf>
    <xf numFmtId="0" fontId="32" fillId="0" borderId="10" xfId="61" applyFont="1" applyFill="1" applyBorder="1" applyAlignment="1">
      <alignment horizontal="center" vertical="center"/>
      <protection/>
    </xf>
    <xf numFmtId="0" fontId="32" fillId="0" borderId="16" xfId="61" applyFont="1" applyFill="1" applyBorder="1" applyAlignment="1">
      <alignment horizontal="center" vertical="center"/>
      <protection/>
    </xf>
    <xf numFmtId="0" fontId="32" fillId="0" borderId="89" xfId="61" applyFont="1" applyBorder="1" applyAlignment="1">
      <alignment horizontal="center" vertical="center" shrinkToFit="1"/>
      <protection/>
    </xf>
    <xf numFmtId="0" fontId="32" fillId="0" borderId="21" xfId="61" applyFont="1" applyBorder="1" applyAlignment="1">
      <alignment horizontal="center" vertical="center" shrinkToFit="1"/>
      <protection/>
    </xf>
    <xf numFmtId="0" fontId="32" fillId="0" borderId="90" xfId="61" applyFont="1" applyBorder="1" applyAlignment="1">
      <alignment horizontal="center" vertical="center" shrinkToFit="1"/>
      <protection/>
    </xf>
    <xf numFmtId="0" fontId="32" fillId="0" borderId="15" xfId="61" applyFont="1" applyBorder="1" applyAlignment="1">
      <alignment horizontal="center" vertical="center" shrinkToFit="1"/>
      <protection/>
    </xf>
    <xf numFmtId="0" fontId="32" fillId="0" borderId="10" xfId="61" applyFont="1" applyBorder="1" applyAlignment="1">
      <alignment horizontal="center" vertical="center" shrinkToFit="1"/>
      <protection/>
    </xf>
    <xf numFmtId="0" fontId="32" fillId="0" borderId="16" xfId="61" applyFont="1" applyBorder="1" applyAlignment="1">
      <alignment horizontal="center" vertical="center" shrinkToFit="1"/>
      <protection/>
    </xf>
    <xf numFmtId="0" fontId="27" fillId="34"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8" fillId="0" borderId="0" xfId="0" applyNumberFormat="1" applyFont="1" applyFill="1" applyBorder="1" applyAlignment="1">
      <alignment horizontal="left" vertical="center" shrinkToFit="1"/>
    </xf>
    <xf numFmtId="0" fontId="28" fillId="34" borderId="0" xfId="0" applyFont="1" applyFill="1" applyBorder="1" applyAlignment="1">
      <alignment horizontal="center" vertical="center"/>
    </xf>
    <xf numFmtId="0" fontId="42" fillId="0" borderId="0" xfId="61" applyFont="1" applyFill="1" applyBorder="1" applyAlignment="1">
      <alignment horizontal="center" vertical="center"/>
      <protection/>
    </xf>
    <xf numFmtId="0" fontId="32" fillId="0" borderId="22" xfId="61" applyFont="1" applyFill="1" applyBorder="1" applyAlignment="1">
      <alignment horizontal="center" vertical="center"/>
      <protection/>
    </xf>
    <xf numFmtId="0" fontId="32" fillId="0" borderId="50" xfId="61" applyFont="1" applyFill="1" applyBorder="1" applyAlignment="1">
      <alignment horizontal="center" vertical="center"/>
      <protection/>
    </xf>
    <xf numFmtId="0" fontId="32" fillId="0" borderId="119" xfId="61" applyFont="1" applyBorder="1" applyAlignment="1">
      <alignment horizontal="center" vertical="center"/>
      <protection/>
    </xf>
    <xf numFmtId="0" fontId="32" fillId="0" borderId="24" xfId="61" applyFont="1" applyBorder="1" applyAlignment="1">
      <alignment horizontal="center" vertical="center"/>
      <protection/>
    </xf>
    <xf numFmtId="0" fontId="32" fillId="0" borderId="15" xfId="61" applyFont="1" applyFill="1" applyBorder="1" applyAlignment="1" applyProtection="1">
      <alignment horizontal="center" vertical="center"/>
      <protection locked="0"/>
    </xf>
    <xf numFmtId="0" fontId="32" fillId="0" borderId="10" xfId="61" applyFont="1" applyFill="1" applyBorder="1" applyAlignment="1" applyProtection="1">
      <alignment horizontal="center" vertical="center"/>
      <protection locked="0"/>
    </xf>
    <xf numFmtId="0" fontId="32" fillId="0" borderId="16" xfId="61" applyFont="1" applyFill="1" applyBorder="1" applyAlignment="1" applyProtection="1">
      <alignment horizontal="center" vertical="center"/>
      <protection locked="0"/>
    </xf>
    <xf numFmtId="0" fontId="17" fillId="0" borderId="121" xfId="61" applyFont="1" applyFill="1" applyBorder="1" applyAlignment="1">
      <alignment horizontal="center" vertical="center" shrinkToFit="1"/>
      <protection/>
    </xf>
    <xf numFmtId="0" fontId="17" fillId="0" borderId="103" xfId="61" applyFont="1" applyFill="1" applyBorder="1" applyAlignment="1">
      <alignment horizontal="center" vertical="center" shrinkToFit="1"/>
      <protection/>
    </xf>
    <xf numFmtId="0" fontId="17" fillId="0" borderId="72" xfId="61" applyFont="1" applyFill="1" applyBorder="1" applyAlignment="1">
      <alignment horizontal="center" vertical="center" shrinkToFit="1"/>
      <protection/>
    </xf>
    <xf numFmtId="0" fontId="39" fillId="0" borderId="56" xfId="61" applyFont="1" applyFill="1" applyBorder="1" applyAlignment="1">
      <alignment horizontal="center" vertical="center"/>
      <protection/>
    </xf>
    <xf numFmtId="0" fontId="39" fillId="0" borderId="57" xfId="61" applyFont="1" applyFill="1" applyBorder="1" applyAlignment="1">
      <alignment horizontal="center" vertical="center"/>
      <protection/>
    </xf>
    <xf numFmtId="0" fontId="17" fillId="0" borderId="122" xfId="61" applyFont="1" applyFill="1" applyBorder="1" applyAlignment="1">
      <alignment horizontal="center" vertical="center" shrinkToFit="1"/>
      <protection/>
    </xf>
    <xf numFmtId="0" fontId="17" fillId="0" borderId="97" xfId="61" applyFont="1" applyFill="1" applyBorder="1" applyAlignment="1">
      <alignment horizontal="center" vertical="center" shrinkToFit="1"/>
      <protection/>
    </xf>
    <xf numFmtId="0" fontId="17" fillId="0" borderId="79" xfId="61" applyFont="1" applyFill="1" applyBorder="1" applyAlignment="1">
      <alignment horizontal="center" vertical="center" shrinkToFit="1"/>
      <protection/>
    </xf>
    <xf numFmtId="0" fontId="39" fillId="35" borderId="86" xfId="61" applyFont="1" applyFill="1" applyBorder="1" applyAlignment="1">
      <alignment horizontal="center" vertical="center"/>
      <protection/>
    </xf>
    <xf numFmtId="0" fontId="40" fillId="35" borderId="97" xfId="0" applyFont="1" applyFill="1" applyBorder="1" applyAlignment="1">
      <alignment/>
    </xf>
    <xf numFmtId="0" fontId="40" fillId="35" borderId="98" xfId="0" applyFont="1" applyFill="1" applyBorder="1" applyAlignment="1">
      <alignment/>
    </xf>
    <xf numFmtId="0" fontId="32" fillId="0" borderId="120" xfId="61" applyFont="1" applyFill="1" applyBorder="1" applyAlignment="1">
      <alignment horizontal="center" vertical="center" shrinkToFit="1"/>
      <protection/>
    </xf>
    <xf numFmtId="0" fontId="32" fillId="0" borderId="16" xfId="61" applyFont="1" applyFill="1" applyBorder="1" applyAlignment="1">
      <alignment horizontal="center" vertical="center" shrinkToFit="1"/>
      <protection/>
    </xf>
    <xf numFmtId="0" fontId="32" fillId="0" borderId="73" xfId="61" applyFont="1" applyBorder="1" applyAlignment="1">
      <alignment horizontal="center" vertical="center"/>
      <protection/>
    </xf>
    <xf numFmtId="0" fontId="32" fillId="0" borderId="65" xfId="61" applyFont="1" applyBorder="1" applyAlignment="1">
      <alignment horizontal="center" vertical="center"/>
      <protection/>
    </xf>
    <xf numFmtId="0" fontId="32" fillId="0" borderId="28" xfId="61" applyFont="1" applyBorder="1" applyAlignment="1">
      <alignment horizontal="center" vertical="center" textRotation="255" shrinkToFit="1"/>
      <protection/>
    </xf>
    <xf numFmtId="0" fontId="32" fillId="0" borderId="90" xfId="61" applyFont="1" applyBorder="1" applyAlignment="1">
      <alignment horizontal="center" vertical="center" textRotation="255" shrinkToFit="1"/>
      <protection/>
    </xf>
    <xf numFmtId="0" fontId="32" fillId="0" borderId="120" xfId="61" applyFont="1" applyBorder="1" applyAlignment="1">
      <alignment horizontal="center" vertical="center" textRotation="255" shrinkToFit="1"/>
      <protection/>
    </xf>
    <xf numFmtId="0" fontId="32" fillId="0" borderId="16" xfId="61" applyFont="1" applyBorder="1" applyAlignment="1">
      <alignment horizontal="center" vertical="center" textRotation="255" shrinkToFit="1"/>
      <protection/>
    </xf>
    <xf numFmtId="0" fontId="32" fillId="0" borderId="89" xfId="61" applyFont="1" applyBorder="1" applyAlignment="1">
      <alignment horizontal="center" vertical="center"/>
      <protection/>
    </xf>
    <xf numFmtId="0" fontId="32" fillId="0" borderId="21" xfId="61" applyFont="1" applyBorder="1" applyAlignment="1">
      <alignment horizontal="center" vertical="center"/>
      <protection/>
    </xf>
    <xf numFmtId="0" fontId="32" fillId="0" borderId="90" xfId="61" applyFont="1" applyBorder="1" applyAlignment="1">
      <alignment horizontal="center" vertical="center"/>
      <protection/>
    </xf>
    <xf numFmtId="0" fontId="32" fillId="0" borderId="15" xfId="61" applyFont="1" applyBorder="1" applyAlignment="1">
      <alignment horizontal="center" vertical="center"/>
      <protection/>
    </xf>
    <xf numFmtId="0" fontId="32" fillId="0" borderId="10" xfId="61" applyFont="1" applyBorder="1" applyAlignment="1">
      <alignment horizontal="center" vertical="center"/>
      <protection/>
    </xf>
    <xf numFmtId="0" fontId="32" fillId="0" borderId="16" xfId="61" applyFont="1" applyBorder="1" applyAlignment="1">
      <alignment horizontal="center" vertical="center"/>
      <protection/>
    </xf>
    <xf numFmtId="0" fontId="25" fillId="0" borderId="0" xfId="0" applyFont="1" applyFill="1" applyBorder="1" applyAlignment="1">
      <alignment horizontal="left" vertical="top" wrapText="1"/>
    </xf>
    <xf numFmtId="0" fontId="19" fillId="35" borderId="17" xfId="0" applyFont="1" applyFill="1" applyBorder="1" applyAlignment="1">
      <alignment horizontal="center" vertical="center" shrinkToFit="1"/>
    </xf>
    <xf numFmtId="0" fontId="19" fillId="35" borderId="0" xfId="0" applyFont="1" applyFill="1" applyBorder="1" applyAlignment="1">
      <alignment horizontal="center" vertical="center" shrinkToFit="1"/>
    </xf>
    <xf numFmtId="0" fontId="19" fillId="35" borderId="10" xfId="0" applyFont="1" applyFill="1" applyBorder="1" applyAlignment="1">
      <alignment horizontal="center" vertical="center" shrinkToFit="1"/>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30" xfId="0" applyFont="1" applyFill="1" applyBorder="1" applyAlignment="1">
      <alignment horizontal="center" vertical="center"/>
    </xf>
    <xf numFmtId="0" fontId="19" fillId="35" borderId="11" xfId="0" applyFont="1" applyFill="1" applyBorder="1" applyAlignment="1">
      <alignment horizontal="center" vertical="center"/>
    </xf>
    <xf numFmtId="0" fontId="19" fillId="35" borderId="17" xfId="0" applyFont="1" applyFill="1" applyBorder="1" applyAlignment="1">
      <alignment horizontal="center" vertical="center"/>
    </xf>
    <xf numFmtId="0" fontId="19" fillId="35" borderId="12" xfId="0" applyFont="1" applyFill="1" applyBorder="1" applyAlignment="1">
      <alignment horizontal="center" vertical="center"/>
    </xf>
    <xf numFmtId="0" fontId="19" fillId="35" borderId="13" xfId="0" applyFont="1" applyFill="1" applyBorder="1" applyAlignment="1">
      <alignment horizontal="center" vertical="center"/>
    </xf>
    <xf numFmtId="0" fontId="19" fillId="35" borderId="0" xfId="0" applyFont="1" applyFill="1" applyBorder="1" applyAlignment="1">
      <alignment horizontal="center" vertical="center"/>
    </xf>
    <xf numFmtId="0" fontId="19" fillId="35" borderId="14" xfId="0" applyFont="1" applyFill="1" applyBorder="1" applyAlignment="1">
      <alignment horizontal="center" vertical="center"/>
    </xf>
    <xf numFmtId="0" fontId="19" fillId="35" borderId="15" xfId="0" applyFont="1" applyFill="1" applyBorder="1" applyAlignment="1">
      <alignment horizontal="center" vertical="center"/>
    </xf>
    <xf numFmtId="0" fontId="19" fillId="35" borderId="10" xfId="0" applyFont="1" applyFill="1" applyBorder="1" applyAlignment="1">
      <alignment horizontal="center" vertical="center"/>
    </xf>
    <xf numFmtId="0" fontId="19" fillId="35" borderId="16" xfId="0" applyFont="1" applyFill="1" applyBorder="1" applyAlignment="1">
      <alignment horizontal="center" vertical="center"/>
    </xf>
    <xf numFmtId="0" fontId="19" fillId="0" borderId="123" xfId="0" applyFont="1" applyBorder="1" applyAlignment="1">
      <alignment horizontal="center" vertical="center"/>
    </xf>
    <xf numFmtId="0" fontId="19" fillId="0" borderId="124" xfId="0" applyFont="1" applyBorder="1" applyAlignment="1">
      <alignment horizontal="center" vertical="center"/>
    </xf>
    <xf numFmtId="0" fontId="19" fillId="0" borderId="125" xfId="0" applyFont="1" applyBorder="1" applyAlignment="1">
      <alignment horizontal="center" vertical="center"/>
    </xf>
    <xf numFmtId="0" fontId="19" fillId="0" borderId="11" xfId="0" applyFont="1" applyBorder="1" applyAlignment="1">
      <alignment horizontal="center" vertical="center"/>
    </xf>
    <xf numFmtId="0" fontId="19" fillId="0" borderId="17" xfId="0" applyFont="1" applyBorder="1" applyAlignment="1">
      <alignment horizontal="center" vertical="center"/>
    </xf>
    <xf numFmtId="0" fontId="19" fillId="0" borderId="12" xfId="0"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16" xfId="0" applyFont="1" applyBorder="1" applyAlignment="1">
      <alignment horizontal="center" vertical="center"/>
    </xf>
    <xf numFmtId="0" fontId="20" fillId="0" borderId="123" xfId="0" applyFont="1" applyFill="1" applyBorder="1" applyAlignment="1">
      <alignment horizontal="center" vertical="center"/>
    </xf>
    <xf numFmtId="0" fontId="20" fillId="0" borderId="124" xfId="0" applyFont="1" applyFill="1" applyBorder="1" applyAlignment="1">
      <alignment horizontal="center" vertical="center"/>
    </xf>
    <xf numFmtId="0" fontId="20" fillId="0" borderId="125" xfId="0" applyFont="1" applyFill="1" applyBorder="1" applyAlignment="1">
      <alignment horizontal="center" vertical="center"/>
    </xf>
    <xf numFmtId="0" fontId="25" fillId="0" borderId="0" xfId="0" applyFont="1" applyBorder="1" applyAlignment="1">
      <alignment horizontal="left" vertical="top" wrapText="1"/>
    </xf>
    <xf numFmtId="0" fontId="19" fillId="35" borderId="11" xfId="0" applyFont="1" applyFill="1" applyBorder="1" applyAlignment="1">
      <alignment horizontal="right"/>
    </xf>
    <xf numFmtId="0" fontId="19" fillId="35" borderId="17" xfId="0" applyFont="1" applyFill="1" applyBorder="1" applyAlignment="1">
      <alignment horizontal="right"/>
    </xf>
    <xf numFmtId="0" fontId="19" fillId="35" borderId="13" xfId="0" applyFont="1" applyFill="1" applyBorder="1" applyAlignment="1">
      <alignment horizontal="right"/>
    </xf>
    <xf numFmtId="0" fontId="19" fillId="35" borderId="0" xfId="0" applyFont="1" applyFill="1" applyBorder="1" applyAlignment="1">
      <alignment horizontal="right"/>
    </xf>
    <xf numFmtId="0" fontId="19" fillId="35" borderId="15" xfId="0" applyFont="1" applyFill="1" applyBorder="1" applyAlignment="1">
      <alignment horizontal="right"/>
    </xf>
    <xf numFmtId="0" fontId="19" fillId="35" borderId="10" xfId="0" applyFont="1" applyFill="1" applyBorder="1" applyAlignment="1">
      <alignment horizontal="right"/>
    </xf>
    <xf numFmtId="0" fontId="19" fillId="35" borderId="11" xfId="0" applyFont="1" applyFill="1" applyBorder="1" applyAlignment="1">
      <alignment horizontal="center" vertical="center" shrinkToFit="1"/>
    </xf>
    <xf numFmtId="0" fontId="19" fillId="35" borderId="13" xfId="0" applyFont="1" applyFill="1" applyBorder="1" applyAlignment="1">
      <alignment horizontal="center" vertical="center" shrinkToFit="1"/>
    </xf>
    <xf numFmtId="0" fontId="19" fillId="35" borderId="15" xfId="0" applyFont="1" applyFill="1" applyBorder="1" applyAlignment="1">
      <alignment horizontal="center" vertical="center" shrinkToFit="1"/>
    </xf>
    <xf numFmtId="0" fontId="42" fillId="0" borderId="0" xfId="0" applyFont="1" applyFill="1" applyBorder="1" applyAlignment="1">
      <alignment horizontal="center" vertical="center"/>
    </xf>
    <xf numFmtId="0" fontId="30" fillId="0" borderId="28"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20" fillId="0" borderId="123" xfId="0" applyFont="1" applyBorder="1" applyAlignment="1">
      <alignment horizontal="center" vertical="center"/>
    </xf>
    <xf numFmtId="0" fontId="20" fillId="0" borderId="124" xfId="0" applyFont="1" applyBorder="1" applyAlignment="1">
      <alignment horizontal="center" vertical="center"/>
    </xf>
    <xf numFmtId="0" fontId="20" fillId="0" borderId="125"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Border="1" applyAlignment="1">
      <alignment vertical="center"/>
    </xf>
    <xf numFmtId="0" fontId="19" fillId="0" borderId="123" xfId="0" applyFont="1" applyFill="1" applyBorder="1" applyAlignment="1">
      <alignment horizontal="center" vertical="center"/>
    </xf>
    <xf numFmtId="0" fontId="19" fillId="0" borderId="124" xfId="0" applyFont="1" applyFill="1" applyBorder="1" applyAlignment="1">
      <alignment horizontal="center" vertical="center"/>
    </xf>
    <xf numFmtId="0" fontId="19" fillId="0" borderId="125" xfId="0" applyFont="1" applyFill="1" applyBorder="1" applyAlignment="1">
      <alignment horizontal="center" vertical="center"/>
    </xf>
    <xf numFmtId="0" fontId="19" fillId="35" borderId="12" xfId="0" applyFont="1" applyFill="1" applyBorder="1" applyAlignment="1">
      <alignment horizontal="center" vertical="center" shrinkToFit="1"/>
    </xf>
    <xf numFmtId="0" fontId="19" fillId="35" borderId="14" xfId="0" applyFont="1" applyFill="1" applyBorder="1" applyAlignment="1">
      <alignment horizontal="center" vertical="center" shrinkToFit="1"/>
    </xf>
    <xf numFmtId="0" fontId="19" fillId="35" borderId="16" xfId="0" applyFont="1" applyFill="1" applyBorder="1" applyAlignment="1">
      <alignment horizontal="center" vertical="center" shrinkToFit="1"/>
    </xf>
    <xf numFmtId="0" fontId="19" fillId="35" borderId="18" xfId="0" applyFont="1" applyFill="1" applyBorder="1" applyAlignment="1">
      <alignment horizontal="center" vertical="center"/>
    </xf>
    <xf numFmtId="0" fontId="19" fillId="0" borderId="0" xfId="0" applyFont="1" applyBorder="1" applyAlignment="1">
      <alignment horizontal="left" vertical="center"/>
    </xf>
    <xf numFmtId="0" fontId="19" fillId="0" borderId="126" xfId="0" applyFont="1" applyBorder="1" applyAlignment="1">
      <alignment horizontal="center" wrapText="1"/>
    </xf>
    <xf numFmtId="0" fontId="19" fillId="0" borderId="127" xfId="0" applyFont="1" applyBorder="1" applyAlignment="1">
      <alignment horizontal="center" wrapText="1"/>
    </xf>
    <xf numFmtId="0" fontId="19" fillId="0" borderId="128" xfId="0" applyFont="1" applyBorder="1" applyAlignment="1">
      <alignment horizontal="center" wrapText="1"/>
    </xf>
    <xf numFmtId="0" fontId="19" fillId="0" borderId="129" xfId="0" applyFont="1" applyBorder="1" applyAlignment="1">
      <alignment horizontal="center" wrapText="1"/>
    </xf>
    <xf numFmtId="0" fontId="19" fillId="0" borderId="130" xfId="0" applyFont="1" applyBorder="1" applyAlignment="1">
      <alignment horizontal="center" wrapText="1"/>
    </xf>
    <xf numFmtId="0" fontId="19" fillId="0" borderId="131" xfId="0" applyFont="1" applyBorder="1" applyAlignment="1">
      <alignment horizontal="center" wrapText="1"/>
    </xf>
    <xf numFmtId="0" fontId="25" fillId="0" borderId="132" xfId="0" applyFont="1" applyBorder="1" applyAlignment="1">
      <alignment horizontal="left" vertical="center" wrapText="1" indent="1"/>
    </xf>
    <xf numFmtId="0" fontId="25" fillId="0" borderId="133" xfId="0" applyFont="1" applyBorder="1" applyAlignment="1">
      <alignment horizontal="left" vertical="center" wrapText="1" indent="1"/>
    </xf>
    <xf numFmtId="0" fontId="25" fillId="0" borderId="134" xfId="0" applyFont="1" applyBorder="1" applyAlignment="1">
      <alignment horizontal="left" vertical="center" wrapText="1" indent="1"/>
    </xf>
    <xf numFmtId="0" fontId="25" fillId="0" borderId="0" xfId="0" applyFont="1" applyBorder="1" applyAlignment="1">
      <alignment horizontal="left" vertical="center" wrapText="1" indent="1"/>
    </xf>
    <xf numFmtId="0" fontId="25" fillId="0" borderId="135" xfId="0" applyFont="1" applyBorder="1" applyAlignment="1">
      <alignment horizontal="left" vertical="center" wrapText="1" indent="1"/>
    </xf>
    <xf numFmtId="0" fontId="25" fillId="0" borderId="31" xfId="0" applyFont="1" applyBorder="1" applyAlignment="1">
      <alignment horizontal="left" vertical="center" wrapText="1" indent="1"/>
    </xf>
    <xf numFmtId="0" fontId="19" fillId="35" borderId="11" xfId="0" applyFont="1" applyFill="1" applyBorder="1" applyAlignment="1">
      <alignment horizontal="right" wrapText="1"/>
    </xf>
    <xf numFmtId="0" fontId="19" fillId="35" borderId="17" xfId="0" applyFont="1" applyFill="1" applyBorder="1" applyAlignment="1">
      <alignment horizontal="right" wrapText="1"/>
    </xf>
    <xf numFmtId="0" fontId="19" fillId="35" borderId="15" xfId="0" applyFont="1" applyFill="1" applyBorder="1" applyAlignment="1">
      <alignment horizontal="right" wrapText="1"/>
    </xf>
    <xf numFmtId="0" fontId="19" fillId="35" borderId="10" xfId="0" applyFont="1" applyFill="1" applyBorder="1" applyAlignment="1">
      <alignment horizontal="right" wrapText="1"/>
    </xf>
    <xf numFmtId="0" fontId="19" fillId="0" borderId="18" xfId="0" applyFont="1" applyBorder="1" applyAlignment="1">
      <alignment horizontal="center" vertical="center" wrapText="1"/>
    </xf>
    <xf numFmtId="0" fontId="28" fillId="0" borderId="0" xfId="0" applyFont="1" applyBorder="1" applyAlignment="1">
      <alignment horizontal="left" wrapText="1"/>
    </xf>
    <xf numFmtId="0" fontId="29" fillId="0" borderId="28"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29" xfId="0" applyFont="1" applyBorder="1" applyAlignment="1">
      <alignment horizontal="center" vertical="center"/>
    </xf>
    <xf numFmtId="0" fontId="29" fillId="0" borderId="0" xfId="0" applyFont="1" applyBorder="1" applyAlignment="1">
      <alignment horizontal="center" vertical="center"/>
    </xf>
    <xf numFmtId="0" fontId="29" fillId="0" borderId="23" xfId="0" applyFont="1" applyBorder="1" applyAlignment="1">
      <alignment horizontal="center" vertical="center"/>
    </xf>
    <xf numFmtId="0" fontId="28" fillId="35" borderId="18" xfId="0" applyFont="1" applyFill="1" applyBorder="1" applyAlignment="1">
      <alignment horizontal="center" vertical="center"/>
    </xf>
    <xf numFmtId="0" fontId="19" fillId="0" borderId="11"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29" fillId="0" borderId="27" xfId="0" applyFont="1" applyBorder="1" applyAlignment="1">
      <alignment horizontal="center" vertical="center"/>
    </xf>
    <xf numFmtId="0" fontId="19" fillId="0" borderId="0" xfId="0" applyFont="1" applyFill="1" applyBorder="1" applyAlignment="1">
      <alignment horizontal="left" vertical="top" wrapText="1"/>
    </xf>
    <xf numFmtId="0" fontId="28" fillId="0" borderId="18" xfId="0" applyFont="1" applyBorder="1" applyAlignment="1">
      <alignment horizontal="left" vertical="center"/>
    </xf>
    <xf numFmtId="0" fontId="28" fillId="0" borderId="18" xfId="0" applyFont="1" applyBorder="1" applyAlignment="1">
      <alignment horizontal="left" vertical="center" wrapText="1"/>
    </xf>
    <xf numFmtId="0" fontId="19" fillId="0" borderId="0" xfId="0" applyFont="1" applyBorder="1" applyAlignment="1">
      <alignment horizontal="left" vertical="top" wrapText="1"/>
    </xf>
    <xf numFmtId="0" fontId="19" fillId="0" borderId="0" xfId="0" applyFont="1" applyFill="1" applyBorder="1" applyAlignment="1">
      <alignment horizontal="left" vertical="center" wrapText="1"/>
    </xf>
    <xf numFmtId="0" fontId="105" fillId="0" borderId="19" xfId="0" applyFont="1" applyBorder="1" applyAlignment="1">
      <alignment horizontal="center" vertical="center" wrapText="1" shrinkToFit="1"/>
    </xf>
    <xf numFmtId="0" fontId="105" fillId="0" borderId="20" xfId="0" applyFont="1" applyBorder="1" applyAlignment="1">
      <alignment horizontal="center" vertical="center" wrapText="1" shrinkToFit="1"/>
    </xf>
    <xf numFmtId="0" fontId="105" fillId="0" borderId="30" xfId="0" applyFont="1" applyBorder="1" applyAlignment="1">
      <alignment horizontal="center" vertical="center" wrapText="1" shrinkToFit="1"/>
    </xf>
    <xf numFmtId="0" fontId="28" fillId="0" borderId="0" xfId="0" applyFont="1" applyFill="1" applyBorder="1" applyAlignment="1">
      <alignment horizontal="left" vertical="center" wrapText="1"/>
    </xf>
    <xf numFmtId="0" fontId="19" fillId="0" borderId="11"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1" xfId="0" applyFont="1" applyFill="1" applyBorder="1" applyAlignment="1">
      <alignment vertical="center" wrapText="1" shrinkToFit="1"/>
    </xf>
    <xf numFmtId="0" fontId="19" fillId="0" borderId="17" xfId="0" applyFont="1" applyFill="1" applyBorder="1" applyAlignment="1">
      <alignment vertical="center" shrinkToFit="1"/>
    </xf>
    <xf numFmtId="0" fontId="19" fillId="0" borderId="12" xfId="0" applyFont="1" applyFill="1" applyBorder="1" applyAlignment="1">
      <alignment vertical="center" shrinkToFit="1"/>
    </xf>
    <xf numFmtId="0" fontId="19" fillId="0" borderId="15" xfId="0" applyFont="1" applyFill="1" applyBorder="1" applyAlignment="1">
      <alignment vertical="center" shrinkToFit="1"/>
    </xf>
    <xf numFmtId="0" fontId="19" fillId="0" borderId="10" xfId="0" applyFont="1" applyFill="1" applyBorder="1" applyAlignment="1">
      <alignment vertical="center" shrinkToFit="1"/>
    </xf>
    <xf numFmtId="0" fontId="19" fillId="0" borderId="16" xfId="0" applyFont="1" applyFill="1" applyBorder="1" applyAlignment="1">
      <alignment vertical="center" shrinkToFit="1"/>
    </xf>
    <xf numFmtId="0" fontId="105" fillId="0" borderId="18" xfId="0" applyFont="1" applyBorder="1" applyAlignment="1">
      <alignment horizontal="left" vertical="center" wrapText="1" shrinkToFit="1"/>
    </xf>
    <xf numFmtId="0" fontId="19" fillId="0" borderId="11" xfId="0" applyFont="1" applyFill="1" applyBorder="1" applyAlignment="1">
      <alignment horizontal="right"/>
    </xf>
    <xf numFmtId="0" fontId="19" fillId="0" borderId="17" xfId="0" applyFont="1" applyFill="1" applyBorder="1" applyAlignment="1">
      <alignment horizontal="right"/>
    </xf>
    <xf numFmtId="0" fontId="19" fillId="0" borderId="15" xfId="0" applyFont="1" applyFill="1" applyBorder="1" applyAlignment="1">
      <alignment horizontal="right"/>
    </xf>
    <xf numFmtId="0" fontId="19" fillId="0" borderId="10" xfId="0" applyFont="1" applyFill="1" applyBorder="1" applyAlignment="1">
      <alignment horizontal="right"/>
    </xf>
    <xf numFmtId="0" fontId="19" fillId="35" borderId="18" xfId="0" applyFont="1" applyFill="1" applyBorder="1" applyAlignment="1">
      <alignment horizontal="center" vertical="center" wrapText="1"/>
    </xf>
    <xf numFmtId="0" fontId="28" fillId="0" borderId="0" xfId="0" applyFont="1" applyBorder="1" applyAlignment="1">
      <alignment horizontal="left" vertical="center" wrapText="1"/>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30" xfId="0" applyFont="1" applyBorder="1" applyAlignment="1">
      <alignment horizontal="center" vertical="center"/>
    </xf>
    <xf numFmtId="0" fontId="19" fillId="35" borderId="12" xfId="0" applyFont="1" applyFill="1" applyBorder="1" applyAlignment="1">
      <alignment horizontal="right" wrapText="1"/>
    </xf>
    <xf numFmtId="0" fontId="19" fillId="35" borderId="13" xfId="0" applyFont="1" applyFill="1" applyBorder="1" applyAlignment="1">
      <alignment horizontal="right" wrapText="1"/>
    </xf>
    <xf numFmtId="0" fontId="19" fillId="35" borderId="0" xfId="0" applyFont="1" applyFill="1" applyBorder="1" applyAlignment="1">
      <alignment horizontal="right" wrapText="1"/>
    </xf>
    <xf numFmtId="0" fontId="19" fillId="35" borderId="14" xfId="0" applyFont="1" applyFill="1" applyBorder="1" applyAlignment="1">
      <alignment horizontal="right" wrapText="1"/>
    </xf>
    <xf numFmtId="0" fontId="19" fillId="35" borderId="16" xfId="0" applyFont="1" applyFill="1" applyBorder="1" applyAlignment="1">
      <alignment horizontal="right" wrapText="1"/>
    </xf>
    <xf numFmtId="0" fontId="106" fillId="0" borderId="19" xfId="0" applyFont="1" applyBorder="1" applyAlignment="1">
      <alignment horizontal="center" vertical="center"/>
    </xf>
    <xf numFmtId="0" fontId="106" fillId="0" borderId="30" xfId="0" applyFont="1" applyBorder="1" applyAlignment="1">
      <alignment horizontal="center" vertical="center"/>
    </xf>
    <xf numFmtId="0" fontId="106" fillId="0" borderId="0" xfId="0" applyFont="1" applyAlignment="1">
      <alignment horizontal="left" vertical="center" indent="1"/>
    </xf>
    <xf numFmtId="0" fontId="106" fillId="35" borderId="0" xfId="0" applyFont="1" applyFill="1" applyAlignment="1">
      <alignment horizontal="right" vertical="center"/>
    </xf>
    <xf numFmtId="0" fontId="106" fillId="0" borderId="0" xfId="0" applyFont="1" applyAlignment="1">
      <alignment horizontal="left" vertical="center" indent="1" shrinkToFit="1"/>
    </xf>
    <xf numFmtId="0" fontId="6" fillId="0" borderId="0" xfId="61" applyFont="1" applyBorder="1" applyAlignment="1">
      <alignment horizontal="left" vertical="center" wrapText="1"/>
      <protection/>
    </xf>
    <xf numFmtId="0" fontId="6" fillId="0" borderId="10" xfId="61" applyFont="1" applyBorder="1" applyAlignment="1">
      <alignment horizontal="left" vertical="center" wrapText="1"/>
      <protection/>
    </xf>
    <xf numFmtId="0" fontId="122" fillId="0" borderId="54" xfId="0" applyFont="1" applyBorder="1" applyAlignment="1">
      <alignment horizontal="center" vertical="center" wrapText="1"/>
    </xf>
    <xf numFmtId="0" fontId="122" fillId="35" borderId="55" xfId="0" applyFont="1" applyFill="1" applyBorder="1" applyAlignment="1">
      <alignment horizontal="center" vertical="center" wrapText="1"/>
    </xf>
    <xf numFmtId="0" fontId="122" fillId="35" borderId="57" xfId="0" applyFont="1" applyFill="1" applyBorder="1" applyAlignment="1">
      <alignment horizontal="center" vertical="center" wrapText="1"/>
    </xf>
    <xf numFmtId="0" fontId="122" fillId="35" borderId="58" xfId="0" applyFont="1" applyFill="1" applyBorder="1" applyAlignment="1">
      <alignment horizontal="center" vertical="center" wrapText="1"/>
    </xf>
    <xf numFmtId="0" fontId="122" fillId="35" borderId="60" xfId="0" applyFont="1" applyFill="1" applyBorder="1" applyAlignment="1">
      <alignment horizontal="center" vertical="center" wrapText="1"/>
    </xf>
    <xf numFmtId="0" fontId="43" fillId="0" borderId="0" xfId="61" applyFont="1" applyAlignment="1">
      <alignment horizontal="center" vertical="center"/>
      <protection/>
    </xf>
    <xf numFmtId="0" fontId="23" fillId="0" borderId="0" xfId="61" applyFont="1" applyAlignment="1">
      <alignment horizontal="left" vertical="top" wrapText="1"/>
      <protection/>
    </xf>
    <xf numFmtId="0" fontId="23" fillId="0" borderId="0" xfId="61" applyFont="1" applyAlignment="1">
      <alignment horizontal="justify" vertical="top" wrapText="1"/>
      <protection/>
    </xf>
    <xf numFmtId="0" fontId="23" fillId="0" borderId="0" xfId="61" applyFont="1" applyAlignment="1">
      <alignment horizontal="justify" vertical="top"/>
      <protection/>
    </xf>
    <xf numFmtId="0" fontId="6" fillId="35" borderId="136" xfId="61" applyFont="1" applyFill="1" applyBorder="1">
      <alignment vertical="center"/>
      <protection/>
    </xf>
    <xf numFmtId="0" fontId="6" fillId="35" borderId="44" xfId="61" applyFont="1" applyFill="1" applyBorder="1">
      <alignment vertical="center"/>
      <protection/>
    </xf>
    <xf numFmtId="0" fontId="6" fillId="35" borderId="137" xfId="61" applyFont="1" applyFill="1" applyBorder="1">
      <alignment vertical="center"/>
      <protection/>
    </xf>
    <xf numFmtId="0" fontId="6" fillId="35" borderId="47" xfId="61" applyFont="1" applyFill="1" applyBorder="1">
      <alignment vertical="center"/>
      <protection/>
    </xf>
    <xf numFmtId="0" fontId="23" fillId="0" borderId="0" xfId="61" applyFont="1" applyAlignment="1">
      <alignment horizontal="left" vertical="top"/>
      <protection/>
    </xf>
    <xf numFmtId="0" fontId="6" fillId="0" borderId="138" xfId="61" applyFont="1" applyBorder="1" applyAlignment="1">
      <alignment horizontal="center" vertical="center"/>
      <protection/>
    </xf>
    <xf numFmtId="0" fontId="6" fillId="0" borderId="139" xfId="61" applyFont="1" applyBorder="1" applyAlignment="1">
      <alignment horizontal="center" vertical="center"/>
      <protection/>
    </xf>
    <xf numFmtId="0" fontId="6" fillId="0" borderId="140" xfId="61" applyFont="1" applyBorder="1" applyAlignment="1">
      <alignment horizontal="center" vertical="center"/>
      <protection/>
    </xf>
    <xf numFmtId="0" fontId="6" fillId="0" borderId="141" xfId="61" applyFont="1" applyBorder="1" applyAlignment="1">
      <alignment horizontal="center" vertical="center"/>
      <protection/>
    </xf>
    <xf numFmtId="0" fontId="6" fillId="0" borderId="34" xfId="61" applyFont="1" applyBorder="1" applyAlignment="1">
      <alignment horizontal="center" vertical="center"/>
      <protection/>
    </xf>
    <xf numFmtId="0" fontId="6" fillId="0" borderId="35" xfId="61" applyFont="1" applyBorder="1" applyAlignment="1">
      <alignment horizontal="center" vertical="center"/>
      <protection/>
    </xf>
    <xf numFmtId="0" fontId="6" fillId="35" borderId="142" xfId="61" applyFont="1" applyFill="1" applyBorder="1">
      <alignment vertical="center"/>
      <protection/>
    </xf>
    <xf numFmtId="0" fontId="6" fillId="35" borderId="41" xfId="61" applyFont="1" applyFill="1" applyBorder="1">
      <alignment vertical="center"/>
      <protection/>
    </xf>
    <xf numFmtId="0" fontId="6" fillId="35" borderId="66" xfId="61" applyFont="1" applyFill="1" applyBorder="1">
      <alignment vertical="center"/>
      <protection/>
    </xf>
    <xf numFmtId="0" fontId="6" fillId="35" borderId="107" xfId="61" applyFont="1" applyFill="1" applyBorder="1">
      <alignment vertical="center"/>
      <protection/>
    </xf>
    <xf numFmtId="0" fontId="6" fillId="35" borderId="105" xfId="61" applyFont="1" applyFill="1" applyBorder="1">
      <alignment vertical="center"/>
      <protection/>
    </xf>
    <xf numFmtId="0" fontId="6" fillId="35" borderId="106" xfId="61" applyFont="1" applyFill="1" applyBorder="1">
      <alignment vertical="center"/>
      <protection/>
    </xf>
    <xf numFmtId="0" fontId="6" fillId="35" borderId="143" xfId="61" applyFont="1" applyFill="1" applyBorder="1">
      <alignment vertical="center"/>
      <protection/>
    </xf>
    <xf numFmtId="0" fontId="6" fillId="35" borderId="66" xfId="61" applyFont="1" applyFill="1" applyBorder="1" applyAlignment="1">
      <alignment vertical="center" shrinkToFit="1"/>
      <protection/>
    </xf>
    <xf numFmtId="0" fontId="6" fillId="35" borderId="144" xfId="61" applyFont="1" applyFill="1" applyBorder="1" applyAlignment="1">
      <alignment vertical="center" shrinkToFit="1"/>
      <protection/>
    </xf>
    <xf numFmtId="0" fontId="6" fillId="35" borderId="67" xfId="61" applyFont="1" applyFill="1" applyBorder="1">
      <alignment vertical="center"/>
      <protection/>
    </xf>
    <xf numFmtId="0" fontId="6" fillId="35" borderId="145" xfId="61" applyFont="1" applyFill="1" applyBorder="1">
      <alignment vertical="center"/>
      <protection/>
    </xf>
    <xf numFmtId="0" fontId="6" fillId="35" borderId="146" xfId="61" applyFont="1" applyFill="1" applyBorder="1">
      <alignment vertical="center"/>
      <protection/>
    </xf>
    <xf numFmtId="0" fontId="6" fillId="35" borderId="147" xfId="61" applyFont="1" applyFill="1" applyBorder="1">
      <alignment vertical="center"/>
      <protection/>
    </xf>
    <xf numFmtId="0" fontId="6" fillId="35" borderId="148" xfId="61" applyFont="1" applyFill="1" applyBorder="1">
      <alignment vertical="center"/>
      <protection/>
    </xf>
    <xf numFmtId="0" fontId="6" fillId="35" borderId="67" xfId="61" applyFont="1" applyFill="1" applyBorder="1" applyAlignment="1">
      <alignment vertical="center" shrinkToFit="1"/>
      <protection/>
    </xf>
    <xf numFmtId="0" fontId="6" fillId="35" borderId="149" xfId="61" applyFont="1" applyFill="1" applyBorder="1" applyAlignment="1">
      <alignment vertical="center" shrinkToFit="1"/>
      <protection/>
    </xf>
    <xf numFmtId="0" fontId="105" fillId="35" borderId="74" xfId="0" applyFont="1" applyFill="1" applyBorder="1" applyAlignment="1">
      <alignment horizontal="left" vertical="center" wrapText="1"/>
    </xf>
    <xf numFmtId="0" fontId="105" fillId="35" borderId="18" xfId="0" applyFont="1" applyFill="1" applyBorder="1" applyAlignment="1">
      <alignment horizontal="left" vertical="center" wrapText="1"/>
    </xf>
    <xf numFmtId="0" fontId="105" fillId="35" borderId="71" xfId="0" applyFont="1" applyFill="1" applyBorder="1" applyAlignment="1">
      <alignment horizontal="left" vertical="center" wrapText="1"/>
    </xf>
    <xf numFmtId="0" fontId="105" fillId="35" borderId="58" xfId="0" applyFont="1" applyFill="1" applyBorder="1" applyAlignment="1">
      <alignment horizontal="left" vertical="center" wrapText="1"/>
    </xf>
    <xf numFmtId="0" fontId="105" fillId="35" borderId="59" xfId="0" applyFont="1" applyFill="1" applyBorder="1" applyAlignment="1">
      <alignment horizontal="left" vertical="center" wrapText="1"/>
    </xf>
    <xf numFmtId="0" fontId="105" fillId="35" borderId="60" xfId="0" applyFont="1" applyFill="1" applyBorder="1" applyAlignment="1">
      <alignment horizontal="left" vertical="center" wrapText="1"/>
    </xf>
    <xf numFmtId="0" fontId="6" fillId="35" borderId="68" xfId="61" applyFont="1" applyFill="1" applyBorder="1">
      <alignment vertical="center"/>
      <protection/>
    </xf>
    <xf numFmtId="0" fontId="6" fillId="35" borderId="150" xfId="61" applyFont="1" applyFill="1" applyBorder="1">
      <alignment vertical="center"/>
      <protection/>
    </xf>
    <xf numFmtId="0" fontId="6" fillId="35" borderId="151" xfId="61" applyFont="1" applyFill="1" applyBorder="1">
      <alignment vertical="center"/>
      <protection/>
    </xf>
    <xf numFmtId="0" fontId="6" fillId="35" borderId="152" xfId="61" applyFont="1" applyFill="1" applyBorder="1">
      <alignment vertical="center"/>
      <protection/>
    </xf>
    <xf numFmtId="0" fontId="6" fillId="35" borderId="153" xfId="61" applyFont="1" applyFill="1" applyBorder="1">
      <alignment vertical="center"/>
      <protection/>
    </xf>
    <xf numFmtId="0" fontId="6" fillId="35" borderId="68" xfId="61" applyFont="1" applyFill="1" applyBorder="1" applyAlignment="1">
      <alignment vertical="center" shrinkToFit="1"/>
      <protection/>
    </xf>
    <xf numFmtId="0" fontId="6" fillId="35" borderId="154" xfId="61" applyFont="1" applyFill="1" applyBorder="1" applyAlignment="1">
      <alignment vertical="center" shrinkToFit="1"/>
      <protection/>
    </xf>
    <xf numFmtId="0" fontId="6" fillId="0" borderId="0" xfId="61" applyFont="1" applyFill="1" applyBorder="1" applyAlignment="1">
      <alignment horizontal="right" vertical="center"/>
      <protection/>
    </xf>
    <xf numFmtId="0" fontId="3" fillId="0" borderId="0" xfId="61" applyFont="1">
      <alignment vertical="center"/>
      <protection/>
    </xf>
    <xf numFmtId="0" fontId="6" fillId="0" borderId="115" xfId="61" applyFont="1" applyBorder="1" applyAlignment="1">
      <alignment horizontal="center" vertical="center"/>
      <protection/>
    </xf>
    <xf numFmtId="0" fontId="6" fillId="0" borderId="116" xfId="61" applyFont="1" applyBorder="1" applyAlignment="1">
      <alignment horizontal="center" vertical="center"/>
      <protection/>
    </xf>
    <xf numFmtId="0" fontId="6" fillId="0" borderId="117" xfId="61" applyFont="1" applyBorder="1" applyAlignment="1">
      <alignment horizontal="center" vertical="center"/>
      <protection/>
    </xf>
    <xf numFmtId="0" fontId="6" fillId="0" borderId="33" xfId="61" applyFont="1" applyBorder="1" applyAlignment="1">
      <alignment horizontal="center" vertical="center"/>
      <protection/>
    </xf>
    <xf numFmtId="0" fontId="6" fillId="0" borderId="155"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156" xfId="61" applyFont="1" applyBorder="1" applyAlignment="1">
      <alignment horizontal="center" vertical="center"/>
      <protection/>
    </xf>
    <xf numFmtId="0" fontId="105" fillId="0" borderId="54" xfId="0" applyFont="1" applyBorder="1" applyAlignment="1">
      <alignment horizontal="center" vertical="center" wrapText="1"/>
    </xf>
    <xf numFmtId="0" fontId="105" fillId="35" borderId="55" xfId="0" applyFont="1" applyFill="1" applyBorder="1" applyAlignment="1">
      <alignment horizontal="left" vertical="center" wrapText="1"/>
    </xf>
    <xf numFmtId="0" fontId="105" fillId="35" borderId="56" xfId="0" applyFont="1" applyFill="1" applyBorder="1" applyAlignment="1">
      <alignment horizontal="left" vertical="center" wrapText="1"/>
    </xf>
    <xf numFmtId="0" fontId="105" fillId="35" borderId="57" xfId="0" applyFont="1" applyFill="1" applyBorder="1" applyAlignment="1">
      <alignment horizontal="left" vertical="center" wrapText="1"/>
    </xf>
    <xf numFmtId="0" fontId="105" fillId="0" borderId="18" xfId="0" applyFont="1" applyBorder="1" applyAlignment="1">
      <alignment horizontal="center" vertical="center" wrapText="1"/>
    </xf>
    <xf numFmtId="0" fontId="105" fillId="0" borderId="18" xfId="0" applyFont="1" applyBorder="1" applyAlignment="1">
      <alignment horizontal="left" vertical="center" wrapText="1"/>
    </xf>
    <xf numFmtId="0" fontId="105" fillId="0" borderId="19" xfId="0" applyFont="1" applyBorder="1" applyAlignment="1">
      <alignment horizontal="left" vertical="center" wrapText="1"/>
    </xf>
    <xf numFmtId="0" fontId="133" fillId="0" borderId="18" xfId="0" applyFont="1" applyBorder="1" applyAlignment="1">
      <alignment horizontal="left" vertical="center" wrapText="1"/>
    </xf>
    <xf numFmtId="0" fontId="133" fillId="0" borderId="19" xfId="0" applyFont="1" applyBorder="1" applyAlignment="1">
      <alignment horizontal="left" vertical="center" wrapText="1"/>
    </xf>
    <xf numFmtId="0" fontId="6" fillId="0" borderId="0" xfId="61" applyFont="1" applyAlignment="1">
      <alignment vertical="center" wrapText="1"/>
      <protection/>
    </xf>
    <xf numFmtId="0" fontId="16" fillId="0" borderId="0" xfId="0" applyFont="1" applyAlignment="1">
      <alignment horizontal="distributed" vertical="center" wrapText="1"/>
    </xf>
    <xf numFmtId="0" fontId="16" fillId="0" borderId="0" xfId="0" applyFont="1" applyAlignment="1">
      <alignment horizontal="distributed" vertical="center"/>
    </xf>
    <xf numFmtId="0" fontId="16" fillId="0" borderId="0" xfId="0" applyFont="1" applyFill="1" applyAlignment="1">
      <alignment horizontal="distributed" vertical="center"/>
    </xf>
    <xf numFmtId="0" fontId="42" fillId="0" borderId="0" xfId="0" applyFont="1" applyAlignment="1">
      <alignment horizontal="center" vertical="center"/>
    </xf>
    <xf numFmtId="0" fontId="16" fillId="35" borderId="0" xfId="0" applyFont="1" applyFill="1" applyAlignment="1">
      <alignment horizontal="left" vertical="center" indent="1" shrinkToFit="1"/>
    </xf>
    <xf numFmtId="0" fontId="105" fillId="35" borderId="18" xfId="0" applyFont="1" applyFill="1" applyBorder="1" applyAlignment="1">
      <alignment horizontal="center" vertical="center"/>
    </xf>
    <xf numFmtId="0" fontId="105" fillId="35" borderId="18" xfId="0" applyFont="1" applyFill="1" applyBorder="1" applyAlignment="1">
      <alignment horizontal="center" vertical="center" wrapText="1"/>
    </xf>
    <xf numFmtId="0" fontId="105" fillId="0" borderId="0" xfId="0" applyFont="1" applyBorder="1" applyAlignment="1">
      <alignment horizontal="left" vertical="top" wrapText="1"/>
    </xf>
    <xf numFmtId="0" fontId="105" fillId="0" borderId="18" xfId="0" applyFont="1" applyBorder="1" applyAlignment="1">
      <alignment horizontal="center" vertical="center"/>
    </xf>
    <xf numFmtId="0" fontId="105" fillId="0" borderId="17" xfId="0" applyFont="1" applyBorder="1" applyAlignment="1">
      <alignment horizontal="left" vertical="top" wrapText="1"/>
    </xf>
    <xf numFmtId="0" fontId="105" fillId="0" borderId="17" xfId="0" applyFont="1" applyBorder="1" applyAlignment="1">
      <alignment horizontal="left" vertical="top"/>
    </xf>
    <xf numFmtId="0" fontId="105" fillId="0" borderId="0" xfId="0" applyFont="1" applyAlignment="1">
      <alignment horizontal="left" vertical="top"/>
    </xf>
    <xf numFmtId="0" fontId="107" fillId="0" borderId="10" xfId="0" applyFont="1" applyBorder="1" applyAlignment="1">
      <alignment horizontal="center" vertical="center"/>
    </xf>
    <xf numFmtId="0" fontId="105" fillId="0" borderId="11" xfId="0" applyFont="1" applyBorder="1" applyAlignment="1">
      <alignment horizontal="center" vertical="center"/>
    </xf>
    <xf numFmtId="0" fontId="105" fillId="0" borderId="17" xfId="0" applyFont="1" applyBorder="1" applyAlignment="1">
      <alignment horizontal="center" vertical="center"/>
    </xf>
    <xf numFmtId="0" fontId="105" fillId="0" borderId="12" xfId="0" applyFont="1" applyBorder="1" applyAlignment="1">
      <alignment horizontal="center" vertical="center"/>
    </xf>
    <xf numFmtId="0" fontId="105" fillId="0" borderId="15" xfId="0" applyFont="1" applyBorder="1" applyAlignment="1">
      <alignment horizontal="center" vertical="center"/>
    </xf>
    <xf numFmtId="0" fontId="105" fillId="0" borderId="10" xfId="0" applyFont="1" applyBorder="1" applyAlignment="1">
      <alignment horizontal="center" vertical="center"/>
    </xf>
    <xf numFmtId="0" fontId="105" fillId="0" borderId="16" xfId="0" applyFont="1" applyBorder="1" applyAlignment="1">
      <alignment horizontal="center" vertical="center"/>
    </xf>
    <xf numFmtId="0" fontId="105" fillId="35" borderId="11" xfId="0" applyFont="1" applyFill="1" applyBorder="1" applyAlignment="1">
      <alignment horizontal="left" vertical="center"/>
    </xf>
    <xf numFmtId="0" fontId="105" fillId="35" borderId="17" xfId="0" applyFont="1" applyFill="1" applyBorder="1" applyAlignment="1">
      <alignment horizontal="left" vertical="center"/>
    </xf>
    <xf numFmtId="0" fontId="105" fillId="35" borderId="12" xfId="0" applyFont="1" applyFill="1" applyBorder="1" applyAlignment="1">
      <alignment horizontal="left" vertical="center"/>
    </xf>
    <xf numFmtId="0" fontId="105" fillId="35" borderId="15" xfId="0" applyFont="1" applyFill="1" applyBorder="1" applyAlignment="1">
      <alignment horizontal="left" vertical="center"/>
    </xf>
    <xf numFmtId="0" fontId="105" fillId="35" borderId="10" xfId="0" applyFont="1" applyFill="1" applyBorder="1" applyAlignment="1">
      <alignment horizontal="left" vertical="center"/>
    </xf>
    <xf numFmtId="0" fontId="105" fillId="35" borderId="16" xfId="0" applyFont="1" applyFill="1" applyBorder="1" applyAlignment="1">
      <alignment horizontal="left" vertical="center"/>
    </xf>
    <xf numFmtId="0" fontId="128" fillId="0" borderId="11" xfId="0" applyFont="1" applyBorder="1" applyAlignment="1">
      <alignment horizontal="center" vertical="center"/>
    </xf>
    <xf numFmtId="0" fontId="128" fillId="0" borderId="17" xfId="0" applyFont="1" applyBorder="1" applyAlignment="1">
      <alignment horizontal="center" vertical="center"/>
    </xf>
    <xf numFmtId="0" fontId="128" fillId="0" borderId="12" xfId="0" applyFont="1" applyBorder="1" applyAlignment="1">
      <alignment horizontal="center" vertical="center"/>
    </xf>
    <xf numFmtId="0" fontId="128" fillId="0" borderId="15" xfId="0" applyFont="1" applyBorder="1" applyAlignment="1">
      <alignment horizontal="center" vertical="center"/>
    </xf>
    <xf numFmtId="0" fontId="128" fillId="0" borderId="10" xfId="0" applyFont="1" applyBorder="1" applyAlignment="1">
      <alignment horizontal="center" vertical="center"/>
    </xf>
    <xf numFmtId="0" fontId="128" fillId="0" borderId="16" xfId="0" applyFont="1" applyBorder="1" applyAlignment="1">
      <alignment horizontal="center" vertical="center"/>
    </xf>
    <xf numFmtId="0" fontId="105" fillId="35" borderId="0" xfId="0" applyFont="1" applyFill="1" applyBorder="1" applyAlignment="1">
      <alignment horizontal="left" vertical="center" shrinkToFit="1"/>
    </xf>
    <xf numFmtId="0" fontId="134" fillId="0" borderId="17" xfId="0" applyFont="1" applyBorder="1" applyAlignment="1">
      <alignment horizontal="center" vertical="center"/>
    </xf>
    <xf numFmtId="0" fontId="134" fillId="0" borderId="0" xfId="0" applyFont="1" applyBorder="1" applyAlignment="1">
      <alignment horizontal="center" vertical="center"/>
    </xf>
    <xf numFmtId="0" fontId="105" fillId="0" borderId="0" xfId="0" applyFont="1" applyBorder="1" applyAlignment="1">
      <alignment horizontal="left" vertical="top"/>
    </xf>
    <xf numFmtId="0" fontId="105" fillId="0" borderId="0" xfId="0" applyFont="1" applyBorder="1" applyAlignment="1">
      <alignment horizontal="center" vertical="top"/>
    </xf>
    <xf numFmtId="0" fontId="105" fillId="0" borderId="0" xfId="0" applyFont="1" applyBorder="1" applyAlignment="1">
      <alignment horizontal="left" vertical="center"/>
    </xf>
    <xf numFmtId="0" fontId="106" fillId="35" borderId="0" xfId="0" applyFont="1" applyFill="1" applyAlignment="1">
      <alignment horizontal="left" vertical="center" indent="1" shrinkToFit="1"/>
    </xf>
    <xf numFmtId="0" fontId="106" fillId="0" borderId="0" xfId="0" applyFont="1" applyBorder="1" applyAlignment="1">
      <alignment horizontal="left" vertical="center" wrapText="1"/>
    </xf>
    <xf numFmtId="0" fontId="128" fillId="0" borderId="0" xfId="0" applyFont="1" applyBorder="1" applyAlignment="1">
      <alignment horizontal="left" vertical="center" wrapText="1"/>
    </xf>
    <xf numFmtId="0" fontId="106" fillId="0" borderId="11" xfId="0" applyFont="1" applyBorder="1" applyAlignment="1">
      <alignment horizontal="left" vertical="center" wrapText="1"/>
    </xf>
    <xf numFmtId="0" fontId="106" fillId="0" borderId="17" xfId="0" applyFont="1" applyBorder="1" applyAlignment="1">
      <alignment horizontal="left" vertical="center" wrapText="1"/>
    </xf>
    <xf numFmtId="0" fontId="106" fillId="0" borderId="12" xfId="0" applyFont="1" applyBorder="1" applyAlignment="1">
      <alignment horizontal="left" vertical="center" wrapText="1"/>
    </xf>
    <xf numFmtId="0" fontId="106" fillId="0" borderId="20" xfId="0" applyFont="1" applyBorder="1" applyAlignment="1">
      <alignment horizontal="center" vertical="center"/>
    </xf>
    <xf numFmtId="0" fontId="106" fillId="0" borderId="11" xfId="0" applyFont="1" applyBorder="1" applyAlignment="1">
      <alignment horizontal="center" vertical="center" textRotation="255" shrinkToFit="1"/>
    </xf>
    <xf numFmtId="0" fontId="106" fillId="0" borderId="12" xfId="0" applyFont="1" applyBorder="1" applyAlignment="1">
      <alignment horizontal="center" vertical="center" textRotation="255" shrinkToFit="1"/>
    </xf>
    <xf numFmtId="0" fontId="106" fillId="0" borderId="13" xfId="0" applyFont="1" applyBorder="1" applyAlignment="1">
      <alignment horizontal="center" vertical="center" textRotation="255" shrinkToFit="1"/>
    </xf>
    <xf numFmtId="0" fontId="106" fillId="0" borderId="14" xfId="0" applyFont="1" applyBorder="1" applyAlignment="1">
      <alignment horizontal="center" vertical="center" textRotation="255" shrinkToFit="1"/>
    </xf>
    <xf numFmtId="0" fontId="106" fillId="0" borderId="15" xfId="0" applyFont="1" applyBorder="1" applyAlignment="1">
      <alignment horizontal="center" vertical="center" textRotation="255" shrinkToFit="1"/>
    </xf>
    <xf numFmtId="0" fontId="106" fillId="0" borderId="16" xfId="0" applyFont="1" applyBorder="1" applyAlignment="1">
      <alignment horizontal="center" vertical="center" textRotation="255" shrinkToFit="1"/>
    </xf>
    <xf numFmtId="0" fontId="106" fillId="0" borderId="13" xfId="0" applyFont="1" applyBorder="1" applyAlignment="1">
      <alignment horizontal="left" vertical="center" wrapText="1"/>
    </xf>
    <xf numFmtId="0" fontId="121" fillId="0" borderId="0" xfId="0" applyFont="1" applyAlignment="1">
      <alignment horizontal="center" vertical="distributed"/>
    </xf>
    <xf numFmtId="0" fontId="106" fillId="0" borderId="0" xfId="0" applyFont="1" applyAlignment="1">
      <alignment horizontal="left" vertical="distributed" wrapText="1"/>
    </xf>
    <xf numFmtId="0" fontId="106" fillId="0" borderId="0" xfId="0" applyFont="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innseisyo kennsetu" xfId="62"/>
    <cellStyle name="標準_業態調書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38100</xdr:colOff>
      <xdr:row>8</xdr:row>
      <xdr:rowOff>152400</xdr:rowOff>
    </xdr:from>
    <xdr:to>
      <xdr:col>38</xdr:col>
      <xdr:colOff>114300</xdr:colOff>
      <xdr:row>10</xdr:row>
      <xdr:rowOff>76200</xdr:rowOff>
    </xdr:to>
    <xdr:sp>
      <xdr:nvSpPr>
        <xdr:cNvPr id="1" name="楕円 1"/>
        <xdr:cNvSpPr>
          <a:spLocks/>
        </xdr:cNvSpPr>
      </xdr:nvSpPr>
      <xdr:spPr>
        <a:xfrm>
          <a:off x="6515100" y="1790700"/>
          <a:ext cx="247650"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85725</xdr:colOff>
      <xdr:row>20</xdr:row>
      <xdr:rowOff>47625</xdr:rowOff>
    </xdr:from>
    <xdr:to>
      <xdr:col>38</xdr:col>
      <xdr:colOff>152400</xdr:colOff>
      <xdr:row>21</xdr:row>
      <xdr:rowOff>161925</xdr:rowOff>
    </xdr:to>
    <xdr:sp>
      <xdr:nvSpPr>
        <xdr:cNvPr id="2" name="楕円 2"/>
        <xdr:cNvSpPr>
          <a:spLocks/>
        </xdr:cNvSpPr>
      </xdr:nvSpPr>
      <xdr:spPr>
        <a:xfrm>
          <a:off x="6562725" y="3952875"/>
          <a:ext cx="23812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161925</xdr:colOff>
      <xdr:row>46</xdr:row>
      <xdr:rowOff>9525</xdr:rowOff>
    </xdr:from>
    <xdr:to>
      <xdr:col>38</xdr:col>
      <xdr:colOff>66675</xdr:colOff>
      <xdr:row>47</xdr:row>
      <xdr:rowOff>133350</xdr:rowOff>
    </xdr:to>
    <xdr:sp>
      <xdr:nvSpPr>
        <xdr:cNvPr id="3" name="楕円 3"/>
        <xdr:cNvSpPr>
          <a:spLocks/>
        </xdr:cNvSpPr>
      </xdr:nvSpPr>
      <xdr:spPr>
        <a:xfrm>
          <a:off x="6467475" y="8782050"/>
          <a:ext cx="247650"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85725</xdr:colOff>
      <xdr:row>69</xdr:row>
      <xdr:rowOff>133350</xdr:rowOff>
    </xdr:from>
    <xdr:to>
      <xdr:col>37</xdr:col>
      <xdr:colOff>152400</xdr:colOff>
      <xdr:row>71</xdr:row>
      <xdr:rowOff>47625</xdr:rowOff>
    </xdr:to>
    <xdr:sp>
      <xdr:nvSpPr>
        <xdr:cNvPr id="1" name="楕円 1"/>
        <xdr:cNvSpPr>
          <a:spLocks/>
        </xdr:cNvSpPr>
      </xdr:nvSpPr>
      <xdr:spPr>
        <a:xfrm>
          <a:off x="6305550" y="13725525"/>
          <a:ext cx="23812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152400</xdr:colOff>
      <xdr:row>69</xdr:row>
      <xdr:rowOff>133350</xdr:rowOff>
    </xdr:from>
    <xdr:to>
      <xdr:col>41</xdr:col>
      <xdr:colOff>57150</xdr:colOff>
      <xdr:row>71</xdr:row>
      <xdr:rowOff>47625</xdr:rowOff>
    </xdr:to>
    <xdr:sp>
      <xdr:nvSpPr>
        <xdr:cNvPr id="2" name="楕円 2"/>
        <xdr:cNvSpPr>
          <a:spLocks/>
        </xdr:cNvSpPr>
      </xdr:nvSpPr>
      <xdr:spPr>
        <a:xfrm>
          <a:off x="6886575" y="13725525"/>
          <a:ext cx="24765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28575</xdr:colOff>
      <xdr:row>85</xdr:row>
      <xdr:rowOff>38100</xdr:rowOff>
    </xdr:from>
    <xdr:to>
      <xdr:col>37</xdr:col>
      <xdr:colOff>95250</xdr:colOff>
      <xdr:row>86</xdr:row>
      <xdr:rowOff>161925</xdr:rowOff>
    </xdr:to>
    <xdr:sp>
      <xdr:nvSpPr>
        <xdr:cNvPr id="3" name="楕円 3"/>
        <xdr:cNvSpPr>
          <a:spLocks/>
        </xdr:cNvSpPr>
      </xdr:nvSpPr>
      <xdr:spPr>
        <a:xfrm>
          <a:off x="6248400" y="16449675"/>
          <a:ext cx="23812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95250</xdr:colOff>
      <xdr:row>85</xdr:row>
      <xdr:rowOff>38100</xdr:rowOff>
    </xdr:from>
    <xdr:to>
      <xdr:col>41</xdr:col>
      <xdr:colOff>0</xdr:colOff>
      <xdr:row>86</xdr:row>
      <xdr:rowOff>161925</xdr:rowOff>
    </xdr:to>
    <xdr:sp>
      <xdr:nvSpPr>
        <xdr:cNvPr id="4" name="楕円 4"/>
        <xdr:cNvSpPr>
          <a:spLocks/>
        </xdr:cNvSpPr>
      </xdr:nvSpPr>
      <xdr:spPr>
        <a:xfrm>
          <a:off x="6829425" y="16449675"/>
          <a:ext cx="24765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38100</xdr:colOff>
      <xdr:row>57</xdr:row>
      <xdr:rowOff>161925</xdr:rowOff>
    </xdr:from>
    <xdr:to>
      <xdr:col>37</xdr:col>
      <xdr:colOff>114300</xdr:colOff>
      <xdr:row>59</xdr:row>
      <xdr:rowOff>76200</xdr:rowOff>
    </xdr:to>
    <xdr:sp>
      <xdr:nvSpPr>
        <xdr:cNvPr id="5" name="楕円 5"/>
        <xdr:cNvSpPr>
          <a:spLocks/>
        </xdr:cNvSpPr>
      </xdr:nvSpPr>
      <xdr:spPr>
        <a:xfrm>
          <a:off x="6257925" y="11658600"/>
          <a:ext cx="24765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59</xdr:row>
      <xdr:rowOff>9525</xdr:rowOff>
    </xdr:from>
    <xdr:to>
      <xdr:col>2</xdr:col>
      <xdr:colOff>466725</xdr:colOff>
      <xdr:row>60</xdr:row>
      <xdr:rowOff>57150</xdr:rowOff>
    </xdr:to>
    <xdr:sp>
      <xdr:nvSpPr>
        <xdr:cNvPr id="1" name="Rectangle 46"/>
        <xdr:cNvSpPr>
          <a:spLocks/>
        </xdr:cNvSpPr>
      </xdr:nvSpPr>
      <xdr:spPr>
        <a:xfrm>
          <a:off x="171450" y="12944475"/>
          <a:ext cx="10953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9525</xdr:colOff>
      <xdr:row>64</xdr:row>
      <xdr:rowOff>9525</xdr:rowOff>
    </xdr:from>
    <xdr:to>
      <xdr:col>2</xdr:col>
      <xdr:colOff>476250</xdr:colOff>
      <xdr:row>65</xdr:row>
      <xdr:rowOff>57150</xdr:rowOff>
    </xdr:to>
    <xdr:sp>
      <xdr:nvSpPr>
        <xdr:cNvPr id="2" name="Rectangle 42"/>
        <xdr:cNvSpPr>
          <a:spLocks/>
        </xdr:cNvSpPr>
      </xdr:nvSpPr>
      <xdr:spPr>
        <a:xfrm>
          <a:off x="180975" y="13801725"/>
          <a:ext cx="10953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1</xdr:col>
      <xdr:colOff>28575</xdr:colOff>
      <xdr:row>75</xdr:row>
      <xdr:rowOff>0</xdr:rowOff>
    </xdr:from>
    <xdr:to>
      <xdr:col>2</xdr:col>
      <xdr:colOff>714375</xdr:colOff>
      <xdr:row>76</xdr:row>
      <xdr:rowOff>47625</xdr:rowOff>
    </xdr:to>
    <xdr:sp>
      <xdr:nvSpPr>
        <xdr:cNvPr id="3" name="Rectangle 40"/>
        <xdr:cNvSpPr>
          <a:spLocks/>
        </xdr:cNvSpPr>
      </xdr:nvSpPr>
      <xdr:spPr>
        <a:xfrm>
          <a:off x="200025" y="15792450"/>
          <a:ext cx="1314450"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1</xdr:col>
      <xdr:colOff>152400</xdr:colOff>
      <xdr:row>76</xdr:row>
      <xdr:rowOff>123825</xdr:rowOff>
    </xdr:from>
    <xdr:to>
      <xdr:col>1</xdr:col>
      <xdr:colOff>476250</xdr:colOff>
      <xdr:row>79</xdr:row>
      <xdr:rowOff>133350</xdr:rowOff>
    </xdr:to>
    <xdr:sp>
      <xdr:nvSpPr>
        <xdr:cNvPr id="4" name="AutoShape 38"/>
        <xdr:cNvSpPr>
          <a:spLocks/>
        </xdr:cNvSpPr>
      </xdr:nvSpPr>
      <xdr:spPr>
        <a:xfrm>
          <a:off x="323850" y="16087725"/>
          <a:ext cx="323850" cy="523875"/>
        </a:xfrm>
        <a:prstGeom prst="downArrow">
          <a:avLst>
            <a:gd name="adj" fmla="val 24546"/>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171450</xdr:colOff>
      <xdr:row>80</xdr:row>
      <xdr:rowOff>9525</xdr:rowOff>
    </xdr:from>
    <xdr:to>
      <xdr:col>2</xdr:col>
      <xdr:colOff>409575</xdr:colOff>
      <xdr:row>81</xdr:row>
      <xdr:rowOff>57150</xdr:rowOff>
    </xdr:to>
    <xdr:sp>
      <xdr:nvSpPr>
        <xdr:cNvPr id="5" name="Rectangle 35"/>
        <xdr:cNvSpPr>
          <a:spLocks/>
        </xdr:cNvSpPr>
      </xdr:nvSpPr>
      <xdr:spPr>
        <a:xfrm>
          <a:off x="171450" y="16659225"/>
          <a:ext cx="103822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0</xdr:col>
      <xdr:colOff>171450</xdr:colOff>
      <xdr:row>85</xdr:row>
      <xdr:rowOff>9525</xdr:rowOff>
    </xdr:from>
    <xdr:to>
      <xdr:col>2</xdr:col>
      <xdr:colOff>695325</xdr:colOff>
      <xdr:row>86</xdr:row>
      <xdr:rowOff>57150</xdr:rowOff>
    </xdr:to>
    <xdr:sp>
      <xdr:nvSpPr>
        <xdr:cNvPr id="6" name="Rectangle 31"/>
        <xdr:cNvSpPr>
          <a:spLocks/>
        </xdr:cNvSpPr>
      </xdr:nvSpPr>
      <xdr:spPr>
        <a:xfrm>
          <a:off x="171450" y="17516475"/>
          <a:ext cx="1323975" cy="219075"/>
        </a:xfrm>
        <a:prstGeom prst="rect">
          <a:avLst/>
        </a:prstGeom>
        <a:solidFill>
          <a:srgbClr val="FFFFFF"/>
        </a:solidFill>
        <a:ln w="6350"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Ｃ</a:t>
          </a:r>
          <a:r>
            <a:rPr lang="en-US" cap="none" sz="1050" b="0" i="0" u="none" baseline="0">
              <a:solidFill>
                <a:srgbClr val="000000"/>
              </a:solidFill>
            </a:rPr>
            <a:t>社（子会社）</a:t>
          </a:r>
        </a:p>
      </xdr:txBody>
    </xdr:sp>
    <xdr:clientData/>
  </xdr:twoCellAnchor>
  <xdr:twoCellAnchor>
    <xdr:from>
      <xdr:col>1</xdr:col>
      <xdr:colOff>114300</xdr:colOff>
      <xdr:row>94</xdr:row>
      <xdr:rowOff>19050</xdr:rowOff>
    </xdr:from>
    <xdr:to>
      <xdr:col>2</xdr:col>
      <xdr:colOff>1028700</xdr:colOff>
      <xdr:row>95</xdr:row>
      <xdr:rowOff>66675</xdr:rowOff>
    </xdr:to>
    <xdr:sp>
      <xdr:nvSpPr>
        <xdr:cNvPr id="7" name="Rectangle 29"/>
        <xdr:cNvSpPr>
          <a:spLocks/>
        </xdr:cNvSpPr>
      </xdr:nvSpPr>
      <xdr:spPr>
        <a:xfrm>
          <a:off x="285750" y="19211925"/>
          <a:ext cx="1543050" cy="21907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Ａ</a:t>
          </a:r>
          <a:r>
            <a:rPr lang="en-US" cap="none" sz="1050" b="0" i="0" u="none" baseline="0">
              <a:solidFill>
                <a:srgbClr val="000000"/>
              </a:solidFill>
            </a:rPr>
            <a:t>社（親会社）</a:t>
          </a:r>
        </a:p>
      </xdr:txBody>
    </xdr:sp>
    <xdr:clientData/>
  </xdr:twoCellAnchor>
  <xdr:twoCellAnchor>
    <xdr:from>
      <xdr:col>0</xdr:col>
      <xdr:colOff>142875</xdr:colOff>
      <xdr:row>101</xdr:row>
      <xdr:rowOff>0</xdr:rowOff>
    </xdr:from>
    <xdr:to>
      <xdr:col>2</xdr:col>
      <xdr:colOff>371475</xdr:colOff>
      <xdr:row>102</xdr:row>
      <xdr:rowOff>28575</xdr:rowOff>
    </xdr:to>
    <xdr:sp>
      <xdr:nvSpPr>
        <xdr:cNvPr id="8" name="Rectangle 24"/>
        <xdr:cNvSpPr>
          <a:spLocks/>
        </xdr:cNvSpPr>
      </xdr:nvSpPr>
      <xdr:spPr>
        <a:xfrm>
          <a:off x="142875" y="20393025"/>
          <a:ext cx="1028700" cy="2000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Ｂ</a:t>
          </a:r>
          <a:r>
            <a:rPr lang="en-US" cap="none" sz="1050" b="0" i="0" u="none" baseline="0">
              <a:solidFill>
                <a:srgbClr val="000000"/>
              </a:solidFill>
            </a:rPr>
            <a:t>社（子会社）</a:t>
          </a:r>
        </a:p>
      </xdr:txBody>
    </xdr:sp>
    <xdr:clientData/>
  </xdr:twoCellAnchor>
  <xdr:twoCellAnchor>
    <xdr:from>
      <xdr:col>2</xdr:col>
      <xdr:colOff>476250</xdr:colOff>
      <xdr:row>101</xdr:row>
      <xdr:rowOff>0</xdr:rowOff>
    </xdr:from>
    <xdr:to>
      <xdr:col>3</xdr:col>
      <xdr:colOff>247650</xdr:colOff>
      <xdr:row>102</xdr:row>
      <xdr:rowOff>28575</xdr:rowOff>
    </xdr:to>
    <xdr:sp>
      <xdr:nvSpPr>
        <xdr:cNvPr id="9" name="Rectangle 23"/>
        <xdr:cNvSpPr>
          <a:spLocks/>
        </xdr:cNvSpPr>
      </xdr:nvSpPr>
      <xdr:spPr>
        <a:xfrm>
          <a:off x="1276350" y="20393025"/>
          <a:ext cx="857250" cy="2000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1050" b="0" i="0" u="none" baseline="0">
              <a:solidFill>
                <a:srgbClr val="000000"/>
              </a:solidFill>
            </a:rPr>
            <a:t>Ｃ</a:t>
          </a:r>
          <a:r>
            <a:rPr lang="en-US" cap="none" sz="1050" b="0" i="0" u="none" baseline="0">
              <a:solidFill>
                <a:srgbClr val="000000"/>
              </a:solidFill>
            </a:rPr>
            <a:t>社（子会社）</a:t>
          </a:r>
        </a:p>
      </xdr:txBody>
    </xdr:sp>
    <xdr:clientData/>
  </xdr:twoCellAnchor>
  <xdr:twoCellAnchor>
    <xdr:from>
      <xdr:col>2</xdr:col>
      <xdr:colOff>714375</xdr:colOff>
      <xdr:row>59</xdr:row>
      <xdr:rowOff>76200</xdr:rowOff>
    </xdr:from>
    <xdr:to>
      <xdr:col>2</xdr:col>
      <xdr:colOff>1085850</xdr:colOff>
      <xdr:row>59</xdr:row>
      <xdr:rowOff>76200</xdr:rowOff>
    </xdr:to>
    <xdr:sp>
      <xdr:nvSpPr>
        <xdr:cNvPr id="10" name="Line 45"/>
        <xdr:cNvSpPr>
          <a:spLocks/>
        </xdr:cNvSpPr>
      </xdr:nvSpPr>
      <xdr:spPr>
        <a:xfrm>
          <a:off x="1514475" y="13011150"/>
          <a:ext cx="371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733425</xdr:colOff>
      <xdr:row>64</xdr:row>
      <xdr:rowOff>104775</xdr:rowOff>
    </xdr:from>
    <xdr:to>
      <xdr:col>3</xdr:col>
      <xdr:colOff>9525</xdr:colOff>
      <xdr:row>64</xdr:row>
      <xdr:rowOff>104775</xdr:rowOff>
    </xdr:to>
    <xdr:sp>
      <xdr:nvSpPr>
        <xdr:cNvPr id="11" name="Line 41"/>
        <xdr:cNvSpPr>
          <a:spLocks/>
        </xdr:cNvSpPr>
      </xdr:nvSpPr>
      <xdr:spPr>
        <a:xfrm>
          <a:off x="1533525" y="13896975"/>
          <a:ext cx="3619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781050</xdr:colOff>
      <xdr:row>85</xdr:row>
      <xdr:rowOff>76200</xdr:rowOff>
    </xdr:from>
    <xdr:to>
      <xdr:col>3</xdr:col>
      <xdr:colOff>0</xdr:colOff>
      <xdr:row>85</xdr:row>
      <xdr:rowOff>76200</xdr:rowOff>
    </xdr:to>
    <xdr:sp>
      <xdr:nvSpPr>
        <xdr:cNvPr id="12" name="Line 30"/>
        <xdr:cNvSpPr>
          <a:spLocks/>
        </xdr:cNvSpPr>
      </xdr:nvSpPr>
      <xdr:spPr>
        <a:xfrm>
          <a:off x="1581150" y="17583150"/>
          <a:ext cx="3048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209550</xdr:colOff>
      <xdr:row>115</xdr:row>
      <xdr:rowOff>9525</xdr:rowOff>
    </xdr:from>
    <xdr:to>
      <xdr:col>2</xdr:col>
      <xdr:colOff>514350</xdr:colOff>
      <xdr:row>116</xdr:row>
      <xdr:rowOff>76200</xdr:rowOff>
    </xdr:to>
    <xdr:sp>
      <xdr:nvSpPr>
        <xdr:cNvPr id="13" name="Rectangle 19"/>
        <xdr:cNvSpPr>
          <a:spLocks/>
        </xdr:cNvSpPr>
      </xdr:nvSpPr>
      <xdr:spPr>
        <a:xfrm>
          <a:off x="381000" y="22802850"/>
          <a:ext cx="933450" cy="2381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Ａ</a:t>
          </a:r>
          <a:r>
            <a:rPr lang="en-US" cap="none" sz="1050" b="0" i="0" u="none" baseline="0">
              <a:solidFill>
                <a:srgbClr val="000000"/>
              </a:solidFill>
            </a:rPr>
            <a:t>社</a:t>
          </a:r>
        </a:p>
      </xdr:txBody>
    </xdr:sp>
    <xdr:clientData/>
  </xdr:twoCellAnchor>
  <xdr:twoCellAnchor>
    <xdr:from>
      <xdr:col>3</xdr:col>
      <xdr:colOff>504825</xdr:colOff>
      <xdr:row>115</xdr:row>
      <xdr:rowOff>9525</xdr:rowOff>
    </xdr:from>
    <xdr:to>
      <xdr:col>4</xdr:col>
      <xdr:colOff>571500</xdr:colOff>
      <xdr:row>116</xdr:row>
      <xdr:rowOff>76200</xdr:rowOff>
    </xdr:to>
    <xdr:sp>
      <xdr:nvSpPr>
        <xdr:cNvPr id="14" name="Rectangle 20"/>
        <xdr:cNvSpPr>
          <a:spLocks/>
        </xdr:cNvSpPr>
      </xdr:nvSpPr>
      <xdr:spPr>
        <a:xfrm>
          <a:off x="2390775" y="22802850"/>
          <a:ext cx="942975" cy="2381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Ｂ</a:t>
          </a:r>
          <a:r>
            <a:rPr lang="en-US" cap="none" sz="1050" b="0" i="0" u="none" baseline="0">
              <a:solidFill>
                <a:srgbClr val="000000"/>
              </a:solidFill>
            </a:rPr>
            <a:t>社</a:t>
          </a:r>
        </a:p>
      </xdr:txBody>
    </xdr:sp>
    <xdr:clientData/>
  </xdr:twoCellAnchor>
  <xdr:twoCellAnchor>
    <xdr:from>
      <xdr:col>2</xdr:col>
      <xdr:colOff>600075</xdr:colOff>
      <xdr:row>115</xdr:row>
      <xdr:rowOff>19050</xdr:rowOff>
    </xdr:from>
    <xdr:to>
      <xdr:col>3</xdr:col>
      <xdr:colOff>428625</xdr:colOff>
      <xdr:row>116</xdr:row>
      <xdr:rowOff>76200</xdr:rowOff>
    </xdr:to>
    <xdr:sp>
      <xdr:nvSpPr>
        <xdr:cNvPr id="15" name="AutoShape 21"/>
        <xdr:cNvSpPr>
          <a:spLocks/>
        </xdr:cNvSpPr>
      </xdr:nvSpPr>
      <xdr:spPr>
        <a:xfrm>
          <a:off x="1400175" y="22812375"/>
          <a:ext cx="914400" cy="228600"/>
        </a:xfrm>
        <a:prstGeom prst="leftRightArrow">
          <a:avLst>
            <a:gd name="adj1" fmla="val -29393"/>
            <a:gd name="adj2" fmla="val -2151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371475</xdr:colOff>
      <xdr:row>76</xdr:row>
      <xdr:rowOff>123825</xdr:rowOff>
    </xdr:from>
    <xdr:to>
      <xdr:col>2</xdr:col>
      <xdr:colOff>704850</xdr:colOff>
      <xdr:row>84</xdr:row>
      <xdr:rowOff>123825</xdr:rowOff>
    </xdr:to>
    <xdr:sp>
      <xdr:nvSpPr>
        <xdr:cNvPr id="16" name="AutoShape 37"/>
        <xdr:cNvSpPr>
          <a:spLocks/>
        </xdr:cNvSpPr>
      </xdr:nvSpPr>
      <xdr:spPr>
        <a:xfrm>
          <a:off x="1171575" y="16087725"/>
          <a:ext cx="323850" cy="1371600"/>
        </a:xfrm>
        <a:prstGeom prst="downArrow">
          <a:avLst>
            <a:gd name="adj" fmla="val 39754"/>
          </a:avLst>
        </a:prstGeom>
        <a:solidFill>
          <a:srgbClr val="DAEEF3"/>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704850</xdr:colOff>
      <xdr:row>61</xdr:row>
      <xdr:rowOff>133350</xdr:rowOff>
    </xdr:from>
    <xdr:to>
      <xdr:col>5</xdr:col>
      <xdr:colOff>219075</xdr:colOff>
      <xdr:row>63</xdr:row>
      <xdr:rowOff>38100</xdr:rowOff>
    </xdr:to>
    <xdr:sp>
      <xdr:nvSpPr>
        <xdr:cNvPr id="17" name="Text Box 43"/>
        <xdr:cNvSpPr txBox="1">
          <a:spLocks noChangeArrowheads="1"/>
        </xdr:cNvSpPr>
      </xdr:nvSpPr>
      <xdr:spPr>
        <a:xfrm>
          <a:off x="1504950" y="13411200"/>
          <a:ext cx="2381250" cy="24765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800100</xdr:colOff>
      <xdr:row>75</xdr:row>
      <xdr:rowOff>95250</xdr:rowOff>
    </xdr:from>
    <xdr:to>
      <xdr:col>2</xdr:col>
      <xdr:colOff>1085850</xdr:colOff>
      <xdr:row>75</xdr:row>
      <xdr:rowOff>95250</xdr:rowOff>
    </xdr:to>
    <xdr:sp>
      <xdr:nvSpPr>
        <xdr:cNvPr id="18" name="Line 39"/>
        <xdr:cNvSpPr>
          <a:spLocks/>
        </xdr:cNvSpPr>
      </xdr:nvSpPr>
      <xdr:spPr>
        <a:xfrm>
          <a:off x="1600200" y="15887700"/>
          <a:ext cx="28575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790575</xdr:colOff>
      <xdr:row>80</xdr:row>
      <xdr:rowOff>104775</xdr:rowOff>
    </xdr:from>
    <xdr:to>
      <xdr:col>2</xdr:col>
      <xdr:colOff>1085850</xdr:colOff>
      <xdr:row>80</xdr:row>
      <xdr:rowOff>104775</xdr:rowOff>
    </xdr:to>
    <xdr:sp>
      <xdr:nvSpPr>
        <xdr:cNvPr id="19" name="Line 34"/>
        <xdr:cNvSpPr>
          <a:spLocks/>
        </xdr:cNvSpPr>
      </xdr:nvSpPr>
      <xdr:spPr>
        <a:xfrm>
          <a:off x="1590675" y="16754475"/>
          <a:ext cx="2952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790575</xdr:colOff>
      <xdr:row>77</xdr:row>
      <xdr:rowOff>57150</xdr:rowOff>
    </xdr:from>
    <xdr:to>
      <xdr:col>6</xdr:col>
      <xdr:colOff>9525</xdr:colOff>
      <xdr:row>78</xdr:row>
      <xdr:rowOff>133350</xdr:rowOff>
    </xdr:to>
    <xdr:sp>
      <xdr:nvSpPr>
        <xdr:cNvPr id="20" name="Text Box 36"/>
        <xdr:cNvSpPr txBox="1">
          <a:spLocks noChangeArrowheads="1"/>
        </xdr:cNvSpPr>
      </xdr:nvSpPr>
      <xdr:spPr>
        <a:xfrm>
          <a:off x="1590675" y="16192500"/>
          <a:ext cx="2619375" cy="24765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2</xdr:col>
      <xdr:colOff>781050</xdr:colOff>
      <xdr:row>82</xdr:row>
      <xdr:rowOff>66675</xdr:rowOff>
    </xdr:from>
    <xdr:to>
      <xdr:col>7</xdr:col>
      <xdr:colOff>57150</xdr:colOff>
      <xdr:row>84</xdr:row>
      <xdr:rowOff>28575</xdr:rowOff>
    </xdr:to>
    <xdr:sp>
      <xdr:nvSpPr>
        <xdr:cNvPr id="21" name="Text Box 33"/>
        <xdr:cNvSpPr txBox="1">
          <a:spLocks noChangeArrowheads="1"/>
        </xdr:cNvSpPr>
      </xdr:nvSpPr>
      <xdr:spPr>
        <a:xfrm>
          <a:off x="1581150" y="17059275"/>
          <a:ext cx="3505200" cy="30480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社と合わせて</a:t>
          </a:r>
          <a:r>
            <a:rPr lang="en-US" cap="none" sz="1050" b="0" i="0" u="none" baseline="0">
              <a:solidFill>
                <a:srgbClr val="000000"/>
              </a:solidFill>
              <a:latin typeface="ＭＳ ゴシック"/>
              <a:ea typeface="ＭＳ ゴシック"/>
              <a:cs typeface="ＭＳ ゴシック"/>
            </a:rPr>
            <a:t>Ｃ</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3</xdr:col>
      <xdr:colOff>57150</xdr:colOff>
      <xdr:row>96</xdr:row>
      <xdr:rowOff>76200</xdr:rowOff>
    </xdr:from>
    <xdr:to>
      <xdr:col>6</xdr:col>
      <xdr:colOff>476250</xdr:colOff>
      <xdr:row>97</xdr:row>
      <xdr:rowOff>142875</xdr:rowOff>
    </xdr:to>
    <xdr:sp>
      <xdr:nvSpPr>
        <xdr:cNvPr id="22" name="Text Box 28"/>
        <xdr:cNvSpPr txBox="1">
          <a:spLocks noChangeArrowheads="1"/>
        </xdr:cNvSpPr>
      </xdr:nvSpPr>
      <xdr:spPr>
        <a:xfrm>
          <a:off x="1943100" y="19611975"/>
          <a:ext cx="2733675" cy="238125"/>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Ｂ</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3</xdr:col>
      <xdr:colOff>76200</xdr:colOff>
      <xdr:row>98</xdr:row>
      <xdr:rowOff>161925</xdr:rowOff>
    </xdr:from>
    <xdr:to>
      <xdr:col>6</xdr:col>
      <xdr:colOff>466725</xdr:colOff>
      <xdr:row>100</xdr:row>
      <xdr:rowOff>66675</xdr:rowOff>
    </xdr:to>
    <xdr:sp>
      <xdr:nvSpPr>
        <xdr:cNvPr id="23" name="Text Box 25"/>
        <xdr:cNvSpPr txBox="1">
          <a:spLocks noChangeArrowheads="1"/>
        </xdr:cNvSpPr>
      </xdr:nvSpPr>
      <xdr:spPr>
        <a:xfrm>
          <a:off x="1962150" y="20040600"/>
          <a:ext cx="2705100" cy="247650"/>
        </a:xfrm>
        <a:prstGeom prst="rect">
          <a:avLst/>
        </a:prstGeom>
        <a:solidFill>
          <a:srgbClr val="FFFFFF"/>
        </a:solidFill>
        <a:ln w="19050" cmpd="sng">
          <a:solidFill>
            <a:srgbClr val="000000"/>
          </a:solidFill>
          <a:prstDash val="lgDash"/>
          <a:headEnd type="none"/>
          <a:tailEnd type="none"/>
        </a:ln>
      </xdr:spPr>
      <xdr:txBody>
        <a:bodyPr vertOverflow="clip" wrap="square" lIns="74295" tIns="8890" rIns="74295" bIns="8890" anchor="ctr"/>
        <a:p>
          <a:pPr algn="l">
            <a:defRPr/>
          </a:pPr>
          <a:r>
            <a:rPr lang="en-US" cap="none" sz="1050" b="0" i="0" u="none" baseline="0">
              <a:solidFill>
                <a:srgbClr val="000000"/>
              </a:solidFill>
              <a:latin typeface="ＭＳ ゴシック"/>
              <a:ea typeface="ＭＳ ゴシック"/>
              <a:cs typeface="ＭＳ ゴシック"/>
            </a:rPr>
            <a:t>Ａ</a:t>
          </a:r>
          <a:r>
            <a:rPr lang="en-US" cap="none" sz="1050" b="0" i="0" u="none" baseline="0">
              <a:solidFill>
                <a:srgbClr val="000000"/>
              </a:solidFill>
              <a:latin typeface="ＭＳ ゴシック"/>
              <a:ea typeface="ＭＳ ゴシック"/>
              <a:cs typeface="ＭＳ ゴシック"/>
            </a:rPr>
            <a:t>社が、</a:t>
          </a:r>
          <a:r>
            <a:rPr lang="en-US" cap="none" sz="1050" b="0" i="0" u="none" baseline="0">
              <a:solidFill>
                <a:srgbClr val="000000"/>
              </a:solidFill>
              <a:latin typeface="ＭＳ ゴシック"/>
              <a:ea typeface="ＭＳ ゴシック"/>
              <a:cs typeface="ＭＳ ゴシック"/>
            </a:rPr>
            <a:t>Ｃ</a:t>
          </a:r>
          <a:r>
            <a:rPr lang="en-US" cap="none" sz="1050" b="0" i="0" u="none" baseline="0">
              <a:solidFill>
                <a:srgbClr val="000000"/>
              </a:solidFill>
              <a:latin typeface="ＭＳ ゴシック"/>
              <a:ea typeface="ＭＳ ゴシック"/>
              <a:cs typeface="ＭＳ ゴシック"/>
            </a:rPr>
            <a:t>社の議決権の過半数を所有</a:t>
          </a:r>
        </a:p>
      </xdr:txBody>
    </xdr:sp>
    <xdr:clientData/>
  </xdr:twoCellAnchor>
  <xdr:twoCellAnchor>
    <xdr:from>
      <xdr:col>3</xdr:col>
      <xdr:colOff>390525</xdr:colOff>
      <xdr:row>101</xdr:row>
      <xdr:rowOff>104775</xdr:rowOff>
    </xdr:from>
    <xdr:to>
      <xdr:col>3</xdr:col>
      <xdr:colOff>704850</xdr:colOff>
      <xdr:row>101</xdr:row>
      <xdr:rowOff>104775</xdr:rowOff>
    </xdr:to>
    <xdr:sp>
      <xdr:nvSpPr>
        <xdr:cNvPr id="24" name="Line 22"/>
        <xdr:cNvSpPr>
          <a:spLocks/>
        </xdr:cNvSpPr>
      </xdr:nvSpPr>
      <xdr:spPr>
        <a:xfrm>
          <a:off x="2276475" y="204978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171450</xdr:colOff>
      <xdr:row>117</xdr:row>
      <xdr:rowOff>114300</xdr:rowOff>
    </xdr:from>
    <xdr:to>
      <xdr:col>3</xdr:col>
      <xdr:colOff>781050</xdr:colOff>
      <xdr:row>118</xdr:row>
      <xdr:rowOff>57150</xdr:rowOff>
    </xdr:to>
    <xdr:sp>
      <xdr:nvSpPr>
        <xdr:cNvPr id="25" name="AutoShape 18"/>
        <xdr:cNvSpPr>
          <a:spLocks/>
        </xdr:cNvSpPr>
      </xdr:nvSpPr>
      <xdr:spPr>
        <a:xfrm>
          <a:off x="971550" y="23250525"/>
          <a:ext cx="1695450" cy="114300"/>
        </a:xfrm>
        <a:prstGeom prst="leftRightArrow">
          <a:avLst>
            <a:gd name="adj1" fmla="val -43157"/>
            <a:gd name="adj2" fmla="val -2482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704850</xdr:colOff>
      <xdr:row>51</xdr:row>
      <xdr:rowOff>19050</xdr:rowOff>
    </xdr:from>
    <xdr:to>
      <xdr:col>3</xdr:col>
      <xdr:colOff>133350</xdr:colOff>
      <xdr:row>54</xdr:row>
      <xdr:rowOff>171450</xdr:rowOff>
    </xdr:to>
    <xdr:sp fLocksText="0">
      <xdr:nvSpPr>
        <xdr:cNvPr id="26" name="Text Box 47"/>
        <xdr:cNvSpPr txBox="1">
          <a:spLocks noChangeArrowheads="1"/>
        </xdr:cNvSpPr>
      </xdr:nvSpPr>
      <xdr:spPr>
        <a:xfrm>
          <a:off x="1504950" y="11268075"/>
          <a:ext cx="514350" cy="866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133350</xdr:colOff>
      <xdr:row>81</xdr:row>
      <xdr:rowOff>114300</xdr:rowOff>
    </xdr:from>
    <xdr:to>
      <xdr:col>1</xdr:col>
      <xdr:colOff>457200</xdr:colOff>
      <xdr:row>84</xdr:row>
      <xdr:rowOff>133350</xdr:rowOff>
    </xdr:to>
    <xdr:sp>
      <xdr:nvSpPr>
        <xdr:cNvPr id="27" name="AutoShape 32"/>
        <xdr:cNvSpPr>
          <a:spLocks/>
        </xdr:cNvSpPr>
      </xdr:nvSpPr>
      <xdr:spPr>
        <a:xfrm>
          <a:off x="304800" y="16935450"/>
          <a:ext cx="323850" cy="533400"/>
        </a:xfrm>
        <a:prstGeom prst="downArrow">
          <a:avLst/>
        </a:prstGeom>
        <a:solidFill>
          <a:srgbClr val="DAEEF3"/>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371475</xdr:colOff>
      <xdr:row>60</xdr:row>
      <xdr:rowOff>152400</xdr:rowOff>
    </xdr:from>
    <xdr:to>
      <xdr:col>2</xdr:col>
      <xdr:colOff>66675</xdr:colOff>
      <xdr:row>63</xdr:row>
      <xdr:rowOff>152400</xdr:rowOff>
    </xdr:to>
    <xdr:sp>
      <xdr:nvSpPr>
        <xdr:cNvPr id="28" name="AutoShape 44"/>
        <xdr:cNvSpPr>
          <a:spLocks/>
        </xdr:cNvSpPr>
      </xdr:nvSpPr>
      <xdr:spPr>
        <a:xfrm>
          <a:off x="542925" y="13258800"/>
          <a:ext cx="323850" cy="514350"/>
        </a:xfrm>
        <a:prstGeom prst="downArrow">
          <a:avLst>
            <a:gd name="adj" fmla="val 24074"/>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257175</xdr:colOff>
      <xdr:row>96</xdr:row>
      <xdr:rowOff>0</xdr:rowOff>
    </xdr:from>
    <xdr:to>
      <xdr:col>1</xdr:col>
      <xdr:colOff>581025</xdr:colOff>
      <xdr:row>100</xdr:row>
      <xdr:rowOff>76200</xdr:rowOff>
    </xdr:to>
    <xdr:sp>
      <xdr:nvSpPr>
        <xdr:cNvPr id="29" name="AutoShape 27"/>
        <xdr:cNvSpPr>
          <a:spLocks/>
        </xdr:cNvSpPr>
      </xdr:nvSpPr>
      <xdr:spPr>
        <a:xfrm>
          <a:off x="428625" y="19535775"/>
          <a:ext cx="323850" cy="762000"/>
        </a:xfrm>
        <a:prstGeom prst="downArrow">
          <a:avLst>
            <a:gd name="adj" fmla="val 32499"/>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628650</xdr:colOff>
      <xdr:row>96</xdr:row>
      <xdr:rowOff>0</xdr:rowOff>
    </xdr:from>
    <xdr:to>
      <xdr:col>2</xdr:col>
      <xdr:colOff>952500</xdr:colOff>
      <xdr:row>100</xdr:row>
      <xdr:rowOff>76200</xdr:rowOff>
    </xdr:to>
    <xdr:sp>
      <xdr:nvSpPr>
        <xdr:cNvPr id="30" name="AutoShape 26"/>
        <xdr:cNvSpPr>
          <a:spLocks/>
        </xdr:cNvSpPr>
      </xdr:nvSpPr>
      <xdr:spPr>
        <a:xfrm>
          <a:off x="1428750" y="19535775"/>
          <a:ext cx="323850" cy="762000"/>
        </a:xfrm>
        <a:prstGeom prst="downArrow">
          <a:avLst>
            <a:gd name="adj" fmla="val 32499"/>
          </a:avLst>
        </a:prstGeom>
        <a:solidFill>
          <a:srgbClr val="1F497D"/>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523875</xdr:colOff>
      <xdr:row>117</xdr:row>
      <xdr:rowOff>47625</xdr:rowOff>
    </xdr:from>
    <xdr:to>
      <xdr:col>2</xdr:col>
      <xdr:colOff>104775</xdr:colOff>
      <xdr:row>118</xdr:row>
      <xdr:rowOff>123825</xdr:rowOff>
    </xdr:to>
    <xdr:sp>
      <xdr:nvSpPr>
        <xdr:cNvPr id="31" name="円/楕円 41"/>
        <xdr:cNvSpPr>
          <a:spLocks/>
        </xdr:cNvSpPr>
      </xdr:nvSpPr>
      <xdr:spPr>
        <a:xfrm>
          <a:off x="695325" y="23183850"/>
          <a:ext cx="209550" cy="247650"/>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p>
      </xdr:txBody>
    </xdr:sp>
    <xdr:clientData/>
  </xdr:twoCellAnchor>
  <xdr:twoCellAnchor>
    <xdr:from>
      <xdr:col>3</xdr:col>
      <xdr:colOff>847725</xdr:colOff>
      <xdr:row>117</xdr:row>
      <xdr:rowOff>38100</xdr:rowOff>
    </xdr:from>
    <xdr:to>
      <xdr:col>4</xdr:col>
      <xdr:colOff>190500</xdr:colOff>
      <xdr:row>118</xdr:row>
      <xdr:rowOff>114300</xdr:rowOff>
    </xdr:to>
    <xdr:sp>
      <xdr:nvSpPr>
        <xdr:cNvPr id="32" name="円/楕円 42"/>
        <xdr:cNvSpPr>
          <a:spLocks/>
        </xdr:cNvSpPr>
      </xdr:nvSpPr>
      <xdr:spPr>
        <a:xfrm>
          <a:off x="2733675" y="23174325"/>
          <a:ext cx="219075" cy="247650"/>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p>
      </xdr:txBody>
    </xdr:sp>
    <xdr:clientData/>
  </xdr:twoCellAnchor>
  <xdr:twoCellAnchor>
    <xdr:from>
      <xdr:col>9</xdr:col>
      <xdr:colOff>466725</xdr:colOff>
      <xdr:row>14</xdr:row>
      <xdr:rowOff>9525</xdr:rowOff>
    </xdr:from>
    <xdr:to>
      <xdr:col>10</xdr:col>
      <xdr:colOff>38100</xdr:colOff>
      <xdr:row>14</xdr:row>
      <xdr:rowOff>209550</xdr:rowOff>
    </xdr:to>
    <xdr:sp>
      <xdr:nvSpPr>
        <xdr:cNvPr id="33" name="楕円 33"/>
        <xdr:cNvSpPr>
          <a:spLocks/>
        </xdr:cNvSpPr>
      </xdr:nvSpPr>
      <xdr:spPr>
        <a:xfrm>
          <a:off x="6657975" y="3219450"/>
          <a:ext cx="17145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476250</xdr:colOff>
      <xdr:row>15</xdr:row>
      <xdr:rowOff>76200</xdr:rowOff>
    </xdr:from>
    <xdr:to>
      <xdr:col>10</xdr:col>
      <xdr:colOff>47625</xdr:colOff>
      <xdr:row>16</xdr:row>
      <xdr:rowOff>38100</xdr:rowOff>
    </xdr:to>
    <xdr:sp>
      <xdr:nvSpPr>
        <xdr:cNvPr id="34" name="楕円 34"/>
        <xdr:cNvSpPr>
          <a:spLocks/>
        </xdr:cNvSpPr>
      </xdr:nvSpPr>
      <xdr:spPr>
        <a:xfrm>
          <a:off x="6667500" y="3533775"/>
          <a:ext cx="171450"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34</xdr:row>
      <xdr:rowOff>57150</xdr:rowOff>
    </xdr:from>
    <xdr:to>
      <xdr:col>3</xdr:col>
      <xdr:colOff>9525</xdr:colOff>
      <xdr:row>35</xdr:row>
      <xdr:rowOff>209550</xdr:rowOff>
    </xdr:to>
    <xdr:sp>
      <xdr:nvSpPr>
        <xdr:cNvPr id="1" name="左大かっこ 2"/>
        <xdr:cNvSpPr>
          <a:spLocks/>
        </xdr:cNvSpPr>
      </xdr:nvSpPr>
      <xdr:spPr>
        <a:xfrm>
          <a:off x="676275" y="9086850"/>
          <a:ext cx="76200" cy="390525"/>
        </a:xfrm>
        <a:prstGeom prst="leftBracket">
          <a:avLst>
            <a:gd name="adj" fmla="val -48171"/>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200025</xdr:colOff>
      <xdr:row>34</xdr:row>
      <xdr:rowOff>57150</xdr:rowOff>
    </xdr:from>
    <xdr:to>
      <xdr:col>17</xdr:col>
      <xdr:colOff>9525</xdr:colOff>
      <xdr:row>35</xdr:row>
      <xdr:rowOff>180975</xdr:rowOff>
    </xdr:to>
    <xdr:sp>
      <xdr:nvSpPr>
        <xdr:cNvPr id="2" name="右大かっこ 3"/>
        <xdr:cNvSpPr>
          <a:spLocks/>
        </xdr:cNvSpPr>
      </xdr:nvSpPr>
      <xdr:spPr>
        <a:xfrm>
          <a:off x="4114800" y="9086850"/>
          <a:ext cx="57150" cy="361950"/>
        </a:xfrm>
        <a:prstGeom prst="rightBracket">
          <a:avLst>
            <a:gd name="adj" fmla="val -48462"/>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180975</xdr:colOff>
      <xdr:row>34</xdr:row>
      <xdr:rowOff>57150</xdr:rowOff>
    </xdr:from>
    <xdr:to>
      <xdr:col>3</xdr:col>
      <xdr:colOff>9525</xdr:colOff>
      <xdr:row>35</xdr:row>
      <xdr:rowOff>209550</xdr:rowOff>
    </xdr:to>
    <xdr:sp>
      <xdr:nvSpPr>
        <xdr:cNvPr id="3" name="左大かっこ 2"/>
        <xdr:cNvSpPr>
          <a:spLocks/>
        </xdr:cNvSpPr>
      </xdr:nvSpPr>
      <xdr:spPr>
        <a:xfrm>
          <a:off x="676275" y="9086850"/>
          <a:ext cx="76200" cy="390525"/>
        </a:xfrm>
        <a:prstGeom prst="leftBracket">
          <a:avLst>
            <a:gd name="adj" fmla="val -48171"/>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200025</xdr:colOff>
      <xdr:row>34</xdr:row>
      <xdr:rowOff>57150</xdr:rowOff>
    </xdr:from>
    <xdr:to>
      <xdr:col>17</xdr:col>
      <xdr:colOff>9525</xdr:colOff>
      <xdr:row>35</xdr:row>
      <xdr:rowOff>180975</xdr:rowOff>
    </xdr:to>
    <xdr:sp>
      <xdr:nvSpPr>
        <xdr:cNvPr id="4" name="右大かっこ 3"/>
        <xdr:cNvSpPr>
          <a:spLocks/>
        </xdr:cNvSpPr>
      </xdr:nvSpPr>
      <xdr:spPr>
        <a:xfrm>
          <a:off x="4114800" y="9086850"/>
          <a:ext cx="57150" cy="361950"/>
        </a:xfrm>
        <a:prstGeom prst="rightBracket">
          <a:avLst>
            <a:gd name="adj" fmla="val -48462"/>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4.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1"/>
  <sheetViews>
    <sheetView tabSelected="1" view="pageBreakPreview" zoomScaleSheetLayoutView="100" zoomScalePageLayoutView="0" workbookViewId="0" topLeftCell="A1">
      <selection activeCell="A1" sqref="A1"/>
    </sheetView>
  </sheetViews>
  <sheetFormatPr defaultColWidth="6.421875" defaultRowHeight="15"/>
  <cols>
    <col min="1" max="1" width="2.421875" style="432" customWidth="1"/>
    <col min="2" max="3" width="3.57421875" style="432" customWidth="1"/>
    <col min="4" max="4" width="4.421875" style="492" bestFit="1" customWidth="1"/>
    <col min="5" max="5" width="3.421875" style="432" customWidth="1"/>
    <col min="6" max="6" width="17.28125" style="432" customWidth="1"/>
    <col min="7" max="7" width="3.00390625" style="432" customWidth="1"/>
    <col min="8" max="8" width="10.421875" style="436" bestFit="1" customWidth="1"/>
    <col min="9" max="9" width="49.57421875" style="493" customWidth="1"/>
    <col min="10" max="10" width="3.421875" style="433" customWidth="1"/>
    <col min="11" max="16384" width="6.421875" style="433" customWidth="1"/>
  </cols>
  <sheetData>
    <row r="1" spans="2:9" ht="27.75" customHeight="1">
      <c r="B1" s="508" t="s">
        <v>834</v>
      </c>
      <c r="C1" s="508"/>
      <c r="D1" s="508"/>
      <c r="E1" s="508"/>
      <c r="F1" s="508"/>
      <c r="G1" s="508"/>
      <c r="H1" s="508"/>
      <c r="I1" s="508"/>
    </row>
    <row r="2" spans="2:9" ht="15" customHeight="1">
      <c r="B2" s="434" t="s">
        <v>835</v>
      </c>
      <c r="C2" s="434"/>
      <c r="D2" s="434"/>
      <c r="E2" s="434"/>
      <c r="F2" s="434"/>
      <c r="G2" s="434"/>
      <c r="H2" s="434"/>
      <c r="I2" s="434"/>
    </row>
    <row r="3" spans="2:9" ht="15" customHeight="1">
      <c r="B3" s="434" t="s">
        <v>836</v>
      </c>
      <c r="C3" s="434"/>
      <c r="D3" s="435"/>
      <c r="E3" s="435"/>
      <c r="F3" s="435"/>
      <c r="G3" s="435"/>
      <c r="H3" s="435"/>
      <c r="I3" s="435"/>
    </row>
    <row r="4" spans="1:9" s="438" customFormat="1" ht="15" customHeight="1">
      <c r="A4" s="436"/>
      <c r="B4" s="437" t="s">
        <v>837</v>
      </c>
      <c r="C4" s="437"/>
      <c r="D4" s="437"/>
      <c r="E4" s="437"/>
      <c r="F4" s="437"/>
      <c r="G4" s="437"/>
      <c r="H4" s="437"/>
      <c r="I4" s="437"/>
    </row>
    <row r="5" spans="1:9" s="438" customFormat="1" ht="15" customHeight="1">
      <c r="A5" s="436"/>
      <c r="B5" s="437" t="s">
        <v>838</v>
      </c>
      <c r="C5" s="437"/>
      <c r="D5" s="437"/>
      <c r="E5" s="437"/>
      <c r="F5" s="437"/>
      <c r="G5" s="437"/>
      <c r="H5" s="437"/>
      <c r="I5" s="437"/>
    </row>
    <row r="6" spans="1:9" s="438" customFormat="1" ht="15" customHeight="1">
      <c r="A6" s="436"/>
      <c r="B6" s="513" t="s">
        <v>972</v>
      </c>
      <c r="C6" s="513"/>
      <c r="D6" s="513"/>
      <c r="E6" s="513"/>
      <c r="F6" s="513"/>
      <c r="G6" s="513"/>
      <c r="H6" s="513"/>
      <c r="I6" s="513"/>
    </row>
    <row r="7" spans="1:9" s="438" customFormat="1" ht="15" customHeight="1">
      <c r="A7" s="436"/>
      <c r="B7" s="513"/>
      <c r="C7" s="513"/>
      <c r="D7" s="513"/>
      <c r="E7" s="513"/>
      <c r="F7" s="513"/>
      <c r="G7" s="513"/>
      <c r="H7" s="513"/>
      <c r="I7" s="513"/>
    </row>
    <row r="8" spans="2:9" ht="7.5" customHeight="1" thickBot="1">
      <c r="B8" s="439"/>
      <c r="C8" s="439"/>
      <c r="D8" s="440"/>
      <c r="E8" s="439"/>
      <c r="F8" s="439"/>
      <c r="G8" s="439"/>
      <c r="H8" s="437"/>
      <c r="I8" s="439"/>
    </row>
    <row r="9" spans="2:9" ht="24.75" customHeight="1">
      <c r="B9" s="441" t="s">
        <v>839</v>
      </c>
      <c r="C9" s="442" t="s">
        <v>840</v>
      </c>
      <c r="D9" s="443" t="s">
        <v>841</v>
      </c>
      <c r="E9" s="509" t="s">
        <v>842</v>
      </c>
      <c r="F9" s="509"/>
      <c r="G9" s="443" t="s">
        <v>843</v>
      </c>
      <c r="H9" s="443" t="s">
        <v>844</v>
      </c>
      <c r="I9" s="444" t="s">
        <v>845</v>
      </c>
    </row>
    <row r="10" spans="1:9" s="452" customFormat="1" ht="19.5" customHeight="1">
      <c r="A10" s="445"/>
      <c r="B10" s="446"/>
      <c r="C10" s="447"/>
      <c r="D10" s="448"/>
      <c r="E10" s="510" t="s">
        <v>846</v>
      </c>
      <c r="F10" s="510"/>
      <c r="G10" s="449" t="s">
        <v>847</v>
      </c>
      <c r="H10" s="450" t="s">
        <v>848</v>
      </c>
      <c r="I10" s="451"/>
    </row>
    <row r="11" spans="1:9" s="452" customFormat="1" ht="51.75" customHeight="1">
      <c r="A11" s="445"/>
      <c r="B11" s="446"/>
      <c r="C11" s="447"/>
      <c r="D11" s="448">
        <v>1</v>
      </c>
      <c r="E11" s="510" t="s">
        <v>849</v>
      </c>
      <c r="F11" s="510"/>
      <c r="G11" s="449" t="s">
        <v>686</v>
      </c>
      <c r="H11" s="450" t="s">
        <v>850</v>
      </c>
      <c r="I11" s="451" t="s">
        <v>851</v>
      </c>
    </row>
    <row r="12" spans="1:9" s="452" customFormat="1" ht="30" customHeight="1">
      <c r="A12" s="445"/>
      <c r="B12" s="453"/>
      <c r="C12" s="454"/>
      <c r="D12" s="455" t="s">
        <v>852</v>
      </c>
      <c r="E12" s="511" t="s">
        <v>853</v>
      </c>
      <c r="F12" s="512"/>
      <c r="G12" s="449" t="s">
        <v>854</v>
      </c>
      <c r="H12" s="450" t="s">
        <v>855</v>
      </c>
      <c r="I12" s="451" t="s">
        <v>856</v>
      </c>
    </row>
    <row r="13" spans="1:9" s="452" customFormat="1" ht="30" customHeight="1">
      <c r="A13" s="445"/>
      <c r="B13" s="453"/>
      <c r="C13" s="454"/>
      <c r="D13" s="455" t="s">
        <v>857</v>
      </c>
      <c r="E13" s="511" t="s">
        <v>858</v>
      </c>
      <c r="F13" s="512"/>
      <c r="G13" s="449" t="s">
        <v>854</v>
      </c>
      <c r="H13" s="450"/>
      <c r="I13" s="451" t="s">
        <v>859</v>
      </c>
    </row>
    <row r="14" spans="1:9" s="452" customFormat="1" ht="30" customHeight="1">
      <c r="A14" s="445"/>
      <c r="B14" s="453"/>
      <c r="C14" s="454"/>
      <c r="D14" s="455" t="s">
        <v>860</v>
      </c>
      <c r="E14" s="511" t="s">
        <v>861</v>
      </c>
      <c r="F14" s="512"/>
      <c r="G14" s="449" t="s">
        <v>854</v>
      </c>
      <c r="H14" s="450"/>
      <c r="I14" s="451" t="s">
        <v>862</v>
      </c>
    </row>
    <row r="15" spans="1:9" s="452" customFormat="1" ht="30" customHeight="1">
      <c r="A15" s="445"/>
      <c r="B15" s="453"/>
      <c r="C15" s="454"/>
      <c r="D15" s="455" t="s">
        <v>863</v>
      </c>
      <c r="E15" s="511" t="s">
        <v>864</v>
      </c>
      <c r="F15" s="512"/>
      <c r="G15" s="449" t="s">
        <v>854</v>
      </c>
      <c r="H15" s="450"/>
      <c r="I15" s="451" t="s">
        <v>865</v>
      </c>
    </row>
    <row r="16" spans="1:9" s="452" customFormat="1" ht="30" customHeight="1">
      <c r="A16" s="445"/>
      <c r="B16" s="453"/>
      <c r="C16" s="454"/>
      <c r="D16" s="455" t="s">
        <v>866</v>
      </c>
      <c r="E16" s="511" t="s">
        <v>867</v>
      </c>
      <c r="F16" s="512"/>
      <c r="G16" s="449" t="s">
        <v>854</v>
      </c>
      <c r="H16" s="450" t="s">
        <v>868</v>
      </c>
      <c r="I16" s="451" t="s">
        <v>942</v>
      </c>
    </row>
    <row r="17" spans="1:9" s="452" customFormat="1" ht="30" customHeight="1">
      <c r="A17" s="445"/>
      <c r="B17" s="446"/>
      <c r="C17" s="447"/>
      <c r="D17" s="448">
        <v>2</v>
      </c>
      <c r="E17" s="510" t="s">
        <v>869</v>
      </c>
      <c r="F17" s="510"/>
      <c r="G17" s="449" t="s">
        <v>854</v>
      </c>
      <c r="H17" s="456"/>
      <c r="I17" s="451" t="s">
        <v>870</v>
      </c>
    </row>
    <row r="18" spans="1:9" s="452" customFormat="1" ht="59.25" customHeight="1">
      <c r="A18" s="445"/>
      <c r="B18" s="446"/>
      <c r="C18" s="447"/>
      <c r="D18" s="448">
        <v>3</v>
      </c>
      <c r="E18" s="510" t="s">
        <v>871</v>
      </c>
      <c r="F18" s="510"/>
      <c r="G18" s="449" t="s">
        <v>686</v>
      </c>
      <c r="H18" s="456"/>
      <c r="I18" s="451" t="s">
        <v>872</v>
      </c>
    </row>
    <row r="19" spans="1:9" s="452" customFormat="1" ht="30" customHeight="1">
      <c r="A19" s="445"/>
      <c r="B19" s="446"/>
      <c r="C19" s="447"/>
      <c r="D19" s="448">
        <v>4</v>
      </c>
      <c r="E19" s="510" t="s">
        <v>873</v>
      </c>
      <c r="F19" s="510"/>
      <c r="G19" s="449" t="s">
        <v>686</v>
      </c>
      <c r="H19" s="456"/>
      <c r="I19" s="451" t="s">
        <v>874</v>
      </c>
    </row>
    <row r="20" spans="1:9" s="452" customFormat="1" ht="30" customHeight="1">
      <c r="A20" s="445"/>
      <c r="B20" s="446"/>
      <c r="C20" s="447"/>
      <c r="D20" s="448">
        <v>5</v>
      </c>
      <c r="E20" s="510" t="s">
        <v>875</v>
      </c>
      <c r="F20" s="510"/>
      <c r="G20" s="449" t="s">
        <v>686</v>
      </c>
      <c r="H20" s="450" t="s">
        <v>876</v>
      </c>
      <c r="I20" s="451" t="s">
        <v>877</v>
      </c>
    </row>
    <row r="21" spans="1:9" s="452" customFormat="1" ht="30" customHeight="1">
      <c r="A21" s="445" t="s">
        <v>878</v>
      </c>
      <c r="B21" s="446"/>
      <c r="C21" s="447"/>
      <c r="D21" s="448">
        <v>6</v>
      </c>
      <c r="E21" s="510" t="s">
        <v>879</v>
      </c>
      <c r="F21" s="517"/>
      <c r="G21" s="457" t="s">
        <v>686</v>
      </c>
      <c r="H21" s="458"/>
      <c r="I21" s="459" t="s">
        <v>943</v>
      </c>
    </row>
    <row r="22" spans="1:9" s="452" customFormat="1" ht="51.75" customHeight="1">
      <c r="A22" s="445"/>
      <c r="B22" s="446"/>
      <c r="C22" s="447"/>
      <c r="D22" s="448">
        <v>7</v>
      </c>
      <c r="E22" s="518" t="s">
        <v>880</v>
      </c>
      <c r="F22" s="519"/>
      <c r="G22" s="449" t="s">
        <v>686</v>
      </c>
      <c r="H22" s="456"/>
      <c r="I22" s="451" t="s">
        <v>944</v>
      </c>
    </row>
    <row r="23" spans="1:9" s="452" customFormat="1" ht="34.5" customHeight="1">
      <c r="A23" s="445"/>
      <c r="B23" s="446"/>
      <c r="C23" s="454"/>
      <c r="D23" s="455">
        <v>8</v>
      </c>
      <c r="E23" s="520" t="s">
        <v>961</v>
      </c>
      <c r="F23" s="521"/>
      <c r="G23" s="460" t="s">
        <v>686</v>
      </c>
      <c r="H23" s="450" t="s">
        <v>881</v>
      </c>
      <c r="I23" s="451" t="s">
        <v>882</v>
      </c>
    </row>
    <row r="24" spans="1:9" s="452" customFormat="1" ht="53.25" customHeight="1">
      <c r="A24" s="445"/>
      <c r="B24" s="446"/>
      <c r="C24" s="454"/>
      <c r="D24" s="455" t="s">
        <v>883</v>
      </c>
      <c r="E24" s="522"/>
      <c r="F24" s="461" t="s">
        <v>884</v>
      </c>
      <c r="G24" s="449" t="s">
        <v>854</v>
      </c>
      <c r="H24" s="456"/>
      <c r="I24" s="451" t="s">
        <v>885</v>
      </c>
    </row>
    <row r="25" spans="1:9" s="452" customFormat="1" ht="30" customHeight="1">
      <c r="A25" s="445"/>
      <c r="B25" s="446"/>
      <c r="C25" s="454"/>
      <c r="D25" s="455" t="s">
        <v>886</v>
      </c>
      <c r="E25" s="522"/>
      <c r="F25" s="461" t="s">
        <v>887</v>
      </c>
      <c r="G25" s="449" t="s">
        <v>854</v>
      </c>
      <c r="H25" s="456"/>
      <c r="I25" s="451" t="s">
        <v>888</v>
      </c>
    </row>
    <row r="26" spans="1:9" s="452" customFormat="1" ht="45" customHeight="1">
      <c r="A26" s="445"/>
      <c r="B26" s="446"/>
      <c r="C26" s="454"/>
      <c r="D26" s="455" t="s">
        <v>889</v>
      </c>
      <c r="E26" s="522"/>
      <c r="F26" s="462" t="s">
        <v>890</v>
      </c>
      <c r="G26" s="457" t="s">
        <v>854</v>
      </c>
      <c r="H26" s="458"/>
      <c r="I26" s="451" t="s">
        <v>945</v>
      </c>
    </row>
    <row r="27" spans="1:9" s="452" customFormat="1" ht="34.5" customHeight="1">
      <c r="A27" s="445"/>
      <c r="B27" s="446"/>
      <c r="C27" s="447"/>
      <c r="D27" s="448" t="s">
        <v>891</v>
      </c>
      <c r="E27" s="523"/>
      <c r="F27" s="462" t="s">
        <v>892</v>
      </c>
      <c r="G27" s="457" t="s">
        <v>854</v>
      </c>
      <c r="H27" s="458"/>
      <c r="I27" s="451" t="s">
        <v>893</v>
      </c>
    </row>
    <row r="28" spans="1:9" s="452" customFormat="1" ht="39.75" customHeight="1">
      <c r="A28" s="445"/>
      <c r="B28" s="514"/>
      <c r="C28" s="538"/>
      <c r="D28" s="524" t="s">
        <v>894</v>
      </c>
      <c r="E28" s="520" t="s">
        <v>966</v>
      </c>
      <c r="F28" s="527"/>
      <c r="G28" s="527"/>
      <c r="H28" s="527"/>
      <c r="I28" s="528"/>
    </row>
    <row r="29" spans="1:9" s="452" customFormat="1" ht="24.75" customHeight="1">
      <c r="A29" s="445"/>
      <c r="B29" s="515"/>
      <c r="C29" s="539"/>
      <c r="D29" s="525"/>
      <c r="E29" s="463"/>
      <c r="F29" s="461" t="s">
        <v>895</v>
      </c>
      <c r="G29" s="529" t="s">
        <v>854</v>
      </c>
      <c r="H29" s="532" t="s">
        <v>896</v>
      </c>
      <c r="I29" s="535" t="s">
        <v>897</v>
      </c>
    </row>
    <row r="30" spans="1:9" s="452" customFormat="1" ht="24.75" customHeight="1">
      <c r="A30" s="445"/>
      <c r="B30" s="515"/>
      <c r="C30" s="539"/>
      <c r="D30" s="525"/>
      <c r="E30" s="463"/>
      <c r="F30" s="462" t="s">
        <v>898</v>
      </c>
      <c r="G30" s="530"/>
      <c r="H30" s="533"/>
      <c r="I30" s="536"/>
    </row>
    <row r="31" spans="1:9" s="452" customFormat="1" ht="24.75" customHeight="1">
      <c r="A31" s="445"/>
      <c r="B31" s="515"/>
      <c r="C31" s="539"/>
      <c r="D31" s="525"/>
      <c r="E31" s="463"/>
      <c r="F31" s="462" t="s">
        <v>967</v>
      </c>
      <c r="G31" s="530"/>
      <c r="H31" s="533"/>
      <c r="I31" s="536"/>
    </row>
    <row r="32" spans="1:9" s="452" customFormat="1" ht="24.75" customHeight="1">
      <c r="A32" s="445"/>
      <c r="B32" s="516"/>
      <c r="C32" s="540"/>
      <c r="D32" s="526"/>
      <c r="E32" s="463"/>
      <c r="F32" s="462" t="s">
        <v>899</v>
      </c>
      <c r="G32" s="531"/>
      <c r="H32" s="534"/>
      <c r="I32" s="537"/>
    </row>
    <row r="33" spans="1:9" s="452" customFormat="1" ht="34.5" customHeight="1">
      <c r="A33" s="445"/>
      <c r="B33" s="446"/>
      <c r="C33" s="447"/>
      <c r="D33" s="448" t="s">
        <v>900</v>
      </c>
      <c r="E33" s="463"/>
      <c r="F33" s="461" t="s">
        <v>901</v>
      </c>
      <c r="G33" s="449" t="s">
        <v>854</v>
      </c>
      <c r="H33" s="450" t="s">
        <v>902</v>
      </c>
      <c r="I33" s="451" t="s">
        <v>903</v>
      </c>
    </row>
    <row r="34" spans="1:9" s="452" customFormat="1" ht="24.75" customHeight="1">
      <c r="A34" s="445"/>
      <c r="B34" s="446"/>
      <c r="C34" s="447"/>
      <c r="D34" s="448" t="s">
        <v>904</v>
      </c>
      <c r="E34" s="466"/>
      <c r="F34" s="461" t="s">
        <v>905</v>
      </c>
      <c r="G34" s="449" t="s">
        <v>854</v>
      </c>
      <c r="H34" s="450" t="s">
        <v>906</v>
      </c>
      <c r="I34" s="451" t="s">
        <v>907</v>
      </c>
    </row>
    <row r="35" spans="1:9" s="452" customFormat="1" ht="107.25" customHeight="1">
      <c r="A35" s="445"/>
      <c r="B35" s="446"/>
      <c r="C35" s="447"/>
      <c r="D35" s="448">
        <v>10</v>
      </c>
      <c r="E35" s="517" t="s">
        <v>908</v>
      </c>
      <c r="F35" s="510"/>
      <c r="G35" s="449" t="s">
        <v>686</v>
      </c>
      <c r="H35" s="456"/>
      <c r="I35" s="451" t="s">
        <v>909</v>
      </c>
    </row>
    <row r="36" spans="1:9" s="452" customFormat="1" ht="31.5" customHeight="1">
      <c r="A36" s="445"/>
      <c r="B36" s="446"/>
      <c r="C36" s="447"/>
      <c r="D36" s="448">
        <v>11</v>
      </c>
      <c r="E36" s="518" t="s">
        <v>910</v>
      </c>
      <c r="F36" s="519"/>
      <c r="G36" s="449" t="s">
        <v>686</v>
      </c>
      <c r="H36" s="456"/>
      <c r="I36" s="535" t="s">
        <v>911</v>
      </c>
    </row>
    <row r="37" spans="1:9" s="452" customFormat="1" ht="31.5" customHeight="1">
      <c r="A37" s="445"/>
      <c r="B37" s="446"/>
      <c r="C37" s="447"/>
      <c r="D37" s="448">
        <v>12</v>
      </c>
      <c r="E37" s="518" t="s">
        <v>912</v>
      </c>
      <c r="F37" s="519"/>
      <c r="G37" s="449" t="s">
        <v>686</v>
      </c>
      <c r="H37" s="456"/>
      <c r="I37" s="536"/>
    </row>
    <row r="38" spans="1:9" s="452" customFormat="1" ht="31.5" customHeight="1">
      <c r="A38" s="445"/>
      <c r="B38" s="446"/>
      <c r="C38" s="447"/>
      <c r="D38" s="448">
        <v>13</v>
      </c>
      <c r="E38" s="518" t="s">
        <v>913</v>
      </c>
      <c r="F38" s="519"/>
      <c r="G38" s="449" t="s">
        <v>686</v>
      </c>
      <c r="H38" s="456"/>
      <c r="I38" s="537"/>
    </row>
    <row r="39" spans="1:9" s="452" customFormat="1" ht="39.75" customHeight="1">
      <c r="A39" s="445"/>
      <c r="B39" s="446"/>
      <c r="C39" s="447"/>
      <c r="D39" s="448">
        <v>14</v>
      </c>
      <c r="E39" s="510" t="s">
        <v>914</v>
      </c>
      <c r="F39" s="510"/>
      <c r="G39" s="449" t="s">
        <v>854</v>
      </c>
      <c r="H39" s="456"/>
      <c r="I39" s="451" t="s">
        <v>915</v>
      </c>
    </row>
    <row r="40" spans="1:9" s="452" customFormat="1" ht="45" customHeight="1">
      <c r="A40" s="445"/>
      <c r="B40" s="446"/>
      <c r="C40" s="447"/>
      <c r="D40" s="448">
        <v>15</v>
      </c>
      <c r="E40" s="510" t="s">
        <v>916</v>
      </c>
      <c r="F40" s="510"/>
      <c r="G40" s="449" t="s">
        <v>686</v>
      </c>
      <c r="H40" s="456"/>
      <c r="I40" s="451" t="s">
        <v>917</v>
      </c>
    </row>
    <row r="41" spans="1:9" s="452" customFormat="1" ht="30" customHeight="1">
      <c r="A41" s="445"/>
      <c r="B41" s="446"/>
      <c r="C41" s="447"/>
      <c r="D41" s="448">
        <v>16</v>
      </c>
      <c r="E41" s="518" t="s">
        <v>918</v>
      </c>
      <c r="F41" s="519"/>
      <c r="G41" s="449" t="s">
        <v>686</v>
      </c>
      <c r="H41" s="450" t="s">
        <v>919</v>
      </c>
      <c r="I41" s="451" t="s">
        <v>920</v>
      </c>
    </row>
    <row r="42" spans="1:9" s="452" customFormat="1" ht="39.75" customHeight="1">
      <c r="A42" s="445"/>
      <c r="B42" s="446"/>
      <c r="C42" s="447"/>
      <c r="D42" s="448">
        <v>17</v>
      </c>
      <c r="E42" s="510" t="s">
        <v>921</v>
      </c>
      <c r="F42" s="510"/>
      <c r="G42" s="449" t="s">
        <v>686</v>
      </c>
      <c r="H42" s="456"/>
      <c r="I42" s="451" t="s">
        <v>922</v>
      </c>
    </row>
    <row r="43" spans="1:9" s="452" customFormat="1" ht="45" customHeight="1">
      <c r="A43" s="445"/>
      <c r="B43" s="446"/>
      <c r="C43" s="447"/>
      <c r="D43" s="448">
        <v>18</v>
      </c>
      <c r="E43" s="510" t="s">
        <v>923</v>
      </c>
      <c r="F43" s="510"/>
      <c r="G43" s="449" t="s">
        <v>854</v>
      </c>
      <c r="H43" s="467" t="s">
        <v>924</v>
      </c>
      <c r="I43" s="451" t="s">
        <v>925</v>
      </c>
    </row>
    <row r="44" spans="1:9" s="452" customFormat="1" ht="30" customHeight="1">
      <c r="A44" s="445"/>
      <c r="B44" s="446"/>
      <c r="C44" s="447"/>
      <c r="D44" s="448">
        <v>19</v>
      </c>
      <c r="E44" s="518" t="s">
        <v>926</v>
      </c>
      <c r="F44" s="519"/>
      <c r="G44" s="449" t="s">
        <v>686</v>
      </c>
      <c r="H44" s="468" t="s">
        <v>927</v>
      </c>
      <c r="I44" s="451" t="s">
        <v>928</v>
      </c>
    </row>
    <row r="45" spans="1:9" s="452" customFormat="1" ht="18.75" customHeight="1">
      <c r="A45" s="445"/>
      <c r="B45" s="541"/>
      <c r="C45" s="543"/>
      <c r="D45" s="545">
        <v>20</v>
      </c>
      <c r="E45" s="520" t="s">
        <v>929</v>
      </c>
      <c r="F45" s="527"/>
      <c r="G45" s="527"/>
      <c r="H45" s="527"/>
      <c r="I45" s="528"/>
    </row>
    <row r="46" spans="1:9" s="452" customFormat="1" ht="18.75" customHeight="1">
      <c r="A46" s="445"/>
      <c r="B46" s="542"/>
      <c r="C46" s="544"/>
      <c r="D46" s="546"/>
      <c r="E46" s="547" t="s">
        <v>930</v>
      </c>
      <c r="F46" s="548"/>
      <c r="G46" s="548"/>
      <c r="H46" s="548"/>
      <c r="I46" s="549"/>
    </row>
    <row r="47" spans="1:9" s="452" customFormat="1" ht="30" customHeight="1">
      <c r="A47" s="445"/>
      <c r="B47" s="446"/>
      <c r="C47" s="469"/>
      <c r="D47" s="546"/>
      <c r="E47" s="470"/>
      <c r="F47" s="450" t="s">
        <v>931</v>
      </c>
      <c r="G47" s="449" t="s">
        <v>686</v>
      </c>
      <c r="H47" s="449"/>
      <c r="I47" s="471" t="s">
        <v>932</v>
      </c>
    </row>
    <row r="48" spans="1:9" s="478" customFormat="1" ht="18.75" customHeight="1">
      <c r="A48" s="472"/>
      <c r="B48" s="473"/>
      <c r="C48" s="474"/>
      <c r="D48" s="546"/>
      <c r="E48" s="475"/>
      <c r="F48" s="476" t="s">
        <v>933</v>
      </c>
      <c r="G48" s="449" t="s">
        <v>686</v>
      </c>
      <c r="H48" s="456"/>
      <c r="I48" s="477" t="s">
        <v>934</v>
      </c>
    </row>
    <row r="49" spans="1:9" s="478" customFormat="1" ht="18.75" customHeight="1">
      <c r="A49" s="472"/>
      <c r="B49" s="473"/>
      <c r="C49" s="474"/>
      <c r="D49" s="546"/>
      <c r="E49" s="479"/>
      <c r="F49" s="480" t="s">
        <v>935</v>
      </c>
      <c r="G49" s="465" t="s">
        <v>686</v>
      </c>
      <c r="H49" s="481"/>
      <c r="I49" s="477" t="s">
        <v>936</v>
      </c>
    </row>
    <row r="50" spans="1:9" s="478" customFormat="1" ht="30" customHeight="1">
      <c r="A50" s="472"/>
      <c r="B50" s="482"/>
      <c r="C50" s="483"/>
      <c r="D50" s="484">
        <v>21</v>
      </c>
      <c r="E50" s="520" t="s">
        <v>937</v>
      </c>
      <c r="F50" s="521"/>
      <c r="G50" s="460" t="s">
        <v>686</v>
      </c>
      <c r="H50" s="485" t="s">
        <v>938</v>
      </c>
      <c r="I50" s="464"/>
    </row>
    <row r="51" spans="1:9" s="478" customFormat="1" ht="30" customHeight="1" thickBot="1">
      <c r="A51" s="472"/>
      <c r="B51" s="486"/>
      <c r="C51" s="487"/>
      <c r="D51" s="488">
        <v>22</v>
      </c>
      <c r="E51" s="550" t="s">
        <v>939</v>
      </c>
      <c r="F51" s="551"/>
      <c r="G51" s="489" t="s">
        <v>686</v>
      </c>
      <c r="H51" s="490" t="s">
        <v>940</v>
      </c>
      <c r="I51" s="491"/>
    </row>
    <row r="52" ht="9" customHeight="1"/>
  </sheetData>
  <sheetProtection/>
  <mergeCells count="43">
    <mergeCell ref="E50:F50"/>
    <mergeCell ref="E51:F51"/>
    <mergeCell ref="E41:F41"/>
    <mergeCell ref="E42:F42"/>
    <mergeCell ref="E43:F43"/>
    <mergeCell ref="E44:F44"/>
    <mergeCell ref="B45:B46"/>
    <mergeCell ref="C45:C46"/>
    <mergeCell ref="D45:D49"/>
    <mergeCell ref="E45:I45"/>
    <mergeCell ref="E46:I46"/>
    <mergeCell ref="E36:F36"/>
    <mergeCell ref="I36:I38"/>
    <mergeCell ref="E37:F37"/>
    <mergeCell ref="E38:F38"/>
    <mergeCell ref="E39:F39"/>
    <mergeCell ref="E40:F40"/>
    <mergeCell ref="G29:G32"/>
    <mergeCell ref="H29:H32"/>
    <mergeCell ref="I29:I32"/>
    <mergeCell ref="E35:F35"/>
    <mergeCell ref="C28:C32"/>
    <mergeCell ref="B28:B32"/>
    <mergeCell ref="E20:F20"/>
    <mergeCell ref="E21:F21"/>
    <mergeCell ref="E22:F22"/>
    <mergeCell ref="E23:F23"/>
    <mergeCell ref="E24:E27"/>
    <mergeCell ref="D28:D32"/>
    <mergeCell ref="E28:I28"/>
    <mergeCell ref="E14:F14"/>
    <mergeCell ref="E15:F15"/>
    <mergeCell ref="E16:F16"/>
    <mergeCell ref="E17:F17"/>
    <mergeCell ref="E18:F18"/>
    <mergeCell ref="E19:F19"/>
    <mergeCell ref="B1:I1"/>
    <mergeCell ref="E9:F9"/>
    <mergeCell ref="E10:F10"/>
    <mergeCell ref="E11:F11"/>
    <mergeCell ref="E12:F12"/>
    <mergeCell ref="E13:F13"/>
    <mergeCell ref="B6:I7"/>
  </mergeCells>
  <printOptions/>
  <pageMargins left="0.4724409448818898" right="0.2362204724409449" top="0.5905511811023623" bottom="0.3937007874015748" header="0.31496062992125984" footer="0.31496062992125984"/>
  <pageSetup horizontalDpi="600" verticalDpi="600" orientation="portrait" paperSize="9" r:id="rId1"/>
  <rowBreaks count="1" manualBreakCount="1">
    <brk id="27" max="255" man="1"/>
  </rowBreaks>
</worksheet>
</file>

<file path=xl/worksheets/sheet10.xml><?xml version="1.0" encoding="utf-8"?>
<worksheet xmlns="http://schemas.openxmlformats.org/spreadsheetml/2006/main" xmlns:r="http://schemas.openxmlformats.org/officeDocument/2006/relationships">
  <dimension ref="A2:BR94"/>
  <sheetViews>
    <sheetView showZeros="0" view="pageBreakPreview" zoomScaleSheetLayoutView="100" workbookViewId="0" topLeftCell="A1">
      <selection activeCell="A1" sqref="A1"/>
    </sheetView>
  </sheetViews>
  <sheetFormatPr defaultColWidth="2.57421875" defaultRowHeight="13.5" customHeight="1"/>
  <cols>
    <col min="1" max="16" width="2.57421875" style="56" customWidth="1"/>
    <col min="17" max="17" width="3.8515625" style="56" customWidth="1"/>
    <col min="18" max="23" width="2.57421875" style="56" customWidth="1"/>
    <col min="24" max="24" width="2.00390625" style="56" customWidth="1"/>
    <col min="25" max="43" width="2.57421875" style="56" customWidth="1"/>
    <col min="44" max="44" width="2.421875" style="56" customWidth="1"/>
    <col min="45" max="16384" width="2.57421875" style="56" customWidth="1"/>
  </cols>
  <sheetData>
    <row r="2" spans="1:34" ht="21">
      <c r="A2" s="882" t="s">
        <v>963</v>
      </c>
      <c r="B2" s="882"/>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882"/>
      <c r="AH2" s="882"/>
    </row>
    <row r="3" spans="1:33" ht="17.25">
      <c r="A3" s="68"/>
      <c r="C3" s="6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68"/>
      <c r="AF3" s="68"/>
      <c r="AG3" s="68"/>
    </row>
    <row r="4" spans="1:70" ht="17.25" customHeight="1">
      <c r="A4" s="68"/>
      <c r="B4" s="963" t="s">
        <v>971</v>
      </c>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M4" s="503"/>
      <c r="AN4" s="503"/>
      <c r="AO4" s="503"/>
      <c r="AP4" s="503"/>
      <c r="AQ4" s="503"/>
      <c r="AR4" s="503"/>
      <c r="AS4" s="503"/>
      <c r="AT4" s="503"/>
      <c r="AU4" s="503"/>
      <c r="AV4" s="503"/>
      <c r="AW4" s="503"/>
      <c r="AX4" s="503"/>
      <c r="AY4" s="503"/>
      <c r="AZ4" s="503"/>
      <c r="BA4" s="503"/>
      <c r="BB4" s="503"/>
      <c r="BC4" s="503"/>
      <c r="BD4" s="503"/>
      <c r="BE4" s="503"/>
      <c r="BF4" s="503"/>
      <c r="BG4" s="503"/>
      <c r="BH4" s="503"/>
      <c r="BI4" s="503"/>
      <c r="BJ4" s="503"/>
      <c r="BK4" s="503"/>
      <c r="BL4" s="503"/>
      <c r="BM4" s="503"/>
      <c r="BN4" s="503"/>
      <c r="BO4" s="503"/>
      <c r="BP4" s="503"/>
      <c r="BQ4" s="503"/>
      <c r="BR4" s="503"/>
    </row>
    <row r="5" spans="1:70" ht="17.25">
      <c r="A5" s="68"/>
      <c r="B5" s="963"/>
      <c r="C5" s="963"/>
      <c r="D5" s="963"/>
      <c r="E5" s="963"/>
      <c r="F5" s="963"/>
      <c r="G5" s="963"/>
      <c r="H5" s="963"/>
      <c r="I5" s="963"/>
      <c r="J5" s="963"/>
      <c r="K5" s="963"/>
      <c r="L5" s="963"/>
      <c r="M5" s="963"/>
      <c r="N5" s="963"/>
      <c r="O5" s="963"/>
      <c r="P5" s="963"/>
      <c r="Q5" s="963"/>
      <c r="R5" s="963"/>
      <c r="S5" s="963"/>
      <c r="T5" s="963"/>
      <c r="U5" s="963"/>
      <c r="V5" s="963"/>
      <c r="W5" s="963"/>
      <c r="X5" s="963"/>
      <c r="Y5" s="963"/>
      <c r="Z5" s="963"/>
      <c r="AA5" s="963"/>
      <c r="AB5" s="963"/>
      <c r="AC5" s="963"/>
      <c r="AD5" s="963"/>
      <c r="AE5" s="963"/>
      <c r="AF5" s="963"/>
      <c r="AG5" s="963"/>
      <c r="AM5" s="503"/>
      <c r="AN5" s="503"/>
      <c r="AO5" s="503"/>
      <c r="AP5" s="503"/>
      <c r="AQ5" s="503"/>
      <c r="AR5" s="503"/>
      <c r="AS5" s="503"/>
      <c r="AT5" s="503"/>
      <c r="AU5" s="503"/>
      <c r="AV5" s="503"/>
      <c r="AW5" s="503"/>
      <c r="AX5" s="503"/>
      <c r="AY5" s="503"/>
      <c r="AZ5" s="503"/>
      <c r="BA5" s="503"/>
      <c r="BB5" s="503"/>
      <c r="BC5" s="503"/>
      <c r="BD5" s="503"/>
      <c r="BE5" s="503"/>
      <c r="BF5" s="503"/>
      <c r="BG5" s="503"/>
      <c r="BH5" s="503"/>
      <c r="BI5" s="503"/>
      <c r="BJ5" s="503"/>
      <c r="BK5" s="503"/>
      <c r="BL5" s="503"/>
      <c r="BM5" s="503"/>
      <c r="BN5" s="503"/>
      <c r="BO5" s="503"/>
      <c r="BP5" s="503"/>
      <c r="BQ5" s="503"/>
      <c r="BR5" s="503"/>
    </row>
    <row r="6" spans="1:33" ht="17.25">
      <c r="A6" s="68"/>
      <c r="B6" s="68"/>
      <c r="C6" s="68"/>
      <c r="D6" s="373"/>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68"/>
      <c r="AF6" s="68"/>
      <c r="AG6" s="68"/>
    </row>
    <row r="7" spans="1:33" ht="24.75" customHeight="1">
      <c r="A7" s="68"/>
      <c r="B7" s="68"/>
      <c r="C7" s="926"/>
      <c r="D7" s="926"/>
      <c r="E7" s="937" t="s">
        <v>964</v>
      </c>
      <c r="F7" s="937"/>
      <c r="G7" s="937"/>
      <c r="H7" s="937"/>
      <c r="I7" s="937"/>
      <c r="J7" s="937"/>
      <c r="K7" s="937"/>
      <c r="L7" s="937"/>
      <c r="M7" s="937"/>
      <c r="N7" s="937"/>
      <c r="O7" s="937"/>
      <c r="P7" s="937"/>
      <c r="Q7" s="937"/>
      <c r="R7" s="937"/>
      <c r="S7" s="937"/>
      <c r="T7" s="937"/>
      <c r="U7" s="937"/>
      <c r="V7" s="937"/>
      <c r="Z7" s="198"/>
      <c r="AA7" s="198"/>
      <c r="AB7" s="198"/>
      <c r="AC7" s="198"/>
      <c r="AD7" s="198"/>
      <c r="AE7" s="198"/>
      <c r="AF7" s="198"/>
      <c r="AG7" s="68"/>
    </row>
    <row r="8" spans="1:33" ht="24.75" customHeight="1">
      <c r="A8" s="68"/>
      <c r="B8" s="68"/>
      <c r="C8" s="926"/>
      <c r="D8" s="926"/>
      <c r="E8" s="937" t="s">
        <v>965</v>
      </c>
      <c r="F8" s="937"/>
      <c r="G8" s="937"/>
      <c r="H8" s="937"/>
      <c r="I8" s="937"/>
      <c r="J8" s="937"/>
      <c r="K8" s="937"/>
      <c r="L8" s="937"/>
      <c r="M8" s="937"/>
      <c r="N8" s="937"/>
      <c r="O8" s="937"/>
      <c r="P8" s="937"/>
      <c r="Q8" s="937"/>
      <c r="R8" s="937"/>
      <c r="S8" s="937"/>
      <c r="T8" s="937"/>
      <c r="U8" s="937"/>
      <c r="V8" s="937"/>
      <c r="Z8" s="198"/>
      <c r="AA8" s="198"/>
      <c r="AB8" s="198"/>
      <c r="AC8" s="198"/>
      <c r="AD8" s="198"/>
      <c r="AE8" s="198"/>
      <c r="AF8" s="198"/>
      <c r="AG8" s="68"/>
    </row>
    <row r="9" spans="1:33" ht="19.5" customHeight="1">
      <c r="A9" s="68"/>
      <c r="B9" s="68"/>
      <c r="C9" s="926"/>
      <c r="D9" s="926"/>
      <c r="E9" s="938" t="s">
        <v>970</v>
      </c>
      <c r="F9" s="937"/>
      <c r="G9" s="937"/>
      <c r="H9" s="937"/>
      <c r="I9" s="937"/>
      <c r="J9" s="937"/>
      <c r="K9" s="937"/>
      <c r="L9" s="937"/>
      <c r="M9" s="937"/>
      <c r="N9" s="937"/>
      <c r="O9" s="937"/>
      <c r="P9" s="937"/>
      <c r="Q9" s="937"/>
      <c r="R9" s="937"/>
      <c r="S9" s="937"/>
      <c r="T9" s="937"/>
      <c r="U9" s="937"/>
      <c r="V9" s="937"/>
      <c r="Z9" s="198"/>
      <c r="AA9" s="198"/>
      <c r="AB9" s="198"/>
      <c r="AC9" s="198"/>
      <c r="AD9" s="198"/>
      <c r="AE9" s="198"/>
      <c r="AF9" s="198"/>
      <c r="AG9" s="68"/>
    </row>
    <row r="10" spans="1:33" ht="19.5" customHeight="1">
      <c r="A10" s="68"/>
      <c r="B10" s="68"/>
      <c r="C10" s="926"/>
      <c r="D10" s="926"/>
      <c r="E10" s="938"/>
      <c r="F10" s="937"/>
      <c r="G10" s="937"/>
      <c r="H10" s="937"/>
      <c r="I10" s="937"/>
      <c r="J10" s="937"/>
      <c r="K10" s="937"/>
      <c r="L10" s="937"/>
      <c r="M10" s="937"/>
      <c r="N10" s="937"/>
      <c r="O10" s="937"/>
      <c r="P10" s="937"/>
      <c r="Q10" s="937"/>
      <c r="R10" s="937"/>
      <c r="S10" s="937"/>
      <c r="T10" s="937"/>
      <c r="U10" s="937"/>
      <c r="V10" s="937"/>
      <c r="Z10" s="198"/>
      <c r="AA10" s="198"/>
      <c r="AB10" s="198"/>
      <c r="AC10" s="198"/>
      <c r="AD10" s="198"/>
      <c r="AE10" s="198"/>
      <c r="AF10" s="198"/>
      <c r="AG10" s="68"/>
    </row>
    <row r="11" spans="1:33" ht="19.5" customHeight="1">
      <c r="A11" s="68"/>
      <c r="B11" s="68"/>
      <c r="C11" s="926"/>
      <c r="D11" s="926"/>
      <c r="E11" s="937"/>
      <c r="F11" s="937"/>
      <c r="G11" s="937"/>
      <c r="H11" s="937"/>
      <c r="I11" s="937"/>
      <c r="J11" s="937"/>
      <c r="K11" s="937"/>
      <c r="L11" s="937"/>
      <c r="M11" s="937"/>
      <c r="N11" s="937"/>
      <c r="O11" s="937"/>
      <c r="P11" s="937"/>
      <c r="Q11" s="937"/>
      <c r="R11" s="937"/>
      <c r="S11" s="937"/>
      <c r="T11" s="937"/>
      <c r="U11" s="937"/>
      <c r="V11" s="937"/>
      <c r="Z11" s="198"/>
      <c r="AA11" s="198"/>
      <c r="AB11" s="198"/>
      <c r="AC11" s="198"/>
      <c r="AD11" s="198"/>
      <c r="AE11" s="198"/>
      <c r="AF11" s="198"/>
      <c r="AG11" s="68"/>
    </row>
    <row r="12" spans="1:33" ht="19.5" customHeight="1">
      <c r="A12" s="68"/>
      <c r="B12" s="68"/>
      <c r="C12" s="373" t="s">
        <v>826</v>
      </c>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68"/>
      <c r="AF12" s="68"/>
      <c r="AG12" s="68"/>
    </row>
    <row r="13" spans="1:33" ht="17.25">
      <c r="A13" s="68"/>
      <c r="B13" s="68"/>
      <c r="C13" s="6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68"/>
      <c r="AF13" s="68"/>
      <c r="AG13" s="68"/>
    </row>
    <row r="14" spans="1:9" ht="14.25">
      <c r="A14" s="69" t="s">
        <v>136</v>
      </c>
      <c r="B14" s="69"/>
      <c r="C14" s="69"/>
      <c r="D14" s="69"/>
      <c r="E14" s="69"/>
      <c r="F14" s="69"/>
      <c r="G14" s="69"/>
      <c r="H14" s="69"/>
      <c r="I14" s="69"/>
    </row>
    <row r="15" spans="2:34" ht="13.5">
      <c r="B15" s="944" t="s">
        <v>644</v>
      </c>
      <c r="C15" s="944"/>
      <c r="D15" s="944"/>
      <c r="E15" s="944"/>
      <c r="F15" s="944"/>
      <c r="G15" s="944"/>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58"/>
    </row>
    <row r="16" spans="2:34" ht="15" customHeight="1">
      <c r="B16" s="944"/>
      <c r="C16" s="944"/>
      <c r="D16" s="944"/>
      <c r="E16" s="944"/>
      <c r="F16" s="944"/>
      <c r="G16" s="944"/>
      <c r="H16" s="944"/>
      <c r="I16" s="944"/>
      <c r="J16" s="944"/>
      <c r="K16" s="944"/>
      <c r="L16" s="944"/>
      <c r="M16" s="944"/>
      <c r="N16" s="944"/>
      <c r="O16" s="944"/>
      <c r="P16" s="944"/>
      <c r="Q16" s="944"/>
      <c r="R16" s="944"/>
      <c r="S16" s="944"/>
      <c r="T16" s="944"/>
      <c r="U16" s="944"/>
      <c r="V16" s="944"/>
      <c r="W16" s="944"/>
      <c r="X16" s="944"/>
      <c r="Y16" s="944"/>
      <c r="Z16" s="944"/>
      <c r="AA16" s="944"/>
      <c r="AB16" s="944"/>
      <c r="AC16" s="944"/>
      <c r="AD16" s="944"/>
      <c r="AE16" s="944"/>
      <c r="AF16" s="944"/>
      <c r="AG16" s="944"/>
      <c r="AH16" s="58"/>
    </row>
    <row r="17" spans="2:51" ht="15" customHeight="1">
      <c r="B17" s="944"/>
      <c r="C17" s="944"/>
      <c r="D17" s="944"/>
      <c r="E17" s="944"/>
      <c r="F17" s="944"/>
      <c r="G17" s="944"/>
      <c r="H17" s="944"/>
      <c r="I17" s="944"/>
      <c r="J17" s="944"/>
      <c r="K17" s="944"/>
      <c r="L17" s="944"/>
      <c r="M17" s="944"/>
      <c r="N17" s="944"/>
      <c r="O17" s="944"/>
      <c r="P17" s="944"/>
      <c r="Q17" s="944"/>
      <c r="R17" s="944"/>
      <c r="S17" s="944"/>
      <c r="T17" s="944"/>
      <c r="U17" s="944"/>
      <c r="V17" s="944"/>
      <c r="W17" s="944"/>
      <c r="X17" s="944"/>
      <c r="Y17" s="944"/>
      <c r="Z17" s="944"/>
      <c r="AA17" s="944"/>
      <c r="AB17" s="944"/>
      <c r="AC17" s="944"/>
      <c r="AD17" s="944"/>
      <c r="AE17" s="944"/>
      <c r="AF17" s="944"/>
      <c r="AG17" s="944"/>
      <c r="AI17" s="58"/>
      <c r="AJ17" s="58"/>
      <c r="AK17" s="58"/>
      <c r="AL17" s="58"/>
      <c r="AM17" s="58"/>
      <c r="AN17" s="58"/>
      <c r="AO17" s="58"/>
      <c r="AP17" s="58"/>
      <c r="AQ17" s="58"/>
      <c r="AR17" s="58"/>
      <c r="AS17" s="58"/>
      <c r="AT17" s="58"/>
      <c r="AU17" s="58"/>
      <c r="AV17" s="58"/>
      <c r="AW17" s="58"/>
      <c r="AX17" s="58"/>
      <c r="AY17" s="58"/>
    </row>
    <row r="18" spans="2:51" ht="15" customHeight="1" thickBot="1">
      <c r="B18" s="62"/>
      <c r="C18" s="62"/>
      <c r="D18" s="62"/>
      <c r="E18" s="62"/>
      <c r="F18" s="62"/>
      <c r="G18" s="62"/>
      <c r="H18" s="62"/>
      <c r="I18" s="62"/>
      <c r="J18" s="62"/>
      <c r="K18" s="62"/>
      <c r="L18" s="62"/>
      <c r="M18" s="64"/>
      <c r="N18" s="64"/>
      <c r="O18" s="64"/>
      <c r="P18" s="64"/>
      <c r="Q18" s="64"/>
      <c r="R18" s="64"/>
      <c r="S18" s="64"/>
      <c r="T18" s="63"/>
      <c r="U18" s="63"/>
      <c r="V18" s="63"/>
      <c r="W18" s="63"/>
      <c r="X18" s="63"/>
      <c r="Y18" s="63"/>
      <c r="Z18" s="63"/>
      <c r="AA18" s="63"/>
      <c r="AB18" s="63"/>
      <c r="AC18" s="63"/>
      <c r="AD18" s="63"/>
      <c r="AE18" s="63"/>
      <c r="AF18" s="217"/>
      <c r="AG18" s="217"/>
      <c r="AH18" s="217"/>
      <c r="AI18" s="58"/>
      <c r="AJ18" s="58"/>
      <c r="AK18" s="58"/>
      <c r="AL18" s="58"/>
      <c r="AM18" s="58"/>
      <c r="AN18" s="58"/>
      <c r="AO18" s="58"/>
      <c r="AP18" s="58"/>
      <c r="AQ18" s="58"/>
      <c r="AR18" s="58"/>
      <c r="AS18" s="58"/>
      <c r="AT18" s="58"/>
      <c r="AU18" s="58"/>
      <c r="AV18" s="58"/>
      <c r="AW18" s="58"/>
      <c r="AX18" s="58"/>
      <c r="AY18" s="58"/>
    </row>
    <row r="19" spans="2:34" ht="15" customHeight="1">
      <c r="B19" s="62"/>
      <c r="C19" s="945" t="s">
        <v>567</v>
      </c>
      <c r="D19" s="946"/>
      <c r="E19" s="946"/>
      <c r="F19" s="946"/>
      <c r="G19" s="946"/>
      <c r="H19" s="946"/>
      <c r="I19" s="946"/>
      <c r="J19" s="946"/>
      <c r="K19" s="947"/>
      <c r="L19" s="951" t="s">
        <v>568</v>
      </c>
      <c r="M19" s="952"/>
      <c r="N19" s="952"/>
      <c r="O19" s="952"/>
      <c r="P19" s="952"/>
      <c r="Q19" s="953"/>
      <c r="R19" s="927" t="s">
        <v>569</v>
      </c>
      <c r="S19" s="928"/>
      <c r="T19" s="928"/>
      <c r="U19" s="928"/>
      <c r="V19" s="928"/>
      <c r="W19" s="928"/>
      <c r="X19" s="927" t="s">
        <v>570</v>
      </c>
      <c r="Y19" s="928"/>
      <c r="Z19" s="928"/>
      <c r="AA19" s="928"/>
      <c r="AB19" s="928"/>
      <c r="AC19" s="928"/>
      <c r="AD19" s="928"/>
      <c r="AE19" s="931"/>
      <c r="AF19" s="883" t="s">
        <v>571</v>
      </c>
      <c r="AG19" s="884"/>
      <c r="AH19" s="885"/>
    </row>
    <row r="20" spans="2:51" ht="15" customHeight="1" thickBot="1">
      <c r="B20" s="62"/>
      <c r="C20" s="948"/>
      <c r="D20" s="949"/>
      <c r="E20" s="949"/>
      <c r="F20" s="949"/>
      <c r="G20" s="949"/>
      <c r="H20" s="949"/>
      <c r="I20" s="949"/>
      <c r="J20" s="949"/>
      <c r="K20" s="950"/>
      <c r="L20" s="954"/>
      <c r="M20" s="955"/>
      <c r="N20" s="955"/>
      <c r="O20" s="955"/>
      <c r="P20" s="955"/>
      <c r="Q20" s="956"/>
      <c r="R20" s="929"/>
      <c r="S20" s="930"/>
      <c r="T20" s="930"/>
      <c r="U20" s="930"/>
      <c r="V20" s="930"/>
      <c r="W20" s="930"/>
      <c r="X20" s="929"/>
      <c r="Y20" s="930"/>
      <c r="Z20" s="930"/>
      <c r="AA20" s="930"/>
      <c r="AB20" s="930"/>
      <c r="AC20" s="930"/>
      <c r="AD20" s="930"/>
      <c r="AE20" s="932"/>
      <c r="AF20" s="886"/>
      <c r="AG20" s="887"/>
      <c r="AH20" s="888"/>
      <c r="AI20" s="63"/>
      <c r="AJ20" s="63"/>
      <c r="AK20" s="63"/>
      <c r="AL20" s="63"/>
      <c r="AM20" s="63"/>
      <c r="AN20" s="63"/>
      <c r="AO20" s="63"/>
      <c r="AP20" s="63"/>
      <c r="AQ20" s="63"/>
      <c r="AR20" s="63"/>
      <c r="AS20" s="63"/>
      <c r="AT20" s="63"/>
      <c r="AU20" s="63"/>
      <c r="AV20" s="63"/>
      <c r="AW20" s="63"/>
      <c r="AX20" s="63"/>
      <c r="AY20" s="63"/>
    </row>
    <row r="21" spans="2:49" ht="14.25" customHeight="1" thickBot="1">
      <c r="B21" s="62"/>
      <c r="C21" s="918" t="s">
        <v>572</v>
      </c>
      <c r="D21" s="918"/>
      <c r="E21" s="918"/>
      <c r="F21" s="918"/>
      <c r="G21" s="918"/>
      <c r="H21" s="918"/>
      <c r="I21" s="918"/>
      <c r="J21" s="918"/>
      <c r="K21" s="918"/>
      <c r="L21" s="914"/>
      <c r="M21" s="915"/>
      <c r="N21" s="915"/>
      <c r="O21" s="915"/>
      <c r="P21" s="915"/>
      <c r="Q21" s="341"/>
      <c r="R21" s="914"/>
      <c r="S21" s="915"/>
      <c r="T21" s="915"/>
      <c r="U21" s="915"/>
      <c r="V21" s="915"/>
      <c r="W21" s="341"/>
      <c r="X21" s="958">
        <f>IF(L21="","",IF((L21-R21)&gt;0,L21-R21,"-"))</f>
      </c>
      <c r="Y21" s="959"/>
      <c r="Z21" s="959"/>
      <c r="AA21" s="959"/>
      <c r="AB21" s="959"/>
      <c r="AC21" s="959"/>
      <c r="AD21" s="959"/>
      <c r="AE21" s="343"/>
      <c r="AF21" s="860" t="s">
        <v>573</v>
      </c>
      <c r="AG21" s="861"/>
      <c r="AH21" s="862"/>
      <c r="AI21" s="63"/>
      <c r="AJ21" s="63"/>
      <c r="AK21" s="63"/>
      <c r="AL21" s="63"/>
      <c r="AM21" s="63"/>
      <c r="AN21" s="63"/>
      <c r="AO21" s="63"/>
      <c r="AP21" s="63"/>
      <c r="AQ21" s="63"/>
      <c r="AR21" s="63"/>
      <c r="AS21" s="63"/>
      <c r="AT21" s="63"/>
      <c r="AU21" s="63"/>
      <c r="AV21" s="63"/>
      <c r="AW21" s="63"/>
    </row>
    <row r="22" spans="2:49" ht="15" customHeight="1">
      <c r="B22" s="62"/>
      <c r="C22" s="918"/>
      <c r="D22" s="918"/>
      <c r="E22" s="918"/>
      <c r="F22" s="918"/>
      <c r="G22" s="918"/>
      <c r="H22" s="918"/>
      <c r="I22" s="918"/>
      <c r="J22" s="918"/>
      <c r="K22" s="918"/>
      <c r="L22" s="916"/>
      <c r="M22" s="917"/>
      <c r="N22" s="917"/>
      <c r="O22" s="917"/>
      <c r="P22" s="917"/>
      <c r="Q22" s="342" t="s">
        <v>55</v>
      </c>
      <c r="R22" s="916"/>
      <c r="S22" s="917"/>
      <c r="T22" s="917"/>
      <c r="U22" s="917"/>
      <c r="V22" s="917"/>
      <c r="W22" s="342" t="s">
        <v>55</v>
      </c>
      <c r="X22" s="960"/>
      <c r="Y22" s="961"/>
      <c r="Z22" s="961"/>
      <c r="AA22" s="961"/>
      <c r="AB22" s="961"/>
      <c r="AC22" s="961"/>
      <c r="AD22" s="961"/>
      <c r="AE22" s="344" t="s">
        <v>55</v>
      </c>
      <c r="AF22" s="209"/>
      <c r="AG22" s="210"/>
      <c r="AH22" s="211"/>
      <c r="AI22" s="63"/>
      <c r="AJ22" s="63"/>
      <c r="AK22" s="63"/>
      <c r="AL22" s="63"/>
      <c r="AM22" s="63"/>
      <c r="AN22" s="63"/>
      <c r="AO22" s="63"/>
      <c r="AP22" s="63"/>
      <c r="AQ22" s="63"/>
      <c r="AR22" s="63"/>
      <c r="AS22" s="63"/>
      <c r="AT22" s="63"/>
      <c r="AU22" s="63"/>
      <c r="AV22" s="63"/>
      <c r="AW22" s="63"/>
    </row>
    <row r="23" spans="2:49" ht="15" customHeight="1">
      <c r="B23" s="64"/>
      <c r="C23" s="918" t="s">
        <v>574</v>
      </c>
      <c r="D23" s="918"/>
      <c r="E23" s="918"/>
      <c r="F23" s="918"/>
      <c r="G23" s="918"/>
      <c r="H23" s="918"/>
      <c r="I23" s="918"/>
      <c r="J23" s="918"/>
      <c r="K23" s="918"/>
      <c r="L23" s="914"/>
      <c r="M23" s="915"/>
      <c r="N23" s="915"/>
      <c r="O23" s="915"/>
      <c r="P23" s="915"/>
      <c r="Q23" s="341"/>
      <c r="R23" s="902"/>
      <c r="S23" s="903"/>
      <c r="T23" s="903"/>
      <c r="U23" s="903"/>
      <c r="V23" s="903"/>
      <c r="W23" s="903"/>
      <c r="X23" s="902"/>
      <c r="Y23" s="903"/>
      <c r="Z23" s="903"/>
      <c r="AA23" s="903"/>
      <c r="AB23" s="903"/>
      <c r="AC23" s="903"/>
      <c r="AD23" s="903"/>
      <c r="AE23" s="906"/>
      <c r="AF23" s="212"/>
      <c r="AG23" s="66"/>
      <c r="AH23" s="213"/>
      <c r="AI23" s="63"/>
      <c r="AJ23" s="63"/>
      <c r="AK23" s="63"/>
      <c r="AL23" s="63"/>
      <c r="AM23" s="63"/>
      <c r="AN23" s="63"/>
      <c r="AO23" s="63"/>
      <c r="AP23" s="63"/>
      <c r="AQ23" s="63"/>
      <c r="AR23" s="63"/>
      <c r="AS23" s="63"/>
      <c r="AT23" s="63"/>
      <c r="AU23" s="63"/>
      <c r="AV23" s="63"/>
      <c r="AW23" s="63"/>
    </row>
    <row r="24" spans="2:49" ht="15" customHeight="1" thickBot="1">
      <c r="B24" s="64"/>
      <c r="C24" s="918"/>
      <c r="D24" s="918"/>
      <c r="E24" s="918"/>
      <c r="F24" s="918"/>
      <c r="G24" s="918"/>
      <c r="H24" s="918"/>
      <c r="I24" s="918"/>
      <c r="J24" s="918"/>
      <c r="K24" s="918"/>
      <c r="L24" s="916"/>
      <c r="M24" s="917"/>
      <c r="N24" s="917"/>
      <c r="O24" s="917"/>
      <c r="P24" s="917"/>
      <c r="Q24" s="342" t="s">
        <v>55</v>
      </c>
      <c r="R24" s="904"/>
      <c r="S24" s="905"/>
      <c r="T24" s="905"/>
      <c r="U24" s="905"/>
      <c r="V24" s="905"/>
      <c r="W24" s="905"/>
      <c r="X24" s="904"/>
      <c r="Y24" s="905"/>
      <c r="Z24" s="905"/>
      <c r="AA24" s="905"/>
      <c r="AB24" s="905"/>
      <c r="AC24" s="905"/>
      <c r="AD24" s="905"/>
      <c r="AE24" s="907"/>
      <c r="AF24" s="214"/>
      <c r="AG24" s="215"/>
      <c r="AH24" s="216"/>
      <c r="AI24" s="63"/>
      <c r="AJ24" s="63"/>
      <c r="AK24" s="63"/>
      <c r="AL24" s="63"/>
      <c r="AM24" s="63"/>
      <c r="AN24" s="63"/>
      <c r="AO24" s="63"/>
      <c r="AP24" s="63"/>
      <c r="AQ24" s="63"/>
      <c r="AR24" s="63"/>
      <c r="AS24" s="63"/>
      <c r="AT24" s="63"/>
      <c r="AU24" s="63"/>
      <c r="AV24" s="63"/>
      <c r="AW24" s="63"/>
    </row>
    <row r="25" spans="2:49" ht="15" customHeight="1" thickBot="1">
      <c r="B25" s="64"/>
      <c r="C25" s="193"/>
      <c r="D25" s="193"/>
      <c r="E25" s="193"/>
      <c r="F25" s="193"/>
      <c r="G25" s="193"/>
      <c r="H25" s="193"/>
      <c r="I25" s="193"/>
      <c r="J25" s="193"/>
      <c r="K25" s="193"/>
      <c r="L25" s="196"/>
      <c r="M25" s="196"/>
      <c r="N25" s="196"/>
      <c r="O25" s="196"/>
      <c r="P25" s="196"/>
      <c r="Q25" s="196"/>
      <c r="R25" s="196"/>
      <c r="S25" s="196"/>
      <c r="T25" s="196"/>
      <c r="U25" s="196"/>
      <c r="V25" s="196"/>
      <c r="W25" s="196"/>
      <c r="X25" s="196"/>
      <c r="Y25" s="197"/>
      <c r="Z25" s="197"/>
      <c r="AA25" s="197"/>
      <c r="AB25" s="197"/>
      <c r="AC25" s="197"/>
      <c r="AD25" s="197"/>
      <c r="AE25" s="197"/>
      <c r="AF25" s="66"/>
      <c r="AG25" s="66"/>
      <c r="AH25" s="66"/>
      <c r="AI25" s="66"/>
      <c r="AJ25" s="62"/>
      <c r="AK25" s="65"/>
      <c r="AL25" s="65"/>
      <c r="AM25" s="65"/>
      <c r="AN25" s="65"/>
      <c r="AO25" s="65"/>
      <c r="AP25" s="59"/>
      <c r="AQ25" s="67"/>
      <c r="AR25" s="67"/>
      <c r="AS25" s="67"/>
      <c r="AT25" s="67"/>
      <c r="AU25" s="67"/>
      <c r="AV25" s="67"/>
      <c r="AW25" s="289"/>
    </row>
    <row r="26" spans="3:49" ht="15" customHeight="1">
      <c r="C26" s="908" t="s">
        <v>595</v>
      </c>
      <c r="D26" s="909"/>
      <c r="E26" s="909"/>
      <c r="F26" s="909"/>
      <c r="G26" s="909"/>
      <c r="H26" s="909"/>
      <c r="I26" s="909"/>
      <c r="J26" s="909"/>
      <c r="K26" s="909"/>
      <c r="L26" s="909"/>
      <c r="M26" s="909"/>
      <c r="N26" s="909"/>
      <c r="O26" s="909"/>
      <c r="P26" s="909"/>
      <c r="Q26" s="909"/>
      <c r="R26" s="909"/>
      <c r="S26" s="909"/>
      <c r="T26" s="909"/>
      <c r="U26" s="909"/>
      <c r="V26" s="909"/>
      <c r="W26" s="909"/>
      <c r="X26" s="909"/>
      <c r="Y26" s="909"/>
      <c r="Z26" s="909"/>
      <c r="AA26" s="909"/>
      <c r="AB26" s="909"/>
      <c r="AC26" s="909"/>
      <c r="AD26" s="909"/>
      <c r="AE26" s="909"/>
      <c r="AF26" s="345"/>
      <c r="AG26" s="289"/>
      <c r="AH26" s="289"/>
      <c r="AI26" s="66"/>
      <c r="AJ26" s="65"/>
      <c r="AK26" s="65"/>
      <c r="AL26" s="65"/>
      <c r="AM26" s="65"/>
      <c r="AN26" s="65"/>
      <c r="AO26" s="65"/>
      <c r="AP26" s="59"/>
      <c r="AQ26" s="289"/>
      <c r="AR26" s="289"/>
      <c r="AS26" s="289"/>
      <c r="AT26" s="289"/>
      <c r="AU26" s="289"/>
      <c r="AV26" s="289"/>
      <c r="AW26" s="289"/>
    </row>
    <row r="27" spans="3:49" ht="15" customHeight="1">
      <c r="C27" s="910"/>
      <c r="D27" s="911"/>
      <c r="E27" s="911"/>
      <c r="F27" s="911"/>
      <c r="G27" s="911"/>
      <c r="H27" s="911"/>
      <c r="I27" s="911"/>
      <c r="J27" s="911"/>
      <c r="K27" s="911"/>
      <c r="L27" s="911"/>
      <c r="M27" s="911"/>
      <c r="N27" s="911"/>
      <c r="O27" s="911"/>
      <c r="P27" s="911"/>
      <c r="Q27" s="911"/>
      <c r="R27" s="911"/>
      <c r="S27" s="911"/>
      <c r="T27" s="911"/>
      <c r="U27" s="911"/>
      <c r="V27" s="911"/>
      <c r="W27" s="911"/>
      <c r="X27" s="911"/>
      <c r="Y27" s="911"/>
      <c r="Z27" s="911"/>
      <c r="AA27" s="911"/>
      <c r="AB27" s="911"/>
      <c r="AC27" s="911"/>
      <c r="AD27" s="911"/>
      <c r="AE27" s="911"/>
      <c r="AF27" s="346"/>
      <c r="AG27" s="289"/>
      <c r="AH27" s="289"/>
      <c r="AI27" s="66"/>
      <c r="AJ27" s="65"/>
      <c r="AK27" s="65"/>
      <c r="AL27" s="65"/>
      <c r="AM27" s="65"/>
      <c r="AN27" s="65"/>
      <c r="AO27" s="65"/>
      <c r="AP27" s="59"/>
      <c r="AQ27" s="289"/>
      <c r="AR27" s="289"/>
      <c r="AS27" s="289"/>
      <c r="AT27" s="289"/>
      <c r="AU27" s="289"/>
      <c r="AV27" s="289"/>
      <c r="AW27" s="289"/>
    </row>
    <row r="28" spans="3:50" ht="15" customHeight="1" thickBot="1">
      <c r="C28" s="912"/>
      <c r="D28" s="913"/>
      <c r="E28" s="913"/>
      <c r="F28" s="913"/>
      <c r="G28" s="913"/>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347"/>
      <c r="AG28" s="289"/>
      <c r="AH28" s="289"/>
      <c r="AI28" s="289"/>
      <c r="AJ28" s="289"/>
      <c r="AM28" s="289"/>
      <c r="AN28" s="289"/>
      <c r="AO28" s="289"/>
      <c r="AP28" s="289"/>
      <c r="AS28" s="289"/>
      <c r="AT28" s="289"/>
      <c r="AU28" s="289"/>
      <c r="AV28" s="289"/>
      <c r="AW28" s="289"/>
      <c r="AX28" s="289"/>
    </row>
    <row r="29" spans="27:50" ht="15" customHeight="1">
      <c r="AA29" s="289"/>
      <c r="AB29" s="289"/>
      <c r="AC29" s="289"/>
      <c r="AD29" s="289"/>
      <c r="AG29" s="289"/>
      <c r="AH29" s="289"/>
      <c r="AI29" s="289"/>
      <c r="AJ29" s="289"/>
      <c r="AM29" s="289"/>
      <c r="AN29" s="289"/>
      <c r="AO29" s="289"/>
      <c r="AP29" s="289"/>
      <c r="AS29" s="289"/>
      <c r="AT29" s="289"/>
      <c r="AU29" s="289"/>
      <c r="AV29" s="289"/>
      <c r="AW29" s="289"/>
      <c r="AX29" s="289"/>
    </row>
    <row r="30" spans="3:50" ht="15" customHeight="1">
      <c r="C30" s="939" t="s">
        <v>575</v>
      </c>
      <c r="D30" s="939"/>
      <c r="E30" s="939"/>
      <c r="F30" s="939"/>
      <c r="G30" s="939"/>
      <c r="H30" s="939"/>
      <c r="I30" s="939"/>
      <c r="J30" s="939"/>
      <c r="K30" s="939"/>
      <c r="L30" s="939"/>
      <c r="M30" s="939"/>
      <c r="N30" s="939"/>
      <c r="O30" s="939"/>
      <c r="P30" s="939"/>
      <c r="Q30" s="939"/>
      <c r="R30" s="939"/>
      <c r="S30" s="939"/>
      <c r="T30" s="939"/>
      <c r="U30" s="939"/>
      <c r="V30" s="939"/>
      <c r="W30" s="939"/>
      <c r="X30" s="939"/>
      <c r="Y30" s="939"/>
      <c r="Z30" s="939"/>
      <c r="AA30" s="939"/>
      <c r="AB30" s="939"/>
      <c r="AC30" s="939"/>
      <c r="AD30" s="939"/>
      <c r="AE30" s="939"/>
      <c r="AF30" s="939"/>
      <c r="AG30" s="939"/>
      <c r="AH30" s="939"/>
      <c r="AI30" s="289"/>
      <c r="AJ30" s="289"/>
      <c r="AM30" s="289"/>
      <c r="AN30" s="289"/>
      <c r="AO30" s="289"/>
      <c r="AP30" s="289"/>
      <c r="AS30" s="289"/>
      <c r="AT30" s="289"/>
      <c r="AU30" s="289"/>
      <c r="AV30" s="289"/>
      <c r="AW30" s="289"/>
      <c r="AX30" s="289"/>
    </row>
    <row r="31" spans="3:50" ht="15" customHeight="1">
      <c r="C31" s="939"/>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289"/>
      <c r="AJ31" s="289"/>
      <c r="AM31" s="289"/>
      <c r="AN31" s="289"/>
      <c r="AO31" s="289"/>
      <c r="AP31" s="289"/>
      <c r="AS31" s="289"/>
      <c r="AT31" s="289"/>
      <c r="AU31" s="289"/>
      <c r="AV31" s="289"/>
      <c r="AW31" s="289"/>
      <c r="AX31" s="289"/>
    </row>
    <row r="32" spans="3:51" ht="15" customHeight="1">
      <c r="C32" s="939"/>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289"/>
      <c r="AJ32" s="289"/>
      <c r="AK32" s="289"/>
      <c r="AL32" s="289"/>
      <c r="AM32" s="289"/>
      <c r="AN32" s="289"/>
      <c r="AO32" s="289"/>
      <c r="AP32" s="289"/>
      <c r="AQ32" s="289"/>
      <c r="AR32" s="289"/>
      <c r="AS32" s="289"/>
      <c r="AT32" s="289"/>
      <c r="AU32" s="289"/>
      <c r="AV32" s="289"/>
      <c r="AW32" s="289"/>
      <c r="AX32" s="289"/>
      <c r="AY32" s="289"/>
    </row>
    <row r="33" spans="3:50" ht="15" customHeight="1">
      <c r="C33" s="939"/>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289"/>
      <c r="AJ33" s="289"/>
      <c r="AM33" s="289"/>
      <c r="AN33" s="289"/>
      <c r="AO33" s="289"/>
      <c r="AP33" s="289"/>
      <c r="AS33" s="289"/>
      <c r="AT33" s="289"/>
      <c r="AU33" s="289"/>
      <c r="AV33" s="289"/>
      <c r="AW33" s="289"/>
      <c r="AX33" s="289"/>
    </row>
    <row r="34" spans="3:50" ht="15" customHeight="1">
      <c r="C34" s="939"/>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289"/>
      <c r="AJ34" s="289"/>
      <c r="AM34" s="289"/>
      <c r="AN34" s="289"/>
      <c r="AO34" s="289"/>
      <c r="AP34" s="289"/>
      <c r="AS34" s="289"/>
      <c r="AT34" s="289"/>
      <c r="AU34" s="289"/>
      <c r="AV34" s="289"/>
      <c r="AW34" s="289"/>
      <c r="AX34" s="289"/>
    </row>
    <row r="35" spans="26:50" ht="15" customHeight="1">
      <c r="Z35" s="289"/>
      <c r="AA35" s="289"/>
      <c r="AB35" s="289"/>
      <c r="AC35" s="289"/>
      <c r="AD35" s="289"/>
      <c r="AE35" s="289"/>
      <c r="AF35" s="289"/>
      <c r="AG35" s="289"/>
      <c r="AH35" s="289"/>
      <c r="AI35" s="289"/>
      <c r="AJ35" s="289"/>
      <c r="AM35" s="289"/>
      <c r="AN35" s="289"/>
      <c r="AO35" s="289"/>
      <c r="AP35" s="289"/>
      <c r="AS35" s="289"/>
      <c r="AT35" s="289"/>
      <c r="AU35" s="289"/>
      <c r="AV35" s="289"/>
      <c r="AW35" s="289"/>
      <c r="AX35" s="289"/>
    </row>
    <row r="36" spans="1:50" ht="15" customHeight="1">
      <c r="A36" s="69" t="s">
        <v>576</v>
      </c>
      <c r="B36" s="69"/>
      <c r="C36" s="69"/>
      <c r="D36" s="69"/>
      <c r="E36" s="69"/>
      <c r="F36" s="69"/>
      <c r="G36" s="69"/>
      <c r="H36" s="69"/>
      <c r="AI36" s="289"/>
      <c r="AJ36" s="289"/>
      <c r="AM36" s="289"/>
      <c r="AN36" s="289"/>
      <c r="AO36" s="289"/>
      <c r="AP36" s="289"/>
      <c r="AS36" s="289"/>
      <c r="AT36" s="289"/>
      <c r="AU36" s="289"/>
      <c r="AV36" s="289"/>
      <c r="AW36" s="289"/>
      <c r="AX36" s="289"/>
    </row>
    <row r="37" spans="2:51" ht="15" customHeight="1">
      <c r="B37" s="940" t="s">
        <v>596</v>
      </c>
      <c r="C37" s="940"/>
      <c r="D37" s="940"/>
      <c r="E37" s="940"/>
      <c r="F37" s="940"/>
      <c r="G37" s="940"/>
      <c r="H37" s="940"/>
      <c r="I37" s="940"/>
      <c r="J37" s="940"/>
      <c r="K37" s="940"/>
      <c r="L37" s="940"/>
      <c r="M37" s="940"/>
      <c r="N37" s="940"/>
      <c r="O37" s="940"/>
      <c r="P37" s="940"/>
      <c r="Q37" s="940"/>
      <c r="R37" s="940"/>
      <c r="S37" s="940"/>
      <c r="T37" s="940"/>
      <c r="U37" s="940"/>
      <c r="V37" s="940"/>
      <c r="W37" s="940"/>
      <c r="X37" s="940"/>
      <c r="Y37" s="940"/>
      <c r="Z37" s="940"/>
      <c r="AA37" s="940"/>
      <c r="AB37" s="940"/>
      <c r="AC37" s="940"/>
      <c r="AD37" s="940"/>
      <c r="AE37" s="940"/>
      <c r="AF37" s="940"/>
      <c r="AG37" s="940"/>
      <c r="AH37" s="940"/>
      <c r="AI37" s="289"/>
      <c r="AJ37" s="289"/>
      <c r="AK37" s="289"/>
      <c r="AL37" s="289"/>
      <c r="AM37" s="289"/>
      <c r="AN37" s="289"/>
      <c r="AO37" s="289"/>
      <c r="AP37" s="289"/>
      <c r="AQ37" s="289"/>
      <c r="AR37" s="289"/>
      <c r="AS37" s="289"/>
      <c r="AT37" s="289"/>
      <c r="AU37" s="289"/>
      <c r="AV37" s="289"/>
      <c r="AW37" s="289"/>
      <c r="AX37" s="289"/>
      <c r="AY37" s="289"/>
    </row>
    <row r="38" spans="2:51" ht="15" customHeight="1">
      <c r="B38" s="940"/>
      <c r="C38" s="940"/>
      <c r="D38" s="940"/>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c r="AG38" s="940"/>
      <c r="AH38" s="940"/>
      <c r="AS38" s="892"/>
      <c r="AT38" s="893"/>
      <c r="AU38" s="893"/>
      <c r="AV38" s="893"/>
      <c r="AW38" s="893"/>
      <c r="AX38" s="893"/>
      <c r="AY38" s="893"/>
    </row>
    <row r="39" spans="2:51" ht="15" customHeight="1">
      <c r="B39" s="940"/>
      <c r="C39" s="940"/>
      <c r="D39" s="940"/>
      <c r="E39" s="940"/>
      <c r="F39" s="940"/>
      <c r="G39" s="940"/>
      <c r="H39" s="940"/>
      <c r="I39" s="940"/>
      <c r="J39" s="940"/>
      <c r="K39" s="940"/>
      <c r="L39" s="940"/>
      <c r="M39" s="940"/>
      <c r="N39" s="940"/>
      <c r="O39" s="940"/>
      <c r="P39" s="940"/>
      <c r="Q39" s="940"/>
      <c r="R39" s="940"/>
      <c r="S39" s="940"/>
      <c r="T39" s="940"/>
      <c r="U39" s="940"/>
      <c r="V39" s="940"/>
      <c r="W39" s="940"/>
      <c r="X39" s="940"/>
      <c r="Y39" s="940"/>
      <c r="Z39" s="940"/>
      <c r="AA39" s="940"/>
      <c r="AB39" s="940"/>
      <c r="AC39" s="940"/>
      <c r="AD39" s="940"/>
      <c r="AE39" s="940"/>
      <c r="AF39" s="940"/>
      <c r="AG39" s="940"/>
      <c r="AH39" s="940"/>
      <c r="AI39" s="58"/>
      <c r="AJ39" s="58"/>
      <c r="AK39" s="58"/>
      <c r="AL39" s="58"/>
      <c r="AM39" s="58"/>
      <c r="AN39" s="58"/>
      <c r="AO39" s="58"/>
      <c r="AP39" s="58"/>
      <c r="AQ39" s="58"/>
      <c r="AR39" s="58"/>
      <c r="AS39" s="58"/>
      <c r="AT39" s="58"/>
      <c r="AU39" s="58"/>
      <c r="AV39" s="58"/>
      <c r="AW39" s="58"/>
      <c r="AX39" s="58"/>
      <c r="AY39" s="58"/>
    </row>
    <row r="40" spans="2:51" ht="15" customHeight="1">
      <c r="B40" s="940"/>
      <c r="C40" s="940"/>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58"/>
      <c r="AJ40" s="58"/>
      <c r="AK40" s="58"/>
      <c r="AL40" s="58"/>
      <c r="AM40" s="58"/>
      <c r="AN40" s="58"/>
      <c r="AO40" s="58"/>
      <c r="AP40" s="58"/>
      <c r="AQ40" s="58"/>
      <c r="AR40" s="58"/>
      <c r="AS40" s="58"/>
      <c r="AT40" s="58"/>
      <c r="AU40" s="58"/>
      <c r="AV40" s="58"/>
      <c r="AW40" s="58"/>
      <c r="AX40" s="58"/>
      <c r="AY40" s="58"/>
    </row>
    <row r="41" spans="2:51" ht="15" customHeight="1" thickBot="1">
      <c r="B41" s="940"/>
      <c r="C41" s="940"/>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58"/>
      <c r="AJ41" s="58"/>
      <c r="AK41" s="58"/>
      <c r="AL41" s="58"/>
      <c r="AM41" s="58"/>
      <c r="AN41" s="58"/>
      <c r="AO41" s="58"/>
      <c r="AP41" s="58"/>
      <c r="AQ41" s="58"/>
      <c r="AR41" s="58"/>
      <c r="AS41" s="58"/>
      <c r="AT41" s="58"/>
      <c r="AU41" s="58"/>
      <c r="AV41" s="58"/>
      <c r="AW41" s="58"/>
      <c r="AX41" s="58"/>
      <c r="AY41" s="58"/>
    </row>
    <row r="42" spans="2:34" ht="15" customHeight="1" thickBot="1">
      <c r="B42" s="62"/>
      <c r="C42" s="941" t="s">
        <v>577</v>
      </c>
      <c r="D42" s="942"/>
      <c r="E42" s="942"/>
      <c r="F42" s="942"/>
      <c r="G42" s="942"/>
      <c r="H42" s="942"/>
      <c r="I42" s="942"/>
      <c r="J42" s="943"/>
      <c r="K42" s="265"/>
      <c r="L42" s="266"/>
      <c r="M42" s="266"/>
      <c r="N42" s="266"/>
      <c r="O42" s="266"/>
      <c r="P42" s="266"/>
      <c r="Q42" s="266"/>
      <c r="R42" s="111"/>
      <c r="S42" s="111"/>
      <c r="T42" s="111"/>
      <c r="U42" s="111"/>
      <c r="V42" s="111"/>
      <c r="W42" s="111"/>
      <c r="X42" s="111"/>
      <c r="Y42" s="62"/>
      <c r="Z42" s="62"/>
      <c r="AA42" s="62"/>
      <c r="AB42" s="62"/>
      <c r="AC42" s="62"/>
      <c r="AD42" s="62"/>
      <c r="AE42" s="202"/>
      <c r="AF42" s="860" t="s">
        <v>573</v>
      </c>
      <c r="AG42" s="861"/>
      <c r="AH42" s="862"/>
    </row>
    <row r="43" spans="2:34" ht="15" customHeight="1">
      <c r="B43" s="62"/>
      <c r="C43" s="914" t="s">
        <v>55</v>
      </c>
      <c r="D43" s="915"/>
      <c r="E43" s="915"/>
      <c r="F43" s="915"/>
      <c r="G43" s="915"/>
      <c r="H43" s="915"/>
      <c r="I43" s="915"/>
      <c r="J43" s="967"/>
      <c r="K43" s="263"/>
      <c r="L43" s="264"/>
      <c r="M43" s="264"/>
      <c r="N43" s="264"/>
      <c r="O43" s="264"/>
      <c r="P43" s="264"/>
      <c r="Q43" s="264"/>
      <c r="R43" s="111"/>
      <c r="S43" s="111"/>
      <c r="T43" s="111"/>
      <c r="U43" s="111"/>
      <c r="V43" s="111"/>
      <c r="W43" s="111"/>
      <c r="X43" s="111"/>
      <c r="Y43" s="62"/>
      <c r="Z43" s="62"/>
      <c r="AA43" s="62"/>
      <c r="AB43" s="62"/>
      <c r="AC43" s="62"/>
      <c r="AD43" s="62"/>
      <c r="AE43" s="62"/>
      <c r="AF43" s="920"/>
      <c r="AG43" s="921"/>
      <c r="AH43" s="922"/>
    </row>
    <row r="44" spans="2:34" ht="15" customHeight="1">
      <c r="B44" s="62"/>
      <c r="C44" s="968"/>
      <c r="D44" s="969"/>
      <c r="E44" s="969"/>
      <c r="F44" s="969"/>
      <c r="G44" s="969"/>
      <c r="H44" s="969"/>
      <c r="I44" s="969"/>
      <c r="J44" s="970"/>
      <c r="K44" s="263"/>
      <c r="L44" s="264"/>
      <c r="M44" s="264"/>
      <c r="N44" s="264"/>
      <c r="O44" s="264"/>
      <c r="P44" s="264"/>
      <c r="Q44" s="264"/>
      <c r="R44" s="203"/>
      <c r="S44" s="203"/>
      <c r="T44" s="203"/>
      <c r="U44" s="203"/>
      <c r="V44" s="203"/>
      <c r="W44" s="203"/>
      <c r="X44" s="203"/>
      <c r="Y44" s="204"/>
      <c r="Z44" s="204"/>
      <c r="AA44" s="204"/>
      <c r="AB44" s="204"/>
      <c r="AC44" s="204"/>
      <c r="AD44" s="204"/>
      <c r="AE44" s="204"/>
      <c r="AF44" s="923"/>
      <c r="AG44" s="924"/>
      <c r="AH44" s="925"/>
    </row>
    <row r="45" spans="2:34" ht="15" customHeight="1" thickBot="1">
      <c r="B45" s="62"/>
      <c r="C45" s="916"/>
      <c r="D45" s="917"/>
      <c r="E45" s="917"/>
      <c r="F45" s="917"/>
      <c r="G45" s="917"/>
      <c r="H45" s="917"/>
      <c r="I45" s="917"/>
      <c r="J45" s="971"/>
      <c r="K45" s="263"/>
      <c r="L45" s="264"/>
      <c r="M45" s="264"/>
      <c r="N45" s="264"/>
      <c r="O45" s="264"/>
      <c r="P45" s="264"/>
      <c r="Q45" s="264"/>
      <c r="R45" s="203"/>
      <c r="S45" s="203"/>
      <c r="T45" s="203"/>
      <c r="U45" s="203"/>
      <c r="V45" s="203"/>
      <c r="W45" s="203"/>
      <c r="X45" s="203"/>
      <c r="Y45" s="204"/>
      <c r="Z45" s="204"/>
      <c r="AA45" s="204"/>
      <c r="AB45" s="204"/>
      <c r="AC45" s="204"/>
      <c r="AD45" s="204"/>
      <c r="AE45" s="204"/>
      <c r="AF45" s="933"/>
      <c r="AG45" s="934"/>
      <c r="AH45" s="935"/>
    </row>
    <row r="46" spans="2:33" ht="15" customHeight="1">
      <c r="B46" s="62"/>
      <c r="C46" s="62"/>
      <c r="D46" s="62"/>
      <c r="E46" s="62"/>
      <c r="F46" s="62"/>
      <c r="G46" s="62"/>
      <c r="H46" s="62"/>
      <c r="I46" s="62"/>
      <c r="J46" s="196"/>
      <c r="K46" s="196"/>
      <c r="L46" s="196"/>
      <c r="M46" s="196"/>
      <c r="N46" s="196"/>
      <c r="O46" s="196"/>
      <c r="P46" s="196"/>
      <c r="Q46" s="196"/>
      <c r="R46" s="194"/>
      <c r="S46" s="194"/>
      <c r="T46" s="194"/>
      <c r="U46" s="194"/>
      <c r="V46" s="194"/>
      <c r="W46" s="194"/>
      <c r="X46" s="194"/>
      <c r="Y46" s="195"/>
      <c r="Z46" s="195"/>
      <c r="AA46" s="195"/>
      <c r="AB46" s="195"/>
      <c r="AC46" s="195"/>
      <c r="AD46" s="195"/>
      <c r="AE46" s="195"/>
      <c r="AF46" s="63"/>
      <c r="AG46" s="63"/>
    </row>
    <row r="47" spans="3:34" ht="15" customHeight="1">
      <c r="C47" s="936" t="s">
        <v>597</v>
      </c>
      <c r="D47" s="936"/>
      <c r="E47" s="936"/>
      <c r="F47" s="936"/>
      <c r="G47" s="936"/>
      <c r="H47" s="936"/>
      <c r="I47" s="936"/>
      <c r="J47" s="936"/>
      <c r="K47" s="936"/>
      <c r="L47" s="936"/>
      <c r="M47" s="936"/>
      <c r="N47" s="936"/>
      <c r="O47" s="936"/>
      <c r="P47" s="936"/>
      <c r="Q47" s="936"/>
      <c r="R47" s="936"/>
      <c r="S47" s="936"/>
      <c r="T47" s="936"/>
      <c r="U47" s="936"/>
      <c r="V47" s="936"/>
      <c r="W47" s="936"/>
      <c r="X47" s="936"/>
      <c r="Y47" s="936"/>
      <c r="Z47" s="936"/>
      <c r="AA47" s="936"/>
      <c r="AB47" s="936"/>
      <c r="AC47" s="936"/>
      <c r="AD47" s="936"/>
      <c r="AE47" s="936"/>
      <c r="AF47" s="936"/>
      <c r="AG47" s="936"/>
      <c r="AH47" s="936"/>
    </row>
    <row r="48" spans="3:34" ht="15" customHeight="1">
      <c r="C48" s="936"/>
      <c r="D48" s="936"/>
      <c r="E48" s="936"/>
      <c r="F48" s="936"/>
      <c r="G48" s="936"/>
      <c r="H48" s="936"/>
      <c r="I48" s="936"/>
      <c r="J48" s="936"/>
      <c r="K48" s="936"/>
      <c r="L48" s="936"/>
      <c r="M48" s="936"/>
      <c r="N48" s="936"/>
      <c r="O48" s="936"/>
      <c r="P48" s="936"/>
      <c r="Q48" s="936"/>
      <c r="R48" s="936"/>
      <c r="S48" s="936"/>
      <c r="T48" s="936"/>
      <c r="U48" s="936"/>
      <c r="V48" s="936"/>
      <c r="W48" s="936"/>
      <c r="X48" s="936"/>
      <c r="Y48" s="936"/>
      <c r="Z48" s="936"/>
      <c r="AA48" s="936"/>
      <c r="AB48" s="936"/>
      <c r="AC48" s="936"/>
      <c r="AD48" s="936"/>
      <c r="AE48" s="936"/>
      <c r="AF48" s="936"/>
      <c r="AG48" s="936"/>
      <c r="AH48" s="936"/>
    </row>
    <row r="49" spans="3:51" ht="15" customHeight="1">
      <c r="C49" s="936"/>
      <c r="D49" s="936"/>
      <c r="E49" s="936"/>
      <c r="F49" s="936"/>
      <c r="G49" s="936"/>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289"/>
      <c r="AJ49" s="289"/>
      <c r="AK49" s="289"/>
      <c r="AL49" s="289"/>
      <c r="AM49" s="289"/>
      <c r="AN49" s="289"/>
      <c r="AO49" s="289"/>
      <c r="AP49" s="289"/>
      <c r="AQ49" s="289"/>
      <c r="AR49" s="289"/>
      <c r="AS49" s="289"/>
      <c r="AT49" s="289"/>
      <c r="AU49" s="289"/>
      <c r="AV49" s="289"/>
      <c r="AW49" s="289"/>
      <c r="AX49" s="289"/>
      <c r="AY49" s="289"/>
    </row>
    <row r="50" spans="3:51" ht="15" customHeight="1">
      <c r="C50" s="936"/>
      <c r="D50" s="936"/>
      <c r="E50" s="936"/>
      <c r="F50" s="936"/>
      <c r="G50" s="936"/>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289"/>
      <c r="AJ50" s="289"/>
      <c r="AK50" s="289"/>
      <c r="AL50" s="289"/>
      <c r="AM50" s="289"/>
      <c r="AN50" s="289"/>
      <c r="AO50" s="289"/>
      <c r="AP50" s="289"/>
      <c r="AQ50" s="289"/>
      <c r="AR50" s="289"/>
      <c r="AS50" s="289"/>
      <c r="AT50" s="289"/>
      <c r="AU50" s="289"/>
      <c r="AV50" s="289"/>
      <c r="AW50" s="289"/>
      <c r="AX50" s="289"/>
      <c r="AY50" s="289"/>
    </row>
    <row r="51" spans="3:51" ht="15" customHeight="1">
      <c r="C51" s="936"/>
      <c r="D51" s="936"/>
      <c r="E51" s="936"/>
      <c r="F51" s="936"/>
      <c r="G51" s="936"/>
      <c r="H51" s="936"/>
      <c r="I51" s="936"/>
      <c r="J51" s="936"/>
      <c r="K51" s="936"/>
      <c r="L51" s="936"/>
      <c r="M51" s="936"/>
      <c r="N51" s="936"/>
      <c r="O51" s="936"/>
      <c r="P51" s="936"/>
      <c r="Q51" s="936"/>
      <c r="R51" s="936"/>
      <c r="S51" s="936"/>
      <c r="T51" s="936"/>
      <c r="U51" s="936"/>
      <c r="V51" s="936"/>
      <c r="W51" s="936"/>
      <c r="X51" s="936"/>
      <c r="Y51" s="936"/>
      <c r="Z51" s="936"/>
      <c r="AA51" s="936"/>
      <c r="AB51" s="936"/>
      <c r="AC51" s="936"/>
      <c r="AD51" s="936"/>
      <c r="AE51" s="936"/>
      <c r="AF51" s="936"/>
      <c r="AG51" s="936"/>
      <c r="AH51" s="936"/>
      <c r="AI51" s="289"/>
      <c r="AJ51" s="289"/>
      <c r="AK51" s="289"/>
      <c r="AL51" s="289"/>
      <c r="AM51" s="289"/>
      <c r="AN51" s="289"/>
      <c r="AO51" s="289"/>
      <c r="AP51" s="289"/>
      <c r="AQ51" s="289"/>
      <c r="AR51" s="289"/>
      <c r="AS51" s="289"/>
      <c r="AT51" s="289"/>
      <c r="AU51" s="289"/>
      <c r="AV51" s="289"/>
      <c r="AW51" s="289"/>
      <c r="AX51" s="289"/>
      <c r="AY51" s="289"/>
    </row>
    <row r="52" spans="3:51" ht="15" customHeight="1">
      <c r="C52" s="936"/>
      <c r="D52" s="936"/>
      <c r="E52" s="936"/>
      <c r="F52" s="936"/>
      <c r="G52" s="936"/>
      <c r="H52" s="936"/>
      <c r="I52" s="936"/>
      <c r="J52" s="936"/>
      <c r="K52" s="936"/>
      <c r="L52" s="936"/>
      <c r="M52" s="936"/>
      <c r="N52" s="936"/>
      <c r="O52" s="936"/>
      <c r="P52" s="936"/>
      <c r="Q52" s="936"/>
      <c r="R52" s="936"/>
      <c r="S52" s="936"/>
      <c r="T52" s="936"/>
      <c r="U52" s="936"/>
      <c r="V52" s="936"/>
      <c r="W52" s="936"/>
      <c r="X52" s="936"/>
      <c r="Y52" s="936"/>
      <c r="Z52" s="936"/>
      <c r="AA52" s="936"/>
      <c r="AB52" s="936"/>
      <c r="AC52" s="936"/>
      <c r="AD52" s="936"/>
      <c r="AE52" s="936"/>
      <c r="AF52" s="936"/>
      <c r="AG52" s="936"/>
      <c r="AH52" s="936"/>
      <c r="AI52" s="289"/>
      <c r="AJ52" s="289"/>
      <c r="AK52" s="289"/>
      <c r="AL52" s="289"/>
      <c r="AM52" s="289"/>
      <c r="AN52" s="289"/>
      <c r="AO52" s="289"/>
      <c r="AP52" s="289"/>
      <c r="AQ52" s="289"/>
      <c r="AR52" s="289"/>
      <c r="AS52" s="289"/>
      <c r="AT52" s="289"/>
      <c r="AU52" s="289"/>
      <c r="AV52" s="289"/>
      <c r="AW52" s="289"/>
      <c r="AX52" s="289"/>
      <c r="AY52" s="289"/>
    </row>
    <row r="53" spans="3:51" ht="15" customHeight="1">
      <c r="C53" s="936"/>
      <c r="D53" s="936"/>
      <c r="E53" s="936"/>
      <c r="F53" s="936"/>
      <c r="G53" s="936"/>
      <c r="H53" s="936"/>
      <c r="I53" s="936"/>
      <c r="J53" s="936"/>
      <c r="K53" s="936"/>
      <c r="L53" s="936"/>
      <c r="M53" s="936"/>
      <c r="N53" s="936"/>
      <c r="O53" s="936"/>
      <c r="P53" s="936"/>
      <c r="Q53" s="936"/>
      <c r="R53" s="936"/>
      <c r="S53" s="936"/>
      <c r="T53" s="936"/>
      <c r="U53" s="936"/>
      <c r="V53" s="936"/>
      <c r="W53" s="936"/>
      <c r="X53" s="936"/>
      <c r="Y53" s="936"/>
      <c r="Z53" s="936"/>
      <c r="AA53" s="936"/>
      <c r="AB53" s="936"/>
      <c r="AC53" s="936"/>
      <c r="AD53" s="936"/>
      <c r="AE53" s="936"/>
      <c r="AF53" s="936"/>
      <c r="AG53" s="936"/>
      <c r="AH53" s="936"/>
      <c r="AI53" s="289"/>
      <c r="AJ53" s="289"/>
      <c r="AK53" s="289"/>
      <c r="AL53" s="289"/>
      <c r="AM53" s="289"/>
      <c r="AN53" s="289"/>
      <c r="AO53" s="289"/>
      <c r="AP53" s="289"/>
      <c r="AQ53" s="289"/>
      <c r="AR53" s="289"/>
      <c r="AS53" s="289"/>
      <c r="AT53" s="289"/>
      <c r="AU53" s="289"/>
      <c r="AV53" s="289"/>
      <c r="AW53" s="289"/>
      <c r="AX53" s="289"/>
      <c r="AY53" s="289"/>
    </row>
    <row r="54" spans="3:50" ht="15" customHeight="1">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G54" s="289"/>
      <c r="AH54" s="289"/>
      <c r="AI54" s="289"/>
      <c r="AJ54" s="289"/>
      <c r="AM54" s="289"/>
      <c r="AN54" s="289"/>
      <c r="AO54" s="289"/>
      <c r="AP54" s="289"/>
      <c r="AS54" s="289"/>
      <c r="AT54" s="289"/>
      <c r="AU54" s="289"/>
      <c r="AV54" s="289"/>
      <c r="AW54" s="289"/>
      <c r="AX54" s="289"/>
    </row>
    <row r="55" spans="1:50" ht="15" customHeight="1">
      <c r="A55" s="69" t="s">
        <v>828</v>
      </c>
      <c r="B55" s="69"/>
      <c r="C55" s="69"/>
      <c r="D55" s="69"/>
      <c r="E55" s="69"/>
      <c r="F55" s="69"/>
      <c r="G55" s="69"/>
      <c r="H55" s="69"/>
      <c r="I55" s="69"/>
      <c r="J55" s="69"/>
      <c r="K55" s="69"/>
      <c r="L55" s="69"/>
      <c r="M55" s="69"/>
      <c r="AI55" s="289"/>
      <c r="AJ55" s="289"/>
      <c r="AM55" s="289"/>
      <c r="AN55" s="289"/>
      <c r="AO55" s="289"/>
      <c r="AP55" s="289"/>
      <c r="AS55" s="289"/>
      <c r="AT55" s="289"/>
      <c r="AU55" s="289"/>
      <c r="AV55" s="289"/>
      <c r="AW55" s="289"/>
      <c r="AX55" s="289"/>
    </row>
    <row r="56" spans="35:51" ht="15" customHeight="1" thickBot="1">
      <c r="AI56" s="289"/>
      <c r="AJ56" s="289"/>
      <c r="AK56" s="289"/>
      <c r="AL56" s="289"/>
      <c r="AM56" s="289"/>
      <c r="AN56" s="289"/>
      <c r="AO56" s="289"/>
      <c r="AP56" s="289"/>
      <c r="AQ56" s="289"/>
      <c r="AR56" s="289"/>
      <c r="AS56" s="289"/>
      <c r="AT56" s="289"/>
      <c r="AU56" s="289"/>
      <c r="AV56" s="289"/>
      <c r="AW56" s="289"/>
      <c r="AX56" s="289"/>
      <c r="AY56" s="289"/>
    </row>
    <row r="57" spans="4:32" ht="15" customHeight="1" thickBot="1">
      <c r="D57" s="919" t="s">
        <v>537</v>
      </c>
      <c r="E57" s="919"/>
      <c r="F57" s="919"/>
      <c r="G57" s="919"/>
      <c r="H57" s="919"/>
      <c r="I57" s="919"/>
      <c r="J57" s="919"/>
      <c r="K57" s="919"/>
      <c r="L57" s="919"/>
      <c r="M57" s="919"/>
      <c r="N57" s="919"/>
      <c r="O57" s="919"/>
      <c r="U57" s="964" t="s">
        <v>533</v>
      </c>
      <c r="V57" s="965"/>
      <c r="W57" s="965"/>
      <c r="X57" s="965"/>
      <c r="Y57" s="965"/>
      <c r="Z57" s="965"/>
      <c r="AA57" s="966"/>
      <c r="AD57" s="860" t="s">
        <v>573</v>
      </c>
      <c r="AE57" s="861"/>
      <c r="AF57" s="862"/>
    </row>
    <row r="58" spans="4:32" ht="15" customHeight="1">
      <c r="D58" s="919"/>
      <c r="E58" s="919"/>
      <c r="F58" s="919"/>
      <c r="G58" s="919"/>
      <c r="H58" s="919"/>
      <c r="I58" s="919"/>
      <c r="J58" s="919"/>
      <c r="K58" s="919"/>
      <c r="L58" s="919"/>
      <c r="M58" s="919"/>
      <c r="N58" s="919"/>
      <c r="O58" s="919"/>
      <c r="U58" s="851" t="s">
        <v>131</v>
      </c>
      <c r="V58" s="852"/>
      <c r="W58" s="852"/>
      <c r="X58" s="852"/>
      <c r="Y58" s="852"/>
      <c r="Z58" s="852"/>
      <c r="AA58" s="853"/>
      <c r="AD58" s="920"/>
      <c r="AE58" s="921"/>
      <c r="AF58" s="922"/>
    </row>
    <row r="59" spans="4:32" ht="15" customHeight="1">
      <c r="D59" s="919"/>
      <c r="E59" s="919"/>
      <c r="F59" s="919"/>
      <c r="G59" s="919"/>
      <c r="H59" s="919"/>
      <c r="I59" s="919"/>
      <c r="J59" s="919"/>
      <c r="K59" s="919"/>
      <c r="L59" s="919"/>
      <c r="M59" s="919"/>
      <c r="N59" s="919"/>
      <c r="O59" s="919"/>
      <c r="U59" s="854"/>
      <c r="V59" s="855"/>
      <c r="W59" s="855"/>
      <c r="X59" s="855"/>
      <c r="Y59" s="855"/>
      <c r="Z59" s="855"/>
      <c r="AA59" s="856"/>
      <c r="AD59" s="923"/>
      <c r="AE59" s="924"/>
      <c r="AF59" s="925"/>
    </row>
    <row r="60" spans="4:32" ht="7.5" customHeight="1">
      <c r="D60" s="919"/>
      <c r="E60" s="919"/>
      <c r="F60" s="919"/>
      <c r="G60" s="919"/>
      <c r="H60" s="919"/>
      <c r="I60" s="919"/>
      <c r="J60" s="919"/>
      <c r="K60" s="919"/>
      <c r="L60" s="919"/>
      <c r="M60" s="919"/>
      <c r="N60" s="919"/>
      <c r="O60" s="919"/>
      <c r="U60" s="854"/>
      <c r="V60" s="855"/>
      <c r="W60" s="855"/>
      <c r="X60" s="855"/>
      <c r="Y60" s="855"/>
      <c r="Z60" s="855"/>
      <c r="AA60" s="856"/>
      <c r="AD60" s="923"/>
      <c r="AE60" s="924"/>
      <c r="AF60" s="925"/>
    </row>
    <row r="61" spans="21:32" ht="15" customHeight="1" thickBot="1">
      <c r="U61" s="857"/>
      <c r="V61" s="858"/>
      <c r="W61" s="858"/>
      <c r="X61" s="858"/>
      <c r="Y61" s="858"/>
      <c r="Z61" s="858"/>
      <c r="AA61" s="859"/>
      <c r="AD61" s="205"/>
      <c r="AE61" s="206"/>
      <c r="AF61" s="207"/>
    </row>
    <row r="62" ht="7.5" customHeight="1"/>
    <row r="63" spans="3:33" ht="15" customHeight="1">
      <c r="C63" s="901" t="s">
        <v>538</v>
      </c>
      <c r="D63" s="901"/>
      <c r="E63" s="901"/>
      <c r="F63" s="901"/>
      <c r="G63" s="901"/>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row>
    <row r="64" ht="15" customHeight="1"/>
    <row r="65" spans="2:34" ht="15" customHeight="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row>
    <row r="66" spans="1:13" ht="15" customHeight="1">
      <c r="A66" s="69" t="s">
        <v>827</v>
      </c>
      <c r="B66" s="69"/>
      <c r="C66" s="69"/>
      <c r="D66" s="69"/>
      <c r="E66" s="69"/>
      <c r="F66" s="69"/>
      <c r="G66" s="69"/>
      <c r="H66" s="69"/>
      <c r="I66" s="69"/>
      <c r="J66" s="69"/>
      <c r="K66" s="69"/>
      <c r="L66" s="69"/>
      <c r="M66" s="69"/>
    </row>
    <row r="67" spans="1:51" ht="15" customHeight="1">
      <c r="A67" s="69"/>
      <c r="B67" s="69"/>
      <c r="C67" s="69"/>
      <c r="D67" s="69"/>
      <c r="E67" s="69"/>
      <c r="F67" s="69"/>
      <c r="G67" s="69"/>
      <c r="H67" s="69"/>
      <c r="I67" s="69"/>
      <c r="J67" s="69"/>
      <c r="K67" s="69"/>
      <c r="L67" s="69"/>
      <c r="M67" s="69"/>
      <c r="AI67" s="61"/>
      <c r="AJ67" s="61"/>
      <c r="AK67" s="61"/>
      <c r="AL67" s="61"/>
      <c r="AM67" s="61"/>
      <c r="AN67" s="61"/>
      <c r="AO67" s="61"/>
      <c r="AP67" s="61"/>
      <c r="AQ67" s="61"/>
      <c r="AR67" s="61"/>
      <c r="AS67" s="61"/>
      <c r="AT67" s="61"/>
      <c r="AU67" s="61"/>
      <c r="AV67" s="61"/>
      <c r="AW67" s="61"/>
      <c r="AX67" s="61"/>
      <c r="AY67" s="61"/>
    </row>
    <row r="68" spans="3:53" ht="15" customHeight="1">
      <c r="C68" s="56" t="s">
        <v>578</v>
      </c>
      <c r="AZ68" s="289"/>
      <c r="BA68" s="289"/>
    </row>
    <row r="69" spans="52:53" ht="15" customHeight="1" thickBot="1">
      <c r="AZ69" s="289"/>
      <c r="BA69" s="289"/>
    </row>
    <row r="70" spans="3:32" ht="15" customHeight="1" thickBot="1">
      <c r="C70" s="964" t="s">
        <v>579</v>
      </c>
      <c r="D70" s="965"/>
      <c r="E70" s="965"/>
      <c r="F70" s="965"/>
      <c r="G70" s="965"/>
      <c r="H70" s="965"/>
      <c r="I70" s="966"/>
      <c r="J70" s="964" t="s">
        <v>580</v>
      </c>
      <c r="K70" s="965"/>
      <c r="L70" s="965"/>
      <c r="M70" s="965"/>
      <c r="N70" s="965"/>
      <c r="O70" s="965"/>
      <c r="P70" s="966"/>
      <c r="AD70" s="860" t="s">
        <v>573</v>
      </c>
      <c r="AE70" s="861"/>
      <c r="AF70" s="862"/>
    </row>
    <row r="71" spans="3:32" ht="15" customHeight="1">
      <c r="C71" s="851" t="s">
        <v>131</v>
      </c>
      <c r="D71" s="852"/>
      <c r="E71" s="852"/>
      <c r="F71" s="852"/>
      <c r="G71" s="852"/>
      <c r="H71" s="852"/>
      <c r="I71" s="853"/>
      <c r="J71" s="851" t="s">
        <v>131</v>
      </c>
      <c r="K71" s="852"/>
      <c r="L71" s="852"/>
      <c r="M71" s="852"/>
      <c r="N71" s="852"/>
      <c r="O71" s="852"/>
      <c r="P71" s="853"/>
      <c r="AD71" s="920"/>
      <c r="AE71" s="921"/>
      <c r="AF71" s="922"/>
    </row>
    <row r="72" spans="3:32" ht="15" customHeight="1">
      <c r="C72" s="854"/>
      <c r="D72" s="855"/>
      <c r="E72" s="855"/>
      <c r="F72" s="855"/>
      <c r="G72" s="855"/>
      <c r="H72" s="855"/>
      <c r="I72" s="856"/>
      <c r="J72" s="854"/>
      <c r="K72" s="855"/>
      <c r="L72" s="855"/>
      <c r="M72" s="855"/>
      <c r="N72" s="855"/>
      <c r="O72" s="855"/>
      <c r="P72" s="856"/>
      <c r="AD72" s="923"/>
      <c r="AE72" s="924"/>
      <c r="AF72" s="925"/>
    </row>
    <row r="73" spans="3:32" ht="15" customHeight="1" thickBot="1">
      <c r="C73" s="857"/>
      <c r="D73" s="858"/>
      <c r="E73" s="858"/>
      <c r="F73" s="858"/>
      <c r="G73" s="858"/>
      <c r="H73" s="858"/>
      <c r="I73" s="859"/>
      <c r="J73" s="857"/>
      <c r="K73" s="858"/>
      <c r="L73" s="858"/>
      <c r="M73" s="858"/>
      <c r="N73" s="858"/>
      <c r="O73" s="858"/>
      <c r="P73" s="859"/>
      <c r="AD73" s="933"/>
      <c r="AE73" s="934"/>
      <c r="AF73" s="935"/>
    </row>
    <row r="75" spans="3:34" ht="13.5" customHeight="1">
      <c r="C75" s="939" t="s">
        <v>947</v>
      </c>
      <c r="D75" s="939"/>
      <c r="E75" s="939"/>
      <c r="F75" s="939"/>
      <c r="G75" s="939"/>
      <c r="H75" s="939"/>
      <c r="I75" s="939"/>
      <c r="J75" s="939"/>
      <c r="K75" s="939"/>
      <c r="L75" s="939"/>
      <c r="M75" s="939"/>
      <c r="N75" s="939"/>
      <c r="O75" s="939"/>
      <c r="P75" s="939"/>
      <c r="Q75" s="939"/>
      <c r="R75" s="939"/>
      <c r="S75" s="939"/>
      <c r="T75" s="939"/>
      <c r="U75" s="939"/>
      <c r="V75" s="939"/>
      <c r="W75" s="939"/>
      <c r="X75" s="939"/>
      <c r="Y75" s="939"/>
      <c r="Z75" s="939"/>
      <c r="AA75" s="939"/>
      <c r="AB75" s="939"/>
      <c r="AC75" s="939"/>
      <c r="AD75" s="939"/>
      <c r="AE75" s="939"/>
      <c r="AF75" s="939"/>
      <c r="AG75" s="939"/>
      <c r="AH75" s="939"/>
    </row>
    <row r="76" spans="3:46" ht="13.5" customHeight="1">
      <c r="C76" s="939"/>
      <c r="D76" s="939"/>
      <c r="E76" s="939"/>
      <c r="F76" s="939"/>
      <c r="G76" s="939"/>
      <c r="H76" s="939"/>
      <c r="I76" s="939"/>
      <c r="J76" s="939"/>
      <c r="K76" s="939"/>
      <c r="L76" s="939"/>
      <c r="M76" s="939"/>
      <c r="N76" s="939"/>
      <c r="O76" s="939"/>
      <c r="P76" s="939"/>
      <c r="Q76" s="939"/>
      <c r="R76" s="939"/>
      <c r="S76" s="939"/>
      <c r="T76" s="939"/>
      <c r="U76" s="939"/>
      <c r="V76" s="939"/>
      <c r="W76" s="939"/>
      <c r="X76" s="939"/>
      <c r="Y76" s="939"/>
      <c r="Z76" s="939"/>
      <c r="AA76" s="939"/>
      <c r="AB76" s="939"/>
      <c r="AC76" s="939"/>
      <c r="AD76" s="939"/>
      <c r="AE76" s="939"/>
      <c r="AF76" s="939"/>
      <c r="AG76" s="939"/>
      <c r="AH76" s="939"/>
      <c r="AL76" s="57"/>
      <c r="AM76" s="57"/>
      <c r="AN76" s="57"/>
      <c r="AO76" s="57"/>
      <c r="AP76" s="57"/>
      <c r="AQ76" s="57"/>
      <c r="AR76" s="57"/>
      <c r="AS76" s="57"/>
      <c r="AT76" s="57"/>
    </row>
    <row r="77" spans="3:46" ht="13.5" customHeight="1">
      <c r="C77" s="939"/>
      <c r="D77" s="939"/>
      <c r="E77" s="939"/>
      <c r="F77" s="939"/>
      <c r="G77" s="939"/>
      <c r="H77" s="939"/>
      <c r="I77" s="939"/>
      <c r="J77" s="939"/>
      <c r="K77" s="939"/>
      <c r="L77" s="939"/>
      <c r="M77" s="939"/>
      <c r="N77" s="939"/>
      <c r="O77" s="939"/>
      <c r="P77" s="939"/>
      <c r="Q77" s="939"/>
      <c r="R77" s="939"/>
      <c r="S77" s="939"/>
      <c r="T77" s="939"/>
      <c r="U77" s="939"/>
      <c r="V77" s="939"/>
      <c r="W77" s="939"/>
      <c r="X77" s="939"/>
      <c r="Y77" s="939"/>
      <c r="Z77" s="939"/>
      <c r="AA77" s="939"/>
      <c r="AB77" s="939"/>
      <c r="AC77" s="939"/>
      <c r="AD77" s="939"/>
      <c r="AE77" s="939"/>
      <c r="AF77" s="939"/>
      <c r="AG77" s="939"/>
      <c r="AH77" s="939"/>
      <c r="AL77" s="57"/>
      <c r="AM77" s="57"/>
      <c r="AN77" s="57"/>
      <c r="AO77" s="57"/>
      <c r="AP77" s="57"/>
      <c r="AQ77" s="57"/>
      <c r="AR77" s="57"/>
      <c r="AS77" s="57"/>
      <c r="AT77" s="57"/>
    </row>
    <row r="78" spans="3:46" ht="13.5" customHeight="1">
      <c r="C78" s="939"/>
      <c r="D78" s="939"/>
      <c r="E78" s="939"/>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c r="AG78" s="939"/>
      <c r="AH78" s="939"/>
      <c r="AL78" s="57"/>
      <c r="AM78" s="57"/>
      <c r="AN78" s="57"/>
      <c r="AO78" s="57"/>
      <c r="AP78" s="57"/>
      <c r="AQ78" s="57"/>
      <c r="AR78" s="57"/>
      <c r="AS78" s="57"/>
      <c r="AT78" s="57"/>
    </row>
    <row r="79" spans="3:46" ht="13.5" customHeight="1">
      <c r="C79" s="939"/>
      <c r="D79" s="939"/>
      <c r="E79" s="939"/>
      <c r="F79" s="939"/>
      <c r="G79" s="939"/>
      <c r="H79" s="939"/>
      <c r="I79" s="939"/>
      <c r="J79" s="939"/>
      <c r="K79" s="939"/>
      <c r="L79" s="939"/>
      <c r="M79" s="939"/>
      <c r="N79" s="939"/>
      <c r="O79" s="939"/>
      <c r="P79" s="939"/>
      <c r="Q79" s="939"/>
      <c r="R79" s="939"/>
      <c r="S79" s="939"/>
      <c r="T79" s="939"/>
      <c r="U79" s="939"/>
      <c r="V79" s="939"/>
      <c r="W79" s="939"/>
      <c r="X79" s="939"/>
      <c r="Y79" s="939"/>
      <c r="Z79" s="939"/>
      <c r="AA79" s="939"/>
      <c r="AB79" s="939"/>
      <c r="AC79" s="939"/>
      <c r="AD79" s="939"/>
      <c r="AE79" s="939"/>
      <c r="AF79" s="939"/>
      <c r="AG79" s="939"/>
      <c r="AH79" s="939"/>
      <c r="AL79" s="57"/>
      <c r="AM79" s="57"/>
      <c r="AR79" s="57"/>
      <c r="AS79" s="57"/>
      <c r="AT79" s="57"/>
    </row>
    <row r="80" spans="3:46" ht="13.5" customHeight="1">
      <c r="C80" s="56" t="s">
        <v>581</v>
      </c>
      <c r="AL80" s="57"/>
      <c r="AM80" s="57"/>
      <c r="AR80" s="57"/>
      <c r="AS80" s="57"/>
      <c r="AT80" s="57"/>
    </row>
    <row r="81" spans="44:46" ht="13.5" customHeight="1" thickBot="1">
      <c r="AR81" s="57"/>
      <c r="AS81" s="57"/>
      <c r="AT81" s="57"/>
    </row>
    <row r="82" spans="3:32" ht="13.5" customHeight="1" thickBot="1">
      <c r="C82" s="957" t="s">
        <v>829</v>
      </c>
      <c r="D82" s="957"/>
      <c r="E82" s="957"/>
      <c r="F82" s="957"/>
      <c r="G82" s="957"/>
      <c r="H82" s="957"/>
      <c r="I82" s="957"/>
      <c r="J82" s="957"/>
      <c r="K82" s="957"/>
      <c r="L82" s="957"/>
      <c r="M82" s="957"/>
      <c r="N82" s="957"/>
      <c r="O82" s="957"/>
      <c r="P82" s="957" t="s">
        <v>830</v>
      </c>
      <c r="Q82" s="957"/>
      <c r="R82" s="957"/>
      <c r="S82" s="957"/>
      <c r="T82" s="957"/>
      <c r="U82" s="957"/>
      <c r="V82" s="957"/>
      <c r="W82" s="957"/>
      <c r="X82" s="957"/>
      <c r="Y82" s="957"/>
      <c r="Z82" s="957"/>
      <c r="AA82" s="957"/>
      <c r="AB82" s="957"/>
      <c r="AD82" s="860" t="s">
        <v>573</v>
      </c>
      <c r="AE82" s="861"/>
      <c r="AF82" s="862"/>
    </row>
    <row r="83" spans="3:32" ht="13.5" customHeight="1">
      <c r="C83" s="957"/>
      <c r="D83" s="957"/>
      <c r="E83" s="957"/>
      <c r="F83" s="957"/>
      <c r="G83" s="957"/>
      <c r="H83" s="957"/>
      <c r="I83" s="957"/>
      <c r="J83" s="957"/>
      <c r="K83" s="957"/>
      <c r="L83" s="957"/>
      <c r="M83" s="957"/>
      <c r="N83" s="957"/>
      <c r="O83" s="957"/>
      <c r="P83" s="957"/>
      <c r="Q83" s="957"/>
      <c r="R83" s="957"/>
      <c r="S83" s="957"/>
      <c r="T83" s="957"/>
      <c r="U83" s="957"/>
      <c r="V83" s="957"/>
      <c r="W83" s="957"/>
      <c r="X83" s="957"/>
      <c r="Y83" s="957"/>
      <c r="Z83" s="957"/>
      <c r="AA83" s="957"/>
      <c r="AB83" s="957"/>
      <c r="AD83" s="920"/>
      <c r="AE83" s="921"/>
      <c r="AF83" s="922"/>
    </row>
    <row r="84" spans="3:32" ht="13.5" customHeight="1">
      <c r="C84" s="957"/>
      <c r="D84" s="957"/>
      <c r="E84" s="957"/>
      <c r="F84" s="957"/>
      <c r="G84" s="957"/>
      <c r="H84" s="957"/>
      <c r="I84" s="957"/>
      <c r="J84" s="957"/>
      <c r="K84" s="957"/>
      <c r="L84" s="957"/>
      <c r="M84" s="957"/>
      <c r="N84" s="957"/>
      <c r="O84" s="957"/>
      <c r="P84" s="957"/>
      <c r="Q84" s="957"/>
      <c r="R84" s="957"/>
      <c r="S84" s="957"/>
      <c r="T84" s="957"/>
      <c r="U84" s="957"/>
      <c r="V84" s="957"/>
      <c r="W84" s="957"/>
      <c r="X84" s="957"/>
      <c r="Y84" s="957"/>
      <c r="Z84" s="957"/>
      <c r="AA84" s="957"/>
      <c r="AB84" s="957"/>
      <c r="AD84" s="923"/>
      <c r="AE84" s="924"/>
      <c r="AF84" s="925"/>
    </row>
    <row r="85" spans="3:32" ht="13.5" customHeight="1" thickBot="1">
      <c r="C85" s="957"/>
      <c r="D85" s="957"/>
      <c r="E85" s="957"/>
      <c r="F85" s="957"/>
      <c r="G85" s="957"/>
      <c r="H85" s="957"/>
      <c r="I85" s="957"/>
      <c r="J85" s="957"/>
      <c r="K85" s="957"/>
      <c r="L85" s="957"/>
      <c r="M85" s="957"/>
      <c r="N85" s="957"/>
      <c r="O85" s="957"/>
      <c r="P85" s="957"/>
      <c r="Q85" s="957"/>
      <c r="R85" s="957"/>
      <c r="S85" s="957"/>
      <c r="T85" s="957"/>
      <c r="U85" s="957"/>
      <c r="V85" s="957"/>
      <c r="W85" s="957"/>
      <c r="X85" s="957"/>
      <c r="Y85" s="957"/>
      <c r="Z85" s="957"/>
      <c r="AA85" s="957"/>
      <c r="AB85" s="957"/>
      <c r="AD85" s="933"/>
      <c r="AE85" s="934"/>
      <c r="AF85" s="935"/>
    </row>
    <row r="86" spans="3:28" ht="13.5" customHeight="1">
      <c r="C86" s="962" t="s">
        <v>582</v>
      </c>
      <c r="D86" s="962"/>
      <c r="E86" s="962"/>
      <c r="F86" s="962"/>
      <c r="G86" s="962"/>
      <c r="H86" s="962"/>
      <c r="I86" s="962"/>
      <c r="J86" s="962"/>
      <c r="K86" s="962"/>
      <c r="L86" s="962"/>
      <c r="M86" s="962"/>
      <c r="N86" s="962"/>
      <c r="O86" s="962"/>
      <c r="P86" s="962" t="s">
        <v>582</v>
      </c>
      <c r="Q86" s="962"/>
      <c r="R86" s="962"/>
      <c r="S86" s="962"/>
      <c r="T86" s="962"/>
      <c r="U86" s="962"/>
      <c r="V86" s="962"/>
      <c r="W86" s="962"/>
      <c r="X86" s="962"/>
      <c r="Y86" s="962"/>
      <c r="Z86" s="962"/>
      <c r="AA86" s="962"/>
      <c r="AB86" s="962"/>
    </row>
    <row r="87" spans="3:28" ht="13.5" customHeight="1">
      <c r="C87" s="962"/>
      <c r="D87" s="962"/>
      <c r="E87" s="962"/>
      <c r="F87" s="962"/>
      <c r="G87" s="962"/>
      <c r="H87" s="962"/>
      <c r="I87" s="962"/>
      <c r="J87" s="962"/>
      <c r="K87" s="962"/>
      <c r="L87" s="962"/>
      <c r="M87" s="962"/>
      <c r="N87" s="962"/>
      <c r="O87" s="962"/>
      <c r="P87" s="962"/>
      <c r="Q87" s="962"/>
      <c r="R87" s="962"/>
      <c r="S87" s="962"/>
      <c r="T87" s="962"/>
      <c r="U87" s="962"/>
      <c r="V87" s="962"/>
      <c r="W87" s="962"/>
      <c r="X87" s="962"/>
      <c r="Y87" s="962"/>
      <c r="Z87" s="962"/>
      <c r="AA87" s="962"/>
      <c r="AB87" s="962"/>
    </row>
    <row r="88" spans="3:28" ht="13.5" customHeight="1">
      <c r="C88" s="962"/>
      <c r="D88" s="962"/>
      <c r="E88" s="962"/>
      <c r="F88" s="962"/>
      <c r="G88" s="962"/>
      <c r="H88" s="962"/>
      <c r="I88" s="962"/>
      <c r="J88" s="962"/>
      <c r="K88" s="962"/>
      <c r="L88" s="962"/>
      <c r="M88" s="962"/>
      <c r="N88" s="962"/>
      <c r="O88" s="962"/>
      <c r="P88" s="962"/>
      <c r="Q88" s="962"/>
      <c r="R88" s="962"/>
      <c r="S88" s="962"/>
      <c r="T88" s="962"/>
      <c r="U88" s="962"/>
      <c r="V88" s="962"/>
      <c r="W88" s="962"/>
      <c r="X88" s="962"/>
      <c r="Y88" s="962"/>
      <c r="Z88" s="962"/>
      <c r="AA88" s="962"/>
      <c r="AB88" s="962"/>
    </row>
    <row r="90" spans="3:34" ht="13.5" customHeight="1">
      <c r="C90" s="939" t="s">
        <v>583</v>
      </c>
      <c r="D90" s="939"/>
      <c r="E90" s="939"/>
      <c r="F90" s="939"/>
      <c r="G90" s="939"/>
      <c r="H90" s="939"/>
      <c r="I90" s="939"/>
      <c r="J90" s="939"/>
      <c r="K90" s="939"/>
      <c r="L90" s="939"/>
      <c r="M90" s="939"/>
      <c r="N90" s="939"/>
      <c r="O90" s="939"/>
      <c r="P90" s="939"/>
      <c r="Q90" s="939"/>
      <c r="R90" s="939"/>
      <c r="S90" s="939"/>
      <c r="T90" s="939"/>
      <c r="U90" s="939"/>
      <c r="V90" s="939"/>
      <c r="W90" s="939"/>
      <c r="X90" s="939"/>
      <c r="Y90" s="939"/>
      <c r="Z90" s="939"/>
      <c r="AA90" s="939"/>
      <c r="AB90" s="939"/>
      <c r="AC90" s="939"/>
      <c r="AD90" s="939"/>
      <c r="AE90" s="939"/>
      <c r="AF90" s="939"/>
      <c r="AG90" s="939"/>
      <c r="AH90" s="939"/>
    </row>
    <row r="91" spans="3:34" ht="13.5" customHeight="1">
      <c r="C91" s="939"/>
      <c r="D91" s="939"/>
      <c r="E91" s="939"/>
      <c r="F91" s="939"/>
      <c r="G91" s="939"/>
      <c r="H91" s="939"/>
      <c r="I91" s="939"/>
      <c r="J91" s="939"/>
      <c r="K91" s="939"/>
      <c r="L91" s="939"/>
      <c r="M91" s="939"/>
      <c r="N91" s="939"/>
      <c r="O91" s="939"/>
      <c r="P91" s="939"/>
      <c r="Q91" s="939"/>
      <c r="R91" s="939"/>
      <c r="S91" s="939"/>
      <c r="T91" s="939"/>
      <c r="U91" s="939"/>
      <c r="V91" s="939"/>
      <c r="W91" s="939"/>
      <c r="X91" s="939"/>
      <c r="Y91" s="939"/>
      <c r="Z91" s="939"/>
      <c r="AA91" s="939"/>
      <c r="AB91" s="939"/>
      <c r="AC91" s="939"/>
      <c r="AD91" s="939"/>
      <c r="AE91" s="939"/>
      <c r="AF91" s="939"/>
      <c r="AG91" s="939"/>
      <c r="AH91" s="939"/>
    </row>
    <row r="92" spans="3:34" ht="13.5" customHeight="1">
      <c r="C92" s="939"/>
      <c r="D92" s="939"/>
      <c r="E92" s="939"/>
      <c r="F92" s="939"/>
      <c r="G92" s="939"/>
      <c r="H92" s="939"/>
      <c r="I92" s="939"/>
      <c r="J92" s="939"/>
      <c r="K92" s="939"/>
      <c r="L92" s="939"/>
      <c r="M92" s="939"/>
      <c r="N92" s="939"/>
      <c r="O92" s="939"/>
      <c r="P92" s="939"/>
      <c r="Q92" s="939"/>
      <c r="R92" s="939"/>
      <c r="S92" s="939"/>
      <c r="T92" s="939"/>
      <c r="U92" s="939"/>
      <c r="V92" s="939"/>
      <c r="W92" s="939"/>
      <c r="X92" s="939"/>
      <c r="Y92" s="939"/>
      <c r="Z92" s="939"/>
      <c r="AA92" s="939"/>
      <c r="AB92" s="939"/>
      <c r="AC92" s="939"/>
      <c r="AD92" s="939"/>
      <c r="AE92" s="939"/>
      <c r="AF92" s="939"/>
      <c r="AG92" s="939"/>
      <c r="AH92" s="939"/>
    </row>
    <row r="93" spans="3:34" ht="13.5" customHeight="1">
      <c r="C93" s="939"/>
      <c r="D93" s="939"/>
      <c r="E93" s="939"/>
      <c r="F93" s="939"/>
      <c r="G93" s="939"/>
      <c r="H93" s="939"/>
      <c r="I93" s="939"/>
      <c r="J93" s="939"/>
      <c r="K93" s="939"/>
      <c r="L93" s="939"/>
      <c r="M93" s="939"/>
      <c r="N93" s="939"/>
      <c r="O93" s="939"/>
      <c r="P93" s="939"/>
      <c r="Q93" s="939"/>
      <c r="R93" s="939"/>
      <c r="S93" s="939"/>
      <c r="T93" s="939"/>
      <c r="U93" s="939"/>
      <c r="V93" s="939"/>
      <c r="W93" s="939"/>
      <c r="X93" s="939"/>
      <c r="Y93" s="939"/>
      <c r="Z93" s="939"/>
      <c r="AA93" s="939"/>
      <c r="AB93" s="939"/>
      <c r="AC93" s="939"/>
      <c r="AD93" s="939"/>
      <c r="AE93" s="939"/>
      <c r="AF93" s="939"/>
      <c r="AG93" s="939"/>
      <c r="AH93" s="939"/>
    </row>
    <row r="94" spans="3:34" ht="13.5" customHeight="1">
      <c r="C94" s="939"/>
      <c r="D94" s="939"/>
      <c r="E94" s="939"/>
      <c r="F94" s="939"/>
      <c r="G94" s="939"/>
      <c r="H94" s="939"/>
      <c r="I94" s="939"/>
      <c r="J94" s="939"/>
      <c r="K94" s="939"/>
      <c r="L94" s="939"/>
      <c r="M94" s="939"/>
      <c r="N94" s="939"/>
      <c r="O94" s="939"/>
      <c r="P94" s="939"/>
      <c r="Q94" s="939"/>
      <c r="R94" s="939"/>
      <c r="S94" s="939"/>
      <c r="T94" s="939"/>
      <c r="U94" s="939"/>
      <c r="V94" s="939"/>
      <c r="W94" s="939"/>
      <c r="X94" s="939"/>
      <c r="Y94" s="939"/>
      <c r="Z94" s="939"/>
      <c r="AA94" s="939"/>
      <c r="AB94" s="939"/>
      <c r="AC94" s="939"/>
      <c r="AD94" s="939"/>
      <c r="AE94" s="939"/>
      <c r="AF94" s="939"/>
      <c r="AG94" s="939"/>
      <c r="AH94" s="939"/>
    </row>
  </sheetData>
  <sheetProtection/>
  <mergeCells count="52">
    <mergeCell ref="AD83:AF85"/>
    <mergeCell ref="B4:AG5"/>
    <mergeCell ref="C70:I70"/>
    <mergeCell ref="J70:P70"/>
    <mergeCell ref="AD70:AF70"/>
    <mergeCell ref="C71:I73"/>
    <mergeCell ref="J71:P73"/>
    <mergeCell ref="C43:J45"/>
    <mergeCell ref="U57:AA57"/>
    <mergeCell ref="C8:D8"/>
    <mergeCell ref="C90:AH94"/>
    <mergeCell ref="C75:AH79"/>
    <mergeCell ref="C82:O85"/>
    <mergeCell ref="P82:AB85"/>
    <mergeCell ref="AD82:AF82"/>
    <mergeCell ref="X21:AD22"/>
    <mergeCell ref="C86:O88"/>
    <mergeCell ref="P86:AB88"/>
    <mergeCell ref="AD71:AF73"/>
    <mergeCell ref="AF42:AH42"/>
    <mergeCell ref="AS38:AY38"/>
    <mergeCell ref="B37:AH41"/>
    <mergeCell ref="C42:J42"/>
    <mergeCell ref="B15:AG17"/>
    <mergeCell ref="C19:K20"/>
    <mergeCell ref="L19:Q20"/>
    <mergeCell ref="A2:AH2"/>
    <mergeCell ref="AF43:AH45"/>
    <mergeCell ref="C47:AH53"/>
    <mergeCell ref="E7:V7"/>
    <mergeCell ref="E8:V8"/>
    <mergeCell ref="C7:D7"/>
    <mergeCell ref="E9:V11"/>
    <mergeCell ref="AF19:AH20"/>
    <mergeCell ref="AF21:AH21"/>
    <mergeCell ref="C30:AH34"/>
    <mergeCell ref="C9:D11"/>
    <mergeCell ref="L23:P24"/>
    <mergeCell ref="R21:V22"/>
    <mergeCell ref="R19:W20"/>
    <mergeCell ref="X19:AE20"/>
    <mergeCell ref="C23:K24"/>
    <mergeCell ref="C63:AG63"/>
    <mergeCell ref="R23:W24"/>
    <mergeCell ref="X23:AE24"/>
    <mergeCell ref="C26:AE28"/>
    <mergeCell ref="L21:P22"/>
    <mergeCell ref="C21:K22"/>
    <mergeCell ref="D57:O60"/>
    <mergeCell ref="AD57:AF57"/>
    <mergeCell ref="U58:AA61"/>
    <mergeCell ref="AD58:AF60"/>
  </mergeCells>
  <dataValidations count="1">
    <dataValidation type="list" allowBlank="1" showInputMessage="1" showErrorMessage="1" sqref="C7:D11">
      <formula1>"〇"</formula1>
    </dataValidation>
  </dataValidations>
  <printOptions/>
  <pageMargins left="0.7086614173228347" right="0.5118110236220472" top="0.5511811023622047" bottom="0.2755905511811024" header="0.31496062992125984" footer="0.2362204724409449"/>
  <pageSetup blackAndWhite="1" horizontalDpi="600" verticalDpi="600" orientation="portrait" paperSize="9" r:id="rId2"/>
  <headerFooter>
    <oddHeader>&amp;L様式4</oddHeader>
  </headerFooter>
  <rowBreaks count="1" manualBreakCount="1">
    <brk id="53" max="33" man="1"/>
  </rowBreaks>
  <drawing r:id="rId1"/>
</worksheet>
</file>

<file path=xl/worksheets/sheet11.xml><?xml version="1.0" encoding="utf-8"?>
<worksheet xmlns="http://schemas.openxmlformats.org/spreadsheetml/2006/main" xmlns:r="http://schemas.openxmlformats.org/officeDocument/2006/relationships">
  <dimension ref="A1:G30"/>
  <sheetViews>
    <sheetView showZeros="0" view="pageBreakPreview" zoomScale="115" zoomScaleSheetLayoutView="115" workbookViewId="0" topLeftCell="A1">
      <selection activeCell="A1" sqref="A1"/>
    </sheetView>
  </sheetViews>
  <sheetFormatPr defaultColWidth="9.140625" defaultRowHeight="15"/>
  <cols>
    <col min="1" max="1" width="6.57421875" style="2" customWidth="1"/>
    <col min="2" max="2" width="34.421875" style="2" customWidth="1"/>
    <col min="3" max="3" width="14.00390625" style="2" customWidth="1"/>
    <col min="4" max="4" width="5.140625" style="2" customWidth="1"/>
    <col min="5" max="5" width="18.140625" style="2" customWidth="1"/>
    <col min="6" max="6" width="6.8515625" style="2" customWidth="1"/>
    <col min="7" max="7" width="4.00390625" style="2" customWidth="1"/>
    <col min="8" max="8" width="9.00390625" style="2" customWidth="1"/>
    <col min="9" max="9" width="3.421875" style="2" bestFit="1" customWidth="1"/>
    <col min="10" max="16384" width="9.00390625" style="2" customWidth="1"/>
  </cols>
  <sheetData>
    <row r="1" spans="4:7" ht="18.75" customHeight="1">
      <c r="D1" s="975" t="s">
        <v>554</v>
      </c>
      <c r="E1" s="975"/>
      <c r="F1" s="975"/>
      <c r="G1" s="975"/>
    </row>
    <row r="2" spans="1:7" ht="18.75" customHeight="1">
      <c r="A2" s="570" t="s">
        <v>124</v>
      </c>
      <c r="B2" s="570"/>
      <c r="C2" s="268"/>
      <c r="D2" s="588"/>
      <c r="E2" s="588"/>
      <c r="F2" s="588"/>
      <c r="G2" s="588"/>
    </row>
    <row r="3" spans="2:7" ht="18.75" customHeight="1">
      <c r="B3" s="85"/>
      <c r="C3" s="267" t="s">
        <v>439</v>
      </c>
      <c r="D3" s="974">
        <f>+'様式１（市内業者）'!$O$4</f>
        <v>0</v>
      </c>
      <c r="E3" s="974"/>
      <c r="F3" s="974"/>
      <c r="G3" s="974"/>
    </row>
    <row r="4" spans="2:7" ht="18.75" customHeight="1">
      <c r="B4" s="85"/>
      <c r="C4" s="85" t="s">
        <v>438</v>
      </c>
      <c r="D4" s="974">
        <f>+'様式１（市内業者）'!$O$6</f>
        <v>0</v>
      </c>
      <c r="E4" s="974"/>
      <c r="F4" s="974"/>
      <c r="G4" s="974"/>
    </row>
    <row r="5" spans="2:7" ht="18.75" customHeight="1">
      <c r="B5" s="85"/>
      <c r="C5" s="276" t="s">
        <v>544</v>
      </c>
      <c r="D5" s="976">
        <f>+'様式１（市内業者）'!$O$7</f>
        <v>0</v>
      </c>
      <c r="E5" s="976"/>
      <c r="F5" s="976"/>
      <c r="G5" s="290" t="s">
        <v>105</v>
      </c>
    </row>
    <row r="6" ht="18.75" customHeight="1"/>
    <row r="7" spans="1:7" ht="40.5" customHeight="1">
      <c r="A7" s="631" t="s">
        <v>112</v>
      </c>
      <c r="B7" s="631"/>
      <c r="C7" s="631"/>
      <c r="D7" s="631"/>
      <c r="E7" s="631"/>
      <c r="F7" s="631"/>
      <c r="G7" s="631"/>
    </row>
    <row r="8" ht="18.75" customHeight="1"/>
    <row r="9" spans="1:7" ht="18.75" customHeight="1">
      <c r="A9" s="570" t="s">
        <v>116</v>
      </c>
      <c r="B9" s="570"/>
      <c r="C9" s="570"/>
      <c r="D9" s="570"/>
      <c r="E9" s="570"/>
      <c r="F9" s="570"/>
      <c r="G9" s="570"/>
    </row>
    <row r="10" ht="18.75" customHeight="1"/>
    <row r="11" spans="1:7" s="81" customFormat="1" ht="30" customHeight="1">
      <c r="A11" s="87" t="s">
        <v>99</v>
      </c>
      <c r="B11" s="87" t="s">
        <v>113</v>
      </c>
      <c r="C11" s="972" t="s">
        <v>115</v>
      </c>
      <c r="D11" s="973"/>
      <c r="E11" s="87" t="s">
        <v>114</v>
      </c>
      <c r="F11" s="972" t="s">
        <v>103</v>
      </c>
      <c r="G11" s="973"/>
    </row>
    <row r="12" spans="1:7" ht="41.25" customHeight="1">
      <c r="A12" s="87">
        <v>1</v>
      </c>
      <c r="B12" s="84"/>
      <c r="C12" s="972"/>
      <c r="D12" s="973"/>
      <c r="E12" s="84"/>
      <c r="F12" s="972"/>
      <c r="G12" s="973"/>
    </row>
    <row r="13" spans="1:7" ht="41.25" customHeight="1">
      <c r="A13" s="87">
        <v>2</v>
      </c>
      <c r="B13" s="84"/>
      <c r="C13" s="972"/>
      <c r="D13" s="973"/>
      <c r="E13" s="84"/>
      <c r="F13" s="972"/>
      <c r="G13" s="973"/>
    </row>
    <row r="14" spans="1:7" ht="41.25" customHeight="1">
      <c r="A14" s="87">
        <v>3</v>
      </c>
      <c r="B14" s="84"/>
      <c r="C14" s="972"/>
      <c r="D14" s="973"/>
      <c r="E14" s="84"/>
      <c r="F14" s="972"/>
      <c r="G14" s="973"/>
    </row>
    <row r="15" spans="1:7" ht="41.25" customHeight="1">
      <c r="A15" s="87">
        <v>4</v>
      </c>
      <c r="B15" s="84"/>
      <c r="C15" s="972"/>
      <c r="D15" s="973"/>
      <c r="E15" s="84"/>
      <c r="F15" s="972"/>
      <c r="G15" s="973"/>
    </row>
    <row r="16" spans="1:7" ht="41.25" customHeight="1">
      <c r="A16" s="87">
        <v>5</v>
      </c>
      <c r="B16" s="84"/>
      <c r="C16" s="972"/>
      <c r="D16" s="973"/>
      <c r="E16" s="84"/>
      <c r="F16" s="972"/>
      <c r="G16" s="973"/>
    </row>
    <row r="17" ht="18.75" customHeight="1">
      <c r="A17" s="86"/>
    </row>
    <row r="18" spans="1:7" ht="18.75" customHeight="1">
      <c r="A18" s="570" t="s">
        <v>117</v>
      </c>
      <c r="B18" s="570"/>
      <c r="C18" s="570"/>
      <c r="D18" s="570"/>
      <c r="E18" s="570"/>
      <c r="F18" s="570"/>
      <c r="G18" s="570"/>
    </row>
    <row r="19" ht="18.75" customHeight="1"/>
    <row r="20" ht="18.75" customHeight="1">
      <c r="B20" s="2" t="s">
        <v>554</v>
      </c>
    </row>
    <row r="21" ht="18.75" customHeight="1">
      <c r="D21" s="2" t="s">
        <v>110</v>
      </c>
    </row>
    <row r="22" spans="4:7" ht="18.75" customHeight="1">
      <c r="D22" s="2" t="s">
        <v>111</v>
      </c>
      <c r="G22" s="88" t="s">
        <v>105</v>
      </c>
    </row>
    <row r="23" ht="18.75" customHeight="1"/>
    <row r="24" ht="18.75" customHeight="1"/>
    <row r="25" spans="1:7" ht="18.75" customHeight="1">
      <c r="A25" s="1" t="s">
        <v>429</v>
      </c>
      <c r="B25" s="1"/>
      <c r="C25" s="1"/>
      <c r="D25" s="1"/>
      <c r="E25" s="1"/>
      <c r="F25" s="1"/>
      <c r="G25" s="1"/>
    </row>
    <row r="26" spans="1:7" ht="18.75" customHeight="1">
      <c r="A26" s="1" t="s">
        <v>324</v>
      </c>
      <c r="B26" s="1"/>
      <c r="C26" s="1"/>
      <c r="D26" s="1"/>
      <c r="E26" s="1"/>
      <c r="F26" s="1"/>
      <c r="G26" s="1"/>
    </row>
    <row r="27" spans="1:7" ht="18.75" customHeight="1">
      <c r="A27" s="1" t="s">
        <v>325</v>
      </c>
      <c r="B27" s="1"/>
      <c r="C27" s="1"/>
      <c r="D27" s="1"/>
      <c r="E27" s="1"/>
      <c r="F27" s="1"/>
      <c r="G27" s="1"/>
    </row>
    <row r="28" spans="1:7" ht="18.75" customHeight="1">
      <c r="A28" s="1"/>
      <c r="B28" s="1"/>
      <c r="C28" s="1"/>
      <c r="D28" s="1"/>
      <c r="E28" s="1"/>
      <c r="F28" s="1"/>
      <c r="G28" s="1"/>
    </row>
    <row r="29" spans="1:7" ht="18.75" customHeight="1">
      <c r="A29" s="1"/>
      <c r="B29" s="1"/>
      <c r="C29" s="1"/>
      <c r="D29" s="1"/>
      <c r="E29" s="1"/>
      <c r="F29" s="1"/>
      <c r="G29" s="1"/>
    </row>
    <row r="30" spans="1:7" ht="18.75" customHeight="1">
      <c r="A30" s="1"/>
      <c r="B30" s="1"/>
      <c r="C30" s="1"/>
      <c r="D30" s="1"/>
      <c r="E30" s="1"/>
      <c r="F30" s="1"/>
      <c r="G30" s="1"/>
    </row>
  </sheetData>
  <sheetProtection/>
  <mergeCells count="21">
    <mergeCell ref="D3:G3"/>
    <mergeCell ref="F12:G12"/>
    <mergeCell ref="D4:G4"/>
    <mergeCell ref="D1:G1"/>
    <mergeCell ref="C13:D13"/>
    <mergeCell ref="C14:D14"/>
    <mergeCell ref="C15:D15"/>
    <mergeCell ref="F14:G14"/>
    <mergeCell ref="D2:G2"/>
    <mergeCell ref="D5:F5"/>
    <mergeCell ref="F11:G11"/>
    <mergeCell ref="F15:G15"/>
    <mergeCell ref="A9:G9"/>
    <mergeCell ref="A18:G18"/>
    <mergeCell ref="A2:B2"/>
    <mergeCell ref="A7:G7"/>
    <mergeCell ref="C11:D11"/>
    <mergeCell ref="C12:D12"/>
    <mergeCell ref="F13:G13"/>
    <mergeCell ref="F16:G16"/>
    <mergeCell ref="C16:D16"/>
  </mergeCells>
  <printOptions/>
  <pageMargins left="0.7086614173228347" right="0.7086614173228347" top="0.7480314960629921" bottom="0.7480314960629921" header="0.31496062992125984" footer="0.31496062992125984"/>
  <pageSetup blackAndWhite="1" horizontalDpi="600" verticalDpi="600" orientation="portrait" paperSize="9" scale="99" r:id="rId1"/>
  <headerFooter>
    <oddHeader>&amp;L様式5</oddHeader>
  </headerFooter>
</worksheet>
</file>

<file path=xl/worksheets/sheet12.xml><?xml version="1.0" encoding="utf-8"?>
<worksheet xmlns="http://schemas.openxmlformats.org/spreadsheetml/2006/main" xmlns:r="http://schemas.openxmlformats.org/officeDocument/2006/relationships">
  <dimension ref="A1:N66"/>
  <sheetViews>
    <sheetView showZeros="0" view="pageBreakPreview" zoomScaleSheetLayoutView="100" workbookViewId="0" topLeftCell="A1">
      <selection activeCell="A1" sqref="A1"/>
    </sheetView>
  </sheetViews>
  <sheetFormatPr defaultColWidth="9.140625" defaultRowHeight="18.75" customHeight="1"/>
  <cols>
    <col min="1" max="1" width="6.57421875" style="2" customWidth="1"/>
    <col min="2" max="2" width="36.140625" style="2" customWidth="1"/>
    <col min="3" max="3" width="13.8515625" style="2" customWidth="1"/>
    <col min="4" max="5" width="10.00390625" style="2" customWidth="1"/>
    <col min="6" max="6" width="11.57421875" style="2" customWidth="1"/>
    <col min="7" max="7" width="3.57421875" style="2" customWidth="1"/>
    <col min="8" max="16384" width="9.00390625" style="2" customWidth="1"/>
  </cols>
  <sheetData>
    <row r="1" ht="18.75" customHeight="1">
      <c r="A1" s="423" t="s">
        <v>776</v>
      </c>
    </row>
    <row r="3" spans="4:6" ht="18.75" customHeight="1">
      <c r="D3" s="975" t="s">
        <v>554</v>
      </c>
      <c r="E3" s="975"/>
      <c r="F3" s="975"/>
    </row>
    <row r="4" spans="1:2" ht="18.75" customHeight="1">
      <c r="A4" s="570" t="s">
        <v>125</v>
      </c>
      <c r="B4" s="570"/>
    </row>
    <row r="5" spans="2:7" ht="18.75" customHeight="1">
      <c r="B5" s="85"/>
      <c r="C5" s="85" t="s">
        <v>342</v>
      </c>
      <c r="D5" s="974">
        <f>+'様式１（市内業者）'!$O$4</f>
        <v>0</v>
      </c>
      <c r="E5" s="974"/>
      <c r="F5" s="974"/>
      <c r="G5" s="974"/>
    </row>
    <row r="6" spans="2:7" ht="18.75" customHeight="1">
      <c r="B6" s="85"/>
      <c r="C6" s="85" t="s">
        <v>106</v>
      </c>
      <c r="D6" s="974">
        <f>+'様式１（市内業者）'!$O$6</f>
        <v>0</v>
      </c>
      <c r="E6" s="974"/>
      <c r="F6" s="974"/>
      <c r="G6" s="974"/>
    </row>
    <row r="7" spans="2:14" ht="18.75" customHeight="1">
      <c r="B7" s="85"/>
      <c r="C7" s="280" t="s">
        <v>545</v>
      </c>
      <c r="D7" s="976">
        <f>+'様式１（市内業者）'!$O$7</f>
        <v>0</v>
      </c>
      <c r="E7" s="976"/>
      <c r="F7" s="976"/>
      <c r="G7" s="290" t="s">
        <v>105</v>
      </c>
      <c r="K7" s="974"/>
      <c r="L7" s="974"/>
      <c r="M7" s="974"/>
      <c r="N7" s="974"/>
    </row>
    <row r="8" spans="11:14" ht="18.75" customHeight="1">
      <c r="K8" s="974"/>
      <c r="L8" s="974"/>
      <c r="M8" s="974"/>
      <c r="N8" s="974"/>
    </row>
    <row r="9" spans="1:14" ht="40.5" customHeight="1">
      <c r="A9" s="631" t="s">
        <v>107</v>
      </c>
      <c r="B9" s="631"/>
      <c r="C9" s="631"/>
      <c r="D9" s="631"/>
      <c r="E9" s="631"/>
      <c r="F9" s="631"/>
      <c r="K9" s="976"/>
      <c r="L9" s="976"/>
      <c r="M9" s="976"/>
      <c r="N9" s="290"/>
    </row>
    <row r="10" spans="1:6" ht="18.75" customHeight="1">
      <c r="A10" s="588" t="s">
        <v>959</v>
      </c>
      <c r="B10" s="588"/>
      <c r="C10" s="588"/>
      <c r="D10" s="588"/>
      <c r="E10" s="588"/>
      <c r="F10" s="588"/>
    </row>
    <row r="11" spans="1:6" ht="18.75" customHeight="1">
      <c r="A11" s="499"/>
      <c r="B11" s="499"/>
      <c r="C11" s="499"/>
      <c r="D11" s="499"/>
      <c r="E11" s="499"/>
      <c r="F11" s="499"/>
    </row>
    <row r="12" spans="1:6" ht="18.75" customHeight="1">
      <c r="A12" s="570" t="s">
        <v>108</v>
      </c>
      <c r="B12" s="570"/>
      <c r="C12" s="570"/>
      <c r="D12" s="570"/>
      <c r="E12" s="570"/>
      <c r="F12" s="570"/>
    </row>
    <row r="14" spans="1:6" s="79" customFormat="1" ht="30" customHeight="1">
      <c r="A14" s="78" t="s">
        <v>99</v>
      </c>
      <c r="B14" s="78" t="s">
        <v>104</v>
      </c>
      <c r="C14" s="78" t="s">
        <v>100</v>
      </c>
      <c r="D14" s="78" t="s">
        <v>101</v>
      </c>
      <c r="E14" s="78" t="s">
        <v>102</v>
      </c>
      <c r="F14" s="78" t="s">
        <v>103</v>
      </c>
    </row>
    <row r="15" spans="1:6" ht="41.25" customHeight="1">
      <c r="A15" s="78">
        <v>1</v>
      </c>
      <c r="B15" s="84"/>
      <c r="C15" s="84"/>
      <c r="D15" s="84"/>
      <c r="E15" s="84"/>
      <c r="F15" s="84"/>
    </row>
    <row r="16" spans="1:6" ht="41.25" customHeight="1">
      <c r="A16" s="78">
        <v>2</v>
      </c>
      <c r="B16" s="84"/>
      <c r="C16" s="84"/>
      <c r="D16" s="84"/>
      <c r="E16" s="84"/>
      <c r="F16" s="84"/>
    </row>
    <row r="17" spans="1:6" ht="41.25" customHeight="1">
      <c r="A17" s="78">
        <v>3</v>
      </c>
      <c r="B17" s="84"/>
      <c r="C17" s="84"/>
      <c r="D17" s="84"/>
      <c r="E17" s="84"/>
      <c r="F17" s="84"/>
    </row>
    <row r="18" spans="1:6" ht="41.25" customHeight="1">
      <c r="A18" s="78">
        <v>4</v>
      </c>
      <c r="B18" s="84"/>
      <c r="C18" s="84"/>
      <c r="D18" s="84"/>
      <c r="E18" s="84"/>
      <c r="F18" s="84"/>
    </row>
    <row r="19" spans="1:6" ht="41.25" customHeight="1">
      <c r="A19" s="78">
        <v>5</v>
      </c>
      <c r="B19" s="84"/>
      <c r="C19" s="84"/>
      <c r="D19" s="84"/>
      <c r="E19" s="84"/>
      <c r="F19" s="84"/>
    </row>
    <row r="20" ht="18.75" customHeight="1">
      <c r="A20" s="79"/>
    </row>
    <row r="21" spans="1:6" ht="18.75" customHeight="1">
      <c r="A21" s="570" t="s">
        <v>121</v>
      </c>
      <c r="B21" s="570"/>
      <c r="C21" s="570"/>
      <c r="D21" s="570"/>
      <c r="E21" s="570"/>
      <c r="F21" s="570"/>
    </row>
    <row r="23" ht="18.75" customHeight="1">
      <c r="B23" s="2" t="s">
        <v>554</v>
      </c>
    </row>
    <row r="24" ht="18.75" customHeight="1">
      <c r="C24" s="2" t="s">
        <v>110</v>
      </c>
    </row>
    <row r="25" spans="3:6" ht="18.75" customHeight="1">
      <c r="C25" s="2" t="s">
        <v>111</v>
      </c>
      <c r="F25" s="80" t="s">
        <v>109</v>
      </c>
    </row>
    <row r="28" spans="1:6" ht="18.75" customHeight="1">
      <c r="A28" s="1" t="s">
        <v>429</v>
      </c>
      <c r="B28" s="1"/>
      <c r="C28" s="1"/>
      <c r="D28" s="1"/>
      <c r="E28" s="1"/>
      <c r="F28" s="1"/>
    </row>
    <row r="29" spans="1:6" ht="18.75" customHeight="1">
      <c r="A29" s="200" t="s">
        <v>326</v>
      </c>
      <c r="B29" s="1"/>
      <c r="C29" s="1"/>
      <c r="D29" s="1"/>
      <c r="E29" s="1"/>
      <c r="F29" s="1"/>
    </row>
    <row r="30" spans="1:6" ht="18.75" customHeight="1">
      <c r="A30" s="1" t="s">
        <v>327</v>
      </c>
      <c r="B30" s="1"/>
      <c r="C30" s="1"/>
      <c r="D30" s="1"/>
      <c r="E30" s="1"/>
      <c r="F30" s="1"/>
    </row>
    <row r="31" spans="1:6" ht="18.75" customHeight="1">
      <c r="A31" s="1" t="s">
        <v>453</v>
      </c>
      <c r="B31" s="1"/>
      <c r="C31" s="1"/>
      <c r="D31" s="1"/>
      <c r="E31" s="1"/>
      <c r="F31" s="1"/>
    </row>
    <row r="32" spans="1:6" ht="18.75" customHeight="1">
      <c r="A32" s="1" t="s">
        <v>454</v>
      </c>
      <c r="B32" s="1"/>
      <c r="C32" s="1"/>
      <c r="D32" s="1"/>
      <c r="E32" s="1"/>
      <c r="F32" s="1"/>
    </row>
    <row r="33" spans="1:6" ht="18.75" customHeight="1">
      <c r="A33" s="1" t="s">
        <v>328</v>
      </c>
      <c r="B33" s="1"/>
      <c r="C33" s="1"/>
      <c r="D33" s="1"/>
      <c r="E33" s="1"/>
      <c r="F33" s="1"/>
    </row>
    <row r="34" spans="1:6" ht="18.75" customHeight="1">
      <c r="A34" s="423" t="s">
        <v>777</v>
      </c>
      <c r="B34" s="1"/>
      <c r="C34" s="1"/>
      <c r="D34" s="1"/>
      <c r="E34" s="1"/>
      <c r="F34" s="1"/>
    </row>
    <row r="35" spans="1:6" ht="18.75" customHeight="1">
      <c r="A35" s="1"/>
      <c r="B35" s="1"/>
      <c r="C35" s="1"/>
      <c r="D35" s="1"/>
      <c r="E35" s="1"/>
      <c r="F35" s="1"/>
    </row>
    <row r="36" spans="4:6" ht="18.75" customHeight="1">
      <c r="D36" s="975" t="s">
        <v>554</v>
      </c>
      <c r="E36" s="975"/>
      <c r="F36" s="975"/>
    </row>
    <row r="37" spans="1:2" ht="18.75" customHeight="1">
      <c r="A37" s="570" t="s">
        <v>440</v>
      </c>
      <c r="B37" s="570"/>
    </row>
    <row r="38" spans="2:7" ht="18.75" customHeight="1">
      <c r="B38" s="85"/>
      <c r="C38" s="85" t="s">
        <v>342</v>
      </c>
      <c r="D38" s="974">
        <f>+'様式１（市内業者）'!$O$4</f>
        <v>0</v>
      </c>
      <c r="E38" s="974"/>
      <c r="F38" s="974"/>
      <c r="G38" s="974"/>
    </row>
    <row r="39" spans="2:7" ht="18.75" customHeight="1">
      <c r="B39" s="85"/>
      <c r="C39" s="85" t="s">
        <v>106</v>
      </c>
      <c r="D39" s="974">
        <f>+'様式１（市内業者）'!$O$6</f>
        <v>0</v>
      </c>
      <c r="E39" s="974"/>
      <c r="F39" s="974"/>
      <c r="G39" s="974"/>
    </row>
    <row r="40" spans="2:7" ht="18.75" customHeight="1">
      <c r="B40" s="85"/>
      <c r="C40" s="276" t="s">
        <v>545</v>
      </c>
      <c r="D40" s="976">
        <f>+'様式１（市内業者）'!$O$7</f>
        <v>0</v>
      </c>
      <c r="E40" s="976"/>
      <c r="F40" s="976"/>
      <c r="G40" s="290" t="s">
        <v>105</v>
      </c>
    </row>
    <row r="42" spans="1:6" ht="40.5" customHeight="1">
      <c r="A42" s="631" t="s">
        <v>107</v>
      </c>
      <c r="B42" s="631"/>
      <c r="C42" s="631"/>
      <c r="D42" s="631"/>
      <c r="E42" s="631"/>
      <c r="F42" s="631"/>
    </row>
    <row r="43" spans="1:6" ht="18.75" customHeight="1">
      <c r="A43" s="588" t="s">
        <v>960</v>
      </c>
      <c r="B43" s="588"/>
      <c r="C43" s="588"/>
      <c r="D43" s="588"/>
      <c r="E43" s="588"/>
      <c r="F43" s="588"/>
    </row>
    <row r="44" spans="1:6" ht="18.75" customHeight="1">
      <c r="A44" s="499"/>
      <c r="B44" s="499"/>
      <c r="C44" s="499"/>
      <c r="D44" s="499"/>
      <c r="E44" s="499"/>
      <c r="F44" s="499"/>
    </row>
    <row r="45" spans="1:6" ht="18.75" customHeight="1">
      <c r="A45" s="570" t="s">
        <v>108</v>
      </c>
      <c r="B45" s="570"/>
      <c r="C45" s="570"/>
      <c r="D45" s="570"/>
      <c r="E45" s="570"/>
      <c r="F45" s="570"/>
    </row>
    <row r="47" spans="1:6" s="81" customFormat="1" ht="30" customHeight="1">
      <c r="A47" s="82" t="s">
        <v>99</v>
      </c>
      <c r="B47" s="82" t="s">
        <v>104</v>
      </c>
      <c r="C47" s="82" t="s">
        <v>100</v>
      </c>
      <c r="D47" s="82" t="s">
        <v>101</v>
      </c>
      <c r="E47" s="82" t="s">
        <v>102</v>
      </c>
      <c r="F47" s="82" t="s">
        <v>103</v>
      </c>
    </row>
    <row r="48" spans="1:6" ht="41.25" customHeight="1">
      <c r="A48" s="82">
        <v>1</v>
      </c>
      <c r="B48" s="84"/>
      <c r="C48" s="84"/>
      <c r="D48" s="84"/>
      <c r="E48" s="84"/>
      <c r="F48" s="84"/>
    </row>
    <row r="49" spans="1:6" ht="41.25" customHeight="1">
      <c r="A49" s="82">
        <v>2</v>
      </c>
      <c r="B49" s="84"/>
      <c r="C49" s="84"/>
      <c r="D49" s="84"/>
      <c r="E49" s="84"/>
      <c r="F49" s="84"/>
    </row>
    <row r="50" spans="1:6" ht="41.25" customHeight="1">
      <c r="A50" s="82">
        <v>3</v>
      </c>
      <c r="B50" s="84"/>
      <c r="C50" s="84"/>
      <c r="D50" s="84"/>
      <c r="E50" s="84"/>
      <c r="F50" s="84"/>
    </row>
    <row r="51" spans="1:6" ht="41.25" customHeight="1">
      <c r="A51" s="82">
        <v>4</v>
      </c>
      <c r="B51" s="84"/>
      <c r="C51" s="84"/>
      <c r="D51" s="84"/>
      <c r="E51" s="84"/>
      <c r="F51" s="84"/>
    </row>
    <row r="52" spans="1:6" ht="41.25" customHeight="1">
      <c r="A52" s="82">
        <v>5</v>
      </c>
      <c r="B52" s="84"/>
      <c r="C52" s="84"/>
      <c r="D52" s="84"/>
      <c r="E52" s="84"/>
      <c r="F52" s="84"/>
    </row>
    <row r="53" ht="18.75" customHeight="1">
      <c r="A53" s="81"/>
    </row>
    <row r="54" spans="1:6" ht="18.75" customHeight="1">
      <c r="A54" s="570" t="s">
        <v>121</v>
      </c>
      <c r="B54" s="570"/>
      <c r="C54" s="570"/>
      <c r="D54" s="570"/>
      <c r="E54" s="570"/>
      <c r="F54" s="570"/>
    </row>
    <row r="56" ht="18.75" customHeight="1">
      <c r="B56" s="2" t="s">
        <v>554</v>
      </c>
    </row>
    <row r="57" ht="18.75" customHeight="1">
      <c r="C57" s="2" t="s">
        <v>120</v>
      </c>
    </row>
    <row r="58" spans="3:6" ht="18.75" customHeight="1">
      <c r="C58" s="2" t="s">
        <v>119</v>
      </c>
      <c r="F58" s="83" t="s">
        <v>105</v>
      </c>
    </row>
    <row r="61" spans="1:6" ht="18.75" customHeight="1">
      <c r="A61" s="1" t="s">
        <v>429</v>
      </c>
      <c r="B61" s="1"/>
      <c r="C61" s="1"/>
      <c r="D61" s="1"/>
      <c r="E61" s="1"/>
      <c r="F61" s="1"/>
    </row>
    <row r="62" spans="1:6" ht="18.75" customHeight="1">
      <c r="A62" s="1" t="s">
        <v>326</v>
      </c>
      <c r="B62" s="1"/>
      <c r="C62" s="1"/>
      <c r="D62" s="1"/>
      <c r="E62" s="1"/>
      <c r="F62" s="1"/>
    </row>
    <row r="63" spans="1:6" ht="18.75" customHeight="1">
      <c r="A63" s="1" t="s">
        <v>327</v>
      </c>
      <c r="B63" s="1"/>
      <c r="C63" s="1"/>
      <c r="D63" s="1"/>
      <c r="E63" s="1"/>
      <c r="F63" s="1"/>
    </row>
    <row r="64" spans="1:6" ht="18.75" customHeight="1">
      <c r="A64" s="1" t="s">
        <v>118</v>
      </c>
      <c r="B64" s="1"/>
      <c r="C64" s="1"/>
      <c r="D64" s="1"/>
      <c r="E64" s="1"/>
      <c r="F64" s="1"/>
    </row>
    <row r="65" spans="1:6" ht="18.75" customHeight="1">
      <c r="A65" s="1" t="s">
        <v>454</v>
      </c>
      <c r="B65" s="1"/>
      <c r="C65" s="1"/>
      <c r="D65" s="1"/>
      <c r="E65" s="1"/>
      <c r="F65" s="1"/>
    </row>
    <row r="66" spans="1:6" ht="18.75" customHeight="1">
      <c r="A66" s="1" t="s">
        <v>328</v>
      </c>
      <c r="B66" s="1"/>
      <c r="C66" s="1"/>
      <c r="D66" s="1"/>
      <c r="E66" s="1"/>
      <c r="F66" s="1"/>
    </row>
  </sheetData>
  <sheetProtection/>
  <mergeCells count="21">
    <mergeCell ref="A45:F45"/>
    <mergeCell ref="A54:F54"/>
    <mergeCell ref="D36:F36"/>
    <mergeCell ref="A37:B37"/>
    <mergeCell ref="A42:F42"/>
    <mergeCell ref="A12:F12"/>
    <mergeCell ref="A21:F21"/>
    <mergeCell ref="D38:G38"/>
    <mergeCell ref="A43:F43"/>
    <mergeCell ref="K7:N7"/>
    <mergeCell ref="K8:N8"/>
    <mergeCell ref="K9:M9"/>
    <mergeCell ref="D40:F40"/>
    <mergeCell ref="D7:F7"/>
    <mergeCell ref="D3:F3"/>
    <mergeCell ref="A4:B4"/>
    <mergeCell ref="A9:F9"/>
    <mergeCell ref="D5:G5"/>
    <mergeCell ref="D6:G6"/>
    <mergeCell ref="D39:G39"/>
    <mergeCell ref="A10:F10"/>
  </mergeCells>
  <printOptions/>
  <pageMargins left="0.7086614173228347" right="0.4724409448818898" top="0.7480314960629921" bottom="0.7480314960629921" header="0.31496062992125984" footer="0.31496062992125984"/>
  <pageSetup blackAndWhite="1" horizontalDpi="600" verticalDpi="600" orientation="portrait" paperSize="9" r:id="rId3"/>
  <rowBreaks count="1" manualBreakCount="1">
    <brk id="33" max="6" man="1"/>
  </rowBreaks>
  <legacyDrawing r:id="rId2"/>
</worksheet>
</file>

<file path=xl/worksheets/sheet13.xml><?xml version="1.0" encoding="utf-8"?>
<worksheet xmlns="http://schemas.openxmlformats.org/spreadsheetml/2006/main" xmlns:r="http://schemas.openxmlformats.org/officeDocument/2006/relationships">
  <dimension ref="A1:N150"/>
  <sheetViews>
    <sheetView showZeros="0" view="pageBreakPreview" zoomScaleSheetLayoutView="100" workbookViewId="0" topLeftCell="A1">
      <selection activeCell="A1" sqref="A1"/>
    </sheetView>
  </sheetViews>
  <sheetFormatPr defaultColWidth="9.140625" defaultRowHeight="15"/>
  <cols>
    <col min="1" max="1" width="2.57421875" style="24" customWidth="1"/>
    <col min="2" max="2" width="9.421875" style="24" customWidth="1"/>
    <col min="3" max="3" width="16.28125" style="24" customWidth="1"/>
    <col min="4" max="4" width="13.140625" style="24" bestFit="1" customWidth="1"/>
    <col min="5" max="5" width="13.57421875" style="24" customWidth="1"/>
    <col min="6" max="6" width="8.00390625" style="24" customWidth="1"/>
    <col min="7" max="7" width="12.421875" style="24" customWidth="1"/>
    <col min="8" max="8" width="10.57421875" style="24" customWidth="1"/>
    <col min="9" max="9" width="6.8515625" style="24" customWidth="1"/>
    <col min="10" max="16384" width="9.00390625" style="24" customWidth="1"/>
  </cols>
  <sheetData>
    <row r="1" ht="13.5">
      <c r="A1" s="501" t="s">
        <v>954</v>
      </c>
    </row>
    <row r="2" s="13" customFormat="1" ht="14.25">
      <c r="A2" s="500" t="s">
        <v>953</v>
      </c>
    </row>
    <row r="3" spans="1:9" s="13" customFormat="1" ht="18">
      <c r="A3" s="984" t="s">
        <v>320</v>
      </c>
      <c r="B3" s="984"/>
      <c r="C3" s="984"/>
      <c r="D3" s="984"/>
      <c r="E3" s="984"/>
      <c r="F3" s="984"/>
      <c r="G3" s="984"/>
      <c r="H3" s="984"/>
      <c r="I3" s="984"/>
    </row>
    <row r="4" spans="7:9" s="13" customFormat="1" ht="13.5">
      <c r="G4" s="713" t="str">
        <f>+'様式１（市内業者）'!$U$2</f>
        <v>年　　月　　日</v>
      </c>
      <c r="H4" s="713"/>
      <c r="I4" s="713"/>
    </row>
    <row r="5" spans="2:9" s="13" customFormat="1" ht="13.5">
      <c r="B5" s="13" t="s">
        <v>126</v>
      </c>
      <c r="G5" s="14"/>
      <c r="H5" s="14"/>
      <c r="I5" s="14"/>
    </row>
    <row r="6" spans="3:9" s="13" customFormat="1" ht="25.5" customHeight="1">
      <c r="C6" s="1028" t="s">
        <v>374</v>
      </c>
      <c r="D6" s="1028"/>
      <c r="E6" s="15" t="s">
        <v>59</v>
      </c>
      <c r="F6" s="717">
        <f>+'様式１（市内業者）'!$O$4</f>
        <v>0</v>
      </c>
      <c r="G6" s="717"/>
      <c r="H6" s="717"/>
      <c r="I6" s="717"/>
    </row>
    <row r="7" spans="2:9" s="13" customFormat="1" ht="25.5" customHeight="1">
      <c r="B7" s="16"/>
      <c r="C7" s="1028"/>
      <c r="D7" s="1028"/>
      <c r="E7" s="18" t="s">
        <v>60</v>
      </c>
      <c r="F7" s="718">
        <f>+'様式１（市内業者）'!$O$6</f>
        <v>0</v>
      </c>
      <c r="G7" s="718"/>
      <c r="H7" s="718"/>
      <c r="I7" s="718"/>
    </row>
    <row r="8" spans="2:9" s="13" customFormat="1" ht="25.5" customHeight="1">
      <c r="B8" s="16"/>
      <c r="C8" s="17"/>
      <c r="D8" s="17"/>
      <c r="E8" s="18" t="s">
        <v>543</v>
      </c>
      <c r="F8" s="718">
        <f>+'様式１（市内業者）'!$O$7</f>
        <v>0</v>
      </c>
      <c r="G8" s="718"/>
      <c r="H8" s="718"/>
      <c r="I8" s="17" t="s">
        <v>48</v>
      </c>
    </row>
    <row r="9" s="13" customFormat="1" ht="13.5"/>
    <row r="10" spans="1:9" s="13" customFormat="1" ht="30" customHeight="1">
      <c r="A10" s="1046" t="s">
        <v>634</v>
      </c>
      <c r="B10" s="1046"/>
      <c r="C10" s="1046"/>
      <c r="D10" s="1046"/>
      <c r="E10" s="1046"/>
      <c r="F10" s="1046"/>
      <c r="G10" s="1046"/>
      <c r="H10" s="1046"/>
      <c r="I10" s="1046"/>
    </row>
    <row r="11" s="13" customFormat="1" ht="13.5"/>
    <row r="12" s="13" customFormat="1" ht="13.5">
      <c r="A12" s="19" t="s">
        <v>941</v>
      </c>
    </row>
    <row r="13" s="13" customFormat="1" ht="13.5"/>
    <row r="14" spans="2:5" s="13" customFormat="1" ht="19.5" customHeight="1" thickBot="1">
      <c r="B14" s="311"/>
      <c r="C14" s="312" t="s">
        <v>556</v>
      </c>
      <c r="D14" s="979" t="s">
        <v>635</v>
      </c>
      <c r="E14" s="979"/>
    </row>
    <row r="15" spans="2:5" s="13" customFormat="1" ht="19.5" customHeight="1">
      <c r="B15" s="311">
        <v>1</v>
      </c>
      <c r="C15" s="312" t="s">
        <v>557</v>
      </c>
      <c r="D15" s="980" t="s">
        <v>558</v>
      </c>
      <c r="E15" s="981"/>
    </row>
    <row r="16" spans="2:5" s="13" customFormat="1" ht="19.5" customHeight="1" thickBot="1">
      <c r="B16" s="311">
        <v>2</v>
      </c>
      <c r="C16" s="312" t="s">
        <v>559</v>
      </c>
      <c r="D16" s="982" t="s">
        <v>558</v>
      </c>
      <c r="E16" s="983"/>
    </row>
    <row r="17" s="13" customFormat="1" ht="13.5"/>
    <row r="18" spans="2:14" s="13" customFormat="1" ht="13.5">
      <c r="B18" s="372" t="s">
        <v>636</v>
      </c>
      <c r="C18" s="322"/>
      <c r="D18" s="322"/>
      <c r="E18" s="322"/>
      <c r="F18" s="322"/>
      <c r="G18" s="322"/>
      <c r="H18" s="322"/>
      <c r="I18" s="322"/>
      <c r="J18" s="313"/>
      <c r="K18" s="313"/>
      <c r="L18" s="313"/>
      <c r="M18" s="313"/>
      <c r="N18" s="313"/>
    </row>
    <row r="19" spans="2:14" s="13" customFormat="1" ht="14.25" thickBot="1">
      <c r="B19" s="314"/>
      <c r="C19" s="315"/>
      <c r="D19" s="315"/>
      <c r="E19" s="315"/>
      <c r="F19" s="315"/>
      <c r="G19" s="315"/>
      <c r="H19" s="315"/>
      <c r="I19" s="315"/>
      <c r="J19" s="313"/>
      <c r="K19" s="313"/>
      <c r="L19" s="313"/>
      <c r="M19" s="313"/>
      <c r="N19" s="313"/>
    </row>
    <row r="20" s="13" customFormat="1" ht="13.5"/>
    <row r="21" s="1029" customFormat="1" ht="18.75" customHeight="1">
      <c r="A21" s="1029" t="s">
        <v>637</v>
      </c>
    </row>
    <row r="22" spans="2:9" s="19" customFormat="1" ht="18.75" customHeight="1" thickBot="1">
      <c r="B22" s="316"/>
      <c r="C22" s="1041" t="s">
        <v>560</v>
      </c>
      <c r="D22" s="1041"/>
      <c r="E22" s="1041"/>
      <c r="F22" s="1037" t="s">
        <v>555</v>
      </c>
      <c r="G22" s="1037"/>
      <c r="H22" s="1037"/>
      <c r="I22" s="1037"/>
    </row>
    <row r="23" spans="2:9" s="19" customFormat="1" ht="18.75" customHeight="1">
      <c r="B23" s="371">
        <v>1</v>
      </c>
      <c r="C23" s="1042" t="s">
        <v>638</v>
      </c>
      <c r="D23" s="1042"/>
      <c r="E23" s="1043"/>
      <c r="F23" s="1038"/>
      <c r="G23" s="1039"/>
      <c r="H23" s="1039"/>
      <c r="I23" s="1040"/>
    </row>
    <row r="24" spans="2:9" s="19" customFormat="1" ht="18.75" customHeight="1">
      <c r="B24" s="371">
        <v>2</v>
      </c>
      <c r="C24" s="1042" t="s">
        <v>639</v>
      </c>
      <c r="D24" s="1042"/>
      <c r="E24" s="1043"/>
      <c r="F24" s="1015"/>
      <c r="G24" s="1016"/>
      <c r="H24" s="1016"/>
      <c r="I24" s="1017"/>
    </row>
    <row r="25" spans="2:9" s="19" customFormat="1" ht="18.75" customHeight="1" thickBot="1">
      <c r="B25" s="371">
        <v>3</v>
      </c>
      <c r="C25" s="1044" t="s">
        <v>640</v>
      </c>
      <c r="D25" s="1044"/>
      <c r="E25" s="1045"/>
      <c r="F25" s="1018"/>
      <c r="G25" s="1019"/>
      <c r="H25" s="1019"/>
      <c r="I25" s="1020"/>
    </row>
    <row r="26" s="19" customFormat="1" ht="18.75" customHeight="1"/>
    <row r="27" spans="2:9" s="13" customFormat="1" ht="7.5" customHeight="1">
      <c r="B27" s="20"/>
      <c r="C27" s="20"/>
      <c r="D27" s="20"/>
      <c r="E27" s="21"/>
      <c r="F27" s="21"/>
      <c r="G27" s="21"/>
      <c r="H27" s="21"/>
      <c r="I27" s="21"/>
    </row>
    <row r="28" s="19" customFormat="1" ht="18.75" customHeight="1">
      <c r="A28" s="19" t="s">
        <v>641</v>
      </c>
    </row>
    <row r="29" s="13" customFormat="1" ht="18.75" customHeight="1">
      <c r="B29" s="13" t="s">
        <v>561</v>
      </c>
    </row>
    <row r="30" spans="2:9" s="13" customFormat="1" ht="13.5">
      <c r="B30" s="1030" t="s">
        <v>61</v>
      </c>
      <c r="C30" s="1031"/>
      <c r="D30" s="1032"/>
      <c r="E30" s="1030" t="s">
        <v>62</v>
      </c>
      <c r="F30" s="1031"/>
      <c r="G30" s="1031"/>
      <c r="H30" s="1031"/>
      <c r="I30" s="1032"/>
    </row>
    <row r="31" spans="2:9" s="13" customFormat="1" ht="14.25" thickBot="1">
      <c r="B31" s="317" t="s">
        <v>43</v>
      </c>
      <c r="C31" s="1033" t="s">
        <v>63</v>
      </c>
      <c r="D31" s="1034"/>
      <c r="E31" s="1035" t="s">
        <v>0</v>
      </c>
      <c r="F31" s="1036"/>
      <c r="G31" s="1036"/>
      <c r="H31" s="1033" t="s">
        <v>43</v>
      </c>
      <c r="I31" s="1034"/>
    </row>
    <row r="32" spans="2:9" s="13" customFormat="1" ht="19.5" customHeight="1">
      <c r="B32" s="323"/>
      <c r="C32" s="1021"/>
      <c r="D32" s="1022"/>
      <c r="E32" s="1023"/>
      <c r="F32" s="1024"/>
      <c r="G32" s="1025"/>
      <c r="H32" s="1026"/>
      <c r="I32" s="1027"/>
    </row>
    <row r="33" spans="2:9" s="13" customFormat="1" ht="19.5" customHeight="1">
      <c r="B33" s="324"/>
      <c r="C33" s="1001"/>
      <c r="D33" s="1002"/>
      <c r="E33" s="1003"/>
      <c r="F33" s="1004"/>
      <c r="G33" s="1005"/>
      <c r="H33" s="1006"/>
      <c r="I33" s="1007"/>
    </row>
    <row r="34" spans="2:9" s="13" customFormat="1" ht="19.5" customHeight="1">
      <c r="B34" s="324"/>
      <c r="C34" s="1001"/>
      <c r="D34" s="1002"/>
      <c r="E34" s="1003"/>
      <c r="F34" s="1004"/>
      <c r="G34" s="1005"/>
      <c r="H34" s="1006"/>
      <c r="I34" s="1007"/>
    </row>
    <row r="35" spans="2:9" s="13" customFormat="1" ht="19.5" customHeight="1" thickBot="1">
      <c r="B35" s="325"/>
      <c r="C35" s="1008"/>
      <c r="D35" s="1009"/>
      <c r="E35" s="1010"/>
      <c r="F35" s="1011"/>
      <c r="G35" s="1012"/>
      <c r="H35" s="1013"/>
      <c r="I35" s="1014"/>
    </row>
    <row r="36" s="13" customFormat="1" ht="7.5" customHeight="1"/>
    <row r="37" s="19" customFormat="1" ht="18.75" customHeight="1">
      <c r="A37" s="22" t="s">
        <v>642</v>
      </c>
    </row>
    <row r="38" spans="2:9" s="13" customFormat="1" ht="18.75" customHeight="1">
      <c r="B38" s="977" t="s">
        <v>562</v>
      </c>
      <c r="C38" s="977"/>
      <c r="D38" s="977"/>
      <c r="E38" s="977"/>
      <c r="F38" s="977"/>
      <c r="G38" s="977"/>
      <c r="H38" s="977"/>
      <c r="I38" s="977"/>
    </row>
    <row r="39" spans="2:9" s="13" customFormat="1" ht="18.75" customHeight="1">
      <c r="B39" s="978"/>
      <c r="C39" s="978"/>
      <c r="D39" s="978"/>
      <c r="E39" s="978"/>
      <c r="F39" s="978"/>
      <c r="G39" s="978"/>
      <c r="H39" s="978"/>
      <c r="I39" s="978"/>
    </row>
    <row r="40" spans="2:9" s="13" customFormat="1" ht="13.5">
      <c r="B40" s="993" t="s">
        <v>64</v>
      </c>
      <c r="C40" s="994"/>
      <c r="D40" s="993" t="s">
        <v>643</v>
      </c>
      <c r="E40" s="995"/>
      <c r="F40" s="995"/>
      <c r="G40" s="995"/>
      <c r="H40" s="995"/>
      <c r="I40" s="996"/>
    </row>
    <row r="41" spans="2:9" s="13" customFormat="1" ht="14.25" thickBot="1">
      <c r="B41" s="319" t="s">
        <v>43</v>
      </c>
      <c r="C41" s="318" t="s">
        <v>63</v>
      </c>
      <c r="D41" s="997" t="s">
        <v>0</v>
      </c>
      <c r="E41" s="998"/>
      <c r="F41" s="320" t="s">
        <v>43</v>
      </c>
      <c r="G41" s="998" t="s">
        <v>63</v>
      </c>
      <c r="H41" s="998"/>
      <c r="I41" s="321" t="s">
        <v>65</v>
      </c>
    </row>
    <row r="42" spans="2:9" s="13" customFormat="1" ht="19.5" customHeight="1">
      <c r="B42" s="326"/>
      <c r="C42" s="370"/>
      <c r="D42" s="999"/>
      <c r="E42" s="1000"/>
      <c r="F42" s="327"/>
      <c r="G42" s="1000"/>
      <c r="H42" s="1000"/>
      <c r="I42" s="328"/>
    </row>
    <row r="43" spans="2:9" s="13" customFormat="1" ht="19.5" customHeight="1">
      <c r="B43" s="329"/>
      <c r="C43" s="368"/>
      <c r="D43" s="988"/>
      <c r="E43" s="989"/>
      <c r="F43" s="330"/>
      <c r="G43" s="989"/>
      <c r="H43" s="989"/>
      <c r="I43" s="331"/>
    </row>
    <row r="44" spans="2:9" s="13" customFormat="1" ht="19.5" customHeight="1" thickBot="1">
      <c r="B44" s="332"/>
      <c r="C44" s="369"/>
      <c r="D44" s="990"/>
      <c r="E44" s="991"/>
      <c r="F44" s="333"/>
      <c r="G44" s="991"/>
      <c r="H44" s="991"/>
      <c r="I44" s="334"/>
    </row>
    <row r="45" s="23" customFormat="1" ht="11.25"/>
    <row r="46" spans="1:10" s="73" customFormat="1" ht="15" customHeight="1">
      <c r="A46" s="74"/>
      <c r="B46" s="992" t="s">
        <v>375</v>
      </c>
      <c r="C46" s="992"/>
      <c r="D46" s="992"/>
      <c r="E46" s="992"/>
      <c r="F46" s="992"/>
      <c r="G46" s="992"/>
      <c r="H46" s="992"/>
      <c r="I46" s="992"/>
      <c r="J46" s="247"/>
    </row>
    <row r="47" spans="1:10" s="73" customFormat="1" ht="26.25" customHeight="1">
      <c r="A47" s="74"/>
      <c r="B47" s="985" t="s">
        <v>984</v>
      </c>
      <c r="C47" s="985"/>
      <c r="D47" s="985"/>
      <c r="E47" s="985"/>
      <c r="F47" s="985"/>
      <c r="G47" s="985"/>
      <c r="H47" s="985"/>
      <c r="I47" s="985"/>
      <c r="J47" s="75" t="s">
        <v>66</v>
      </c>
    </row>
    <row r="48" spans="1:9" s="73" customFormat="1" ht="15" customHeight="1">
      <c r="A48" s="74"/>
      <c r="B48" s="985" t="s">
        <v>376</v>
      </c>
      <c r="C48" s="985"/>
      <c r="D48" s="985"/>
      <c r="E48" s="985"/>
      <c r="F48" s="985"/>
      <c r="G48" s="985"/>
      <c r="H48" s="985"/>
      <c r="I48" s="985"/>
    </row>
    <row r="49" spans="1:10" s="77" customFormat="1" ht="30" customHeight="1">
      <c r="A49" s="74"/>
      <c r="B49" s="986" t="s">
        <v>563</v>
      </c>
      <c r="C49" s="987"/>
      <c r="D49" s="987"/>
      <c r="E49" s="987"/>
      <c r="F49" s="987"/>
      <c r="G49" s="987"/>
      <c r="H49" s="987"/>
      <c r="I49" s="987"/>
      <c r="J49" s="76" t="s">
        <v>66</v>
      </c>
    </row>
    <row r="50" spans="1:10" s="72" customFormat="1" ht="13.5" customHeight="1">
      <c r="A50" s="70"/>
      <c r="B50" s="70"/>
      <c r="C50" s="70"/>
      <c r="D50" s="70"/>
      <c r="E50" s="70"/>
      <c r="F50" s="70"/>
      <c r="G50" s="70"/>
      <c r="H50" s="70"/>
      <c r="I50" s="70"/>
      <c r="J50" s="71"/>
    </row>
    <row r="52" s="13" customFormat="1" ht="13.5">
      <c r="A52" s="13" t="s">
        <v>67</v>
      </c>
    </row>
    <row r="54" spans="1:9" ht="27.75" customHeight="1">
      <c r="A54" s="984" t="s">
        <v>68</v>
      </c>
      <c r="B54" s="984"/>
      <c r="C54" s="984"/>
      <c r="D54" s="984"/>
      <c r="E54" s="984"/>
      <c r="F54" s="984"/>
      <c r="G54" s="984"/>
      <c r="H54" s="984"/>
      <c r="I54" s="984"/>
    </row>
    <row r="55" spans="1:6" ht="22.5" customHeight="1">
      <c r="A55" s="25"/>
      <c r="B55" s="26"/>
      <c r="C55" s="26"/>
      <c r="D55" s="26"/>
      <c r="E55" s="26"/>
      <c r="F55" s="26"/>
    </row>
    <row r="56" spans="1:6" ht="13.5">
      <c r="A56" s="27" t="s">
        <v>400</v>
      </c>
      <c r="B56" s="26"/>
      <c r="C56" s="26"/>
      <c r="D56" s="26"/>
      <c r="E56" s="26"/>
      <c r="F56" s="26"/>
    </row>
    <row r="57" spans="1:6" ht="13.5">
      <c r="A57" s="27" t="s">
        <v>421</v>
      </c>
      <c r="B57" s="26"/>
      <c r="C57" s="26"/>
      <c r="D57" s="26"/>
      <c r="E57" s="26"/>
      <c r="F57" s="26"/>
    </row>
    <row r="58" spans="1:6" ht="13.5">
      <c r="A58" s="27" t="s">
        <v>401</v>
      </c>
      <c r="B58" s="26"/>
      <c r="C58" s="26"/>
      <c r="D58" s="26"/>
      <c r="E58" s="26"/>
      <c r="F58" s="26"/>
    </row>
    <row r="59" spans="1:6" ht="13.5">
      <c r="A59" s="28"/>
      <c r="B59" s="26"/>
      <c r="C59" s="26"/>
      <c r="D59" s="26"/>
      <c r="E59" s="26"/>
      <c r="F59" s="26"/>
    </row>
    <row r="60" spans="1:6" ht="13.5">
      <c r="A60" s="27" t="s">
        <v>402</v>
      </c>
      <c r="B60" s="26"/>
      <c r="C60" s="26"/>
      <c r="D60" s="26"/>
      <c r="E60" s="26"/>
      <c r="F60" s="26"/>
    </row>
    <row r="61" spans="1:6" ht="13.5">
      <c r="A61" s="29" t="s">
        <v>403</v>
      </c>
      <c r="B61" s="26"/>
      <c r="C61" s="26"/>
      <c r="D61" s="26"/>
      <c r="E61" s="26"/>
      <c r="F61" s="26"/>
    </row>
    <row r="62" spans="1:6" ht="13.5">
      <c r="A62" s="30"/>
      <c r="B62" s="26"/>
      <c r="C62" s="26"/>
      <c r="D62" s="26"/>
      <c r="E62" s="26"/>
      <c r="F62" s="26"/>
    </row>
    <row r="63" spans="2:6" ht="13.5">
      <c r="B63" s="26"/>
      <c r="C63" s="26"/>
      <c r="D63" s="26"/>
      <c r="E63" s="26"/>
      <c r="F63" s="26"/>
    </row>
    <row r="64" spans="2:6" ht="13.5">
      <c r="B64" s="26"/>
      <c r="C64" s="26"/>
      <c r="D64" s="26"/>
      <c r="E64" s="26"/>
      <c r="F64" s="26"/>
    </row>
    <row r="65" spans="1:6" ht="13.5">
      <c r="A65" s="27" t="s">
        <v>404</v>
      </c>
      <c r="B65" s="26"/>
      <c r="C65" s="26"/>
      <c r="D65" s="26"/>
      <c r="E65" s="26"/>
      <c r="F65" s="26"/>
    </row>
    <row r="66" spans="1:6" ht="13.5">
      <c r="A66" s="29" t="s">
        <v>405</v>
      </c>
      <c r="B66" s="26"/>
      <c r="C66" s="26"/>
      <c r="D66" s="26"/>
      <c r="E66" s="26"/>
      <c r="F66" s="26"/>
    </row>
    <row r="67" spans="1:6" ht="13.5">
      <c r="A67" s="27" t="s">
        <v>69</v>
      </c>
      <c r="B67" s="26"/>
      <c r="C67" s="26"/>
      <c r="D67" s="26"/>
      <c r="E67" s="26"/>
      <c r="F67" s="26"/>
    </row>
    <row r="68" spans="1:6" ht="13.5">
      <c r="A68" s="29" t="s">
        <v>406</v>
      </c>
      <c r="B68" s="26"/>
      <c r="C68" s="26"/>
      <c r="D68" s="26"/>
      <c r="E68" s="26"/>
      <c r="F68" s="26"/>
    </row>
    <row r="69" spans="1:6" ht="13.5">
      <c r="A69" s="29" t="s">
        <v>407</v>
      </c>
      <c r="B69" s="26"/>
      <c r="C69" s="26"/>
      <c r="D69" s="26"/>
      <c r="E69" s="26"/>
      <c r="F69" s="26"/>
    </row>
    <row r="70" spans="1:6" ht="13.5">
      <c r="A70" s="29" t="s">
        <v>408</v>
      </c>
      <c r="B70" s="26"/>
      <c r="C70" s="26"/>
      <c r="D70" s="26"/>
      <c r="E70" s="26"/>
      <c r="F70" s="26"/>
    </row>
    <row r="71" spans="1:6" ht="22.5" customHeight="1">
      <c r="A71" s="27"/>
      <c r="B71" s="26"/>
      <c r="C71" s="26"/>
      <c r="D71" s="26"/>
      <c r="E71" s="26"/>
      <c r="F71" s="26"/>
    </row>
    <row r="72" spans="1:6" ht="13.5">
      <c r="A72" s="27" t="s">
        <v>422</v>
      </c>
      <c r="B72" s="26"/>
      <c r="C72" s="26"/>
      <c r="D72" s="26"/>
      <c r="E72" s="26"/>
      <c r="F72" s="26"/>
    </row>
    <row r="73" spans="1:6" ht="13.5">
      <c r="A73" s="27" t="s">
        <v>409</v>
      </c>
      <c r="B73" s="26"/>
      <c r="C73" s="26"/>
      <c r="D73" s="26"/>
      <c r="E73" s="26"/>
      <c r="F73" s="26"/>
    </row>
    <row r="74" spans="1:6" ht="13.5">
      <c r="A74" s="27" t="s">
        <v>410</v>
      </c>
      <c r="B74" s="26"/>
      <c r="C74" s="26"/>
      <c r="D74" s="26"/>
      <c r="E74" s="26"/>
      <c r="F74" s="26"/>
    </row>
    <row r="75" spans="1:6" ht="13.5">
      <c r="A75" s="27" t="s">
        <v>70</v>
      </c>
      <c r="B75" s="26"/>
      <c r="C75" s="26"/>
      <c r="D75" s="26"/>
      <c r="E75" s="26"/>
      <c r="F75" s="26"/>
    </row>
    <row r="76" spans="1:6" ht="13.5">
      <c r="A76" s="27" t="s">
        <v>420</v>
      </c>
      <c r="B76" s="26"/>
      <c r="C76" s="26"/>
      <c r="D76" s="26"/>
      <c r="E76" s="26"/>
      <c r="F76" s="26"/>
    </row>
    <row r="77" spans="1:6" ht="13.5">
      <c r="A77" s="29" t="s">
        <v>423</v>
      </c>
      <c r="B77" s="26"/>
      <c r="C77" s="26"/>
      <c r="D77" s="26"/>
      <c r="E77" s="26"/>
      <c r="F77" s="26"/>
    </row>
    <row r="78" spans="1:6" ht="13.5">
      <c r="A78" s="28"/>
      <c r="B78" s="26"/>
      <c r="C78" s="26"/>
      <c r="D78" s="26"/>
      <c r="E78" s="26"/>
      <c r="F78" s="26"/>
    </row>
    <row r="79" spans="1:6" ht="13.5">
      <c r="A79" s="27"/>
      <c r="B79" s="26"/>
      <c r="C79" s="26"/>
      <c r="D79" s="26"/>
      <c r="E79" s="26"/>
      <c r="F79" s="26"/>
    </row>
    <row r="80" spans="2:6" ht="13.5">
      <c r="B80" s="26"/>
      <c r="C80" s="26"/>
      <c r="D80" s="26"/>
      <c r="E80" s="26"/>
      <c r="F80" s="26"/>
    </row>
    <row r="81" spans="1:6" ht="13.5">
      <c r="A81" s="27" t="s">
        <v>411</v>
      </c>
      <c r="B81" s="26"/>
      <c r="C81" s="26"/>
      <c r="D81" s="26"/>
      <c r="E81" s="26"/>
      <c r="F81" s="26"/>
    </row>
    <row r="82" spans="1:6" ht="13.5">
      <c r="A82" s="29" t="s">
        <v>424</v>
      </c>
      <c r="B82" s="26"/>
      <c r="C82" s="26"/>
      <c r="D82" s="26"/>
      <c r="E82" s="26"/>
      <c r="F82" s="26"/>
    </row>
    <row r="83" spans="1:6" ht="13.5">
      <c r="A83" s="28"/>
      <c r="B83" s="26"/>
      <c r="C83" s="26"/>
      <c r="D83" s="26"/>
      <c r="E83" s="26"/>
      <c r="F83" s="26"/>
    </row>
    <row r="84" spans="1:6" ht="13.5">
      <c r="A84" s="28"/>
      <c r="B84" s="26"/>
      <c r="C84" s="26"/>
      <c r="D84" s="26"/>
      <c r="E84" s="26"/>
      <c r="F84" s="26"/>
    </row>
    <row r="85" spans="2:6" ht="13.5">
      <c r="B85" s="26"/>
      <c r="C85" s="26"/>
      <c r="D85" s="26"/>
      <c r="E85" s="26"/>
      <c r="F85" s="26"/>
    </row>
    <row r="86" spans="1:6" ht="13.5">
      <c r="A86" s="27" t="s">
        <v>412</v>
      </c>
      <c r="B86" s="26"/>
      <c r="C86" s="26"/>
      <c r="D86" s="26"/>
      <c r="E86" s="26"/>
      <c r="F86" s="26"/>
    </row>
    <row r="87" spans="1:6" ht="13.5">
      <c r="A87" s="29" t="s">
        <v>425</v>
      </c>
      <c r="B87" s="26"/>
      <c r="C87" s="26"/>
      <c r="D87" s="26"/>
      <c r="E87" s="26"/>
      <c r="F87" s="26"/>
    </row>
    <row r="88" spans="1:6" ht="13.5">
      <c r="A88" s="29"/>
      <c r="B88" s="26"/>
      <c r="C88" s="26"/>
      <c r="D88" s="26"/>
      <c r="E88" s="26"/>
      <c r="F88" s="26"/>
    </row>
    <row r="89" spans="1:6" ht="24.75" customHeight="1">
      <c r="A89" s="27"/>
      <c r="B89" s="26"/>
      <c r="C89" s="26"/>
      <c r="D89" s="26"/>
      <c r="E89" s="26"/>
      <c r="F89" s="26"/>
    </row>
    <row r="90" spans="1:6" ht="13.5">
      <c r="A90" s="27" t="s">
        <v>413</v>
      </c>
      <c r="B90" s="26"/>
      <c r="C90" s="26"/>
      <c r="D90" s="26"/>
      <c r="E90" s="26"/>
      <c r="F90" s="26"/>
    </row>
    <row r="91" spans="1:6" ht="13.5">
      <c r="A91" s="27" t="s">
        <v>71</v>
      </c>
      <c r="B91" s="26"/>
      <c r="C91" s="26"/>
      <c r="D91" s="26"/>
      <c r="E91" s="26"/>
      <c r="F91" s="26"/>
    </row>
    <row r="92" spans="1:6" ht="13.5">
      <c r="A92" s="27" t="s">
        <v>414</v>
      </c>
      <c r="B92" s="26"/>
      <c r="C92" s="26"/>
      <c r="D92" s="26"/>
      <c r="E92" s="26"/>
      <c r="F92" s="26"/>
    </row>
    <row r="93" spans="1:6" ht="13.5">
      <c r="A93" s="27" t="s">
        <v>415</v>
      </c>
      <c r="B93" s="26"/>
      <c r="C93" s="26"/>
      <c r="D93" s="26"/>
      <c r="E93" s="26"/>
      <c r="F93" s="26"/>
    </row>
    <row r="94" spans="1:6" ht="13.5">
      <c r="A94" s="27"/>
      <c r="B94" s="26"/>
      <c r="C94" s="26"/>
      <c r="D94" s="26"/>
      <c r="E94" s="26"/>
      <c r="F94" s="26"/>
    </row>
    <row r="95" spans="1:6" ht="13.5">
      <c r="A95" s="28"/>
      <c r="B95" s="26"/>
      <c r="C95" s="26"/>
      <c r="D95" s="26"/>
      <c r="E95" s="26"/>
      <c r="F95" s="26"/>
    </row>
    <row r="96" spans="1:6" ht="13.5">
      <c r="A96" s="28"/>
      <c r="B96" s="26"/>
      <c r="C96" s="26"/>
      <c r="D96" s="26"/>
      <c r="E96" s="26"/>
      <c r="F96" s="26"/>
    </row>
    <row r="97" spans="1:6" ht="13.5">
      <c r="A97" s="28"/>
      <c r="B97" s="26"/>
      <c r="C97" s="26"/>
      <c r="D97" s="26"/>
      <c r="E97" s="26"/>
      <c r="F97" s="26"/>
    </row>
    <row r="98" spans="1:6" ht="13.5">
      <c r="A98" s="27" t="s">
        <v>72</v>
      </c>
      <c r="B98" s="26"/>
      <c r="C98" s="26"/>
      <c r="D98" s="26"/>
      <c r="E98" s="26"/>
      <c r="F98" s="26"/>
    </row>
    <row r="99" spans="1:6" ht="13.5">
      <c r="A99" s="27" t="s">
        <v>73</v>
      </c>
      <c r="B99" s="26"/>
      <c r="C99" s="26"/>
      <c r="D99" s="26"/>
      <c r="E99" s="26"/>
      <c r="F99" s="26"/>
    </row>
    <row r="100" spans="1:6" ht="13.5">
      <c r="A100" s="27"/>
      <c r="B100" s="26"/>
      <c r="C100" s="26"/>
      <c r="D100" s="26"/>
      <c r="E100" s="26"/>
      <c r="F100" s="26"/>
    </row>
    <row r="101" spans="1:6" ht="13.5">
      <c r="A101" s="27"/>
      <c r="B101" s="26"/>
      <c r="C101" s="26"/>
      <c r="D101" s="26"/>
      <c r="E101" s="26"/>
      <c r="F101" s="26"/>
    </row>
    <row r="102" spans="1:6" ht="13.5">
      <c r="A102" s="27" t="s">
        <v>74</v>
      </c>
      <c r="B102" s="26"/>
      <c r="C102" s="26"/>
      <c r="D102" s="26"/>
      <c r="E102" s="26"/>
      <c r="F102" s="26"/>
    </row>
    <row r="103" spans="1:6" ht="13.5">
      <c r="A103" s="27" t="s">
        <v>416</v>
      </c>
      <c r="B103" s="26"/>
      <c r="C103" s="26"/>
      <c r="D103" s="26"/>
      <c r="E103" s="26"/>
      <c r="F103" s="26"/>
    </row>
    <row r="104" spans="1:6" ht="13.5">
      <c r="A104" s="29" t="s">
        <v>75</v>
      </c>
      <c r="B104" s="26"/>
      <c r="C104" s="26"/>
      <c r="D104" s="26"/>
      <c r="E104" s="26"/>
      <c r="F104" s="26"/>
    </row>
    <row r="105" spans="1:6" ht="13.5">
      <c r="A105" s="29" t="s">
        <v>417</v>
      </c>
      <c r="B105" s="26"/>
      <c r="C105" s="26"/>
      <c r="D105" s="26"/>
      <c r="E105" s="26"/>
      <c r="F105" s="26"/>
    </row>
    <row r="106" spans="1:6" ht="13.5">
      <c r="A106" s="27"/>
      <c r="B106" s="26"/>
      <c r="C106" s="26"/>
      <c r="D106" s="26"/>
      <c r="E106" s="26"/>
      <c r="F106" s="26"/>
    </row>
    <row r="107" spans="1:6" ht="13.5">
      <c r="A107" s="29"/>
      <c r="B107" s="26"/>
      <c r="C107" s="26"/>
      <c r="D107" s="26"/>
      <c r="E107" s="26"/>
      <c r="F107" s="26"/>
    </row>
    <row r="108" spans="1:6" ht="13.5">
      <c r="A108" s="27"/>
      <c r="B108" s="26"/>
      <c r="C108" s="26"/>
      <c r="D108" s="26"/>
      <c r="E108" s="26"/>
      <c r="F108" s="26"/>
    </row>
    <row r="109" spans="1:6" ht="13.5">
      <c r="A109" s="27"/>
      <c r="B109" s="26"/>
      <c r="C109" s="26"/>
      <c r="D109" s="26"/>
      <c r="E109" s="26"/>
      <c r="F109" s="26"/>
    </row>
    <row r="110" spans="1:6" ht="13.5">
      <c r="A110" s="27"/>
      <c r="B110" s="26"/>
      <c r="C110" s="26"/>
      <c r="D110" s="26"/>
      <c r="E110" s="26"/>
      <c r="F110" s="26"/>
    </row>
    <row r="111" spans="1:6" ht="13.5">
      <c r="A111" s="27"/>
      <c r="B111" s="26"/>
      <c r="C111" s="26"/>
      <c r="D111" s="26"/>
      <c r="E111" s="26"/>
      <c r="F111" s="26"/>
    </row>
    <row r="112" spans="1:6" ht="13.5">
      <c r="A112" s="27"/>
      <c r="B112" s="26"/>
      <c r="C112" s="26"/>
      <c r="D112" s="26"/>
      <c r="E112" s="26"/>
      <c r="F112" s="26"/>
    </row>
    <row r="113" spans="1:6" ht="13.5">
      <c r="A113" s="27" t="s">
        <v>418</v>
      </c>
      <c r="B113" s="26"/>
      <c r="C113" s="26"/>
      <c r="D113" s="26"/>
      <c r="E113" s="26"/>
      <c r="F113" s="26"/>
    </row>
    <row r="114" spans="1:6" ht="13.5">
      <c r="A114" s="27"/>
      <c r="B114" s="26"/>
      <c r="C114" s="26"/>
      <c r="D114" s="26"/>
      <c r="E114" s="26"/>
      <c r="F114" s="26"/>
    </row>
    <row r="115" spans="1:6" ht="13.5">
      <c r="A115" s="27" t="s">
        <v>426</v>
      </c>
      <c r="B115" s="26"/>
      <c r="C115" s="26"/>
      <c r="D115" s="26"/>
      <c r="E115" s="26"/>
      <c r="F115" s="26"/>
    </row>
    <row r="116" spans="1:6" ht="13.5">
      <c r="A116" s="27"/>
      <c r="B116" s="26"/>
      <c r="C116" s="26"/>
      <c r="D116" s="26"/>
      <c r="E116" s="26"/>
      <c r="F116" s="26"/>
    </row>
    <row r="117" spans="1:6" ht="13.5">
      <c r="A117" s="27"/>
      <c r="B117" s="26"/>
      <c r="C117" s="26"/>
      <c r="D117" s="26"/>
      <c r="E117" s="26"/>
      <c r="F117" s="26"/>
    </row>
    <row r="118" spans="1:11" ht="13.5">
      <c r="A118" s="27"/>
      <c r="B118" s="26"/>
      <c r="C118" s="26"/>
      <c r="D118" s="26"/>
      <c r="E118" s="26"/>
      <c r="F118" s="26"/>
      <c r="K118" s="261"/>
    </row>
    <row r="119" spans="2:6" ht="13.5">
      <c r="B119" s="26"/>
      <c r="C119" s="26"/>
      <c r="D119" s="26"/>
      <c r="E119" s="26"/>
      <c r="F119" s="26"/>
    </row>
    <row r="120" spans="1:6" ht="13.5">
      <c r="A120" s="27" t="s">
        <v>419</v>
      </c>
      <c r="B120" s="26"/>
      <c r="C120" s="26"/>
      <c r="D120" s="26"/>
      <c r="E120" s="26"/>
      <c r="F120" s="26"/>
    </row>
    <row r="121" spans="1:6" ht="13.5">
      <c r="A121" s="27"/>
      <c r="B121" s="26"/>
      <c r="C121" s="26"/>
      <c r="D121" s="26"/>
      <c r="E121" s="26"/>
      <c r="F121" s="26"/>
    </row>
    <row r="122" spans="1:6" ht="13.5">
      <c r="A122" s="29" t="s">
        <v>427</v>
      </c>
      <c r="B122" s="26"/>
      <c r="C122" s="26"/>
      <c r="D122" s="26"/>
      <c r="E122" s="26"/>
      <c r="F122" s="26"/>
    </row>
    <row r="123" spans="1:6" ht="13.5">
      <c r="A123" s="29" t="s">
        <v>76</v>
      </c>
      <c r="B123" s="26"/>
      <c r="C123" s="26"/>
      <c r="D123" s="26"/>
      <c r="E123" s="26"/>
      <c r="F123" s="26"/>
    </row>
    <row r="124" spans="1:6" ht="13.5">
      <c r="A124" s="29" t="s">
        <v>77</v>
      </c>
      <c r="B124" s="26"/>
      <c r="C124" s="26"/>
      <c r="D124" s="26"/>
      <c r="E124" s="26"/>
      <c r="F124" s="26"/>
    </row>
    <row r="125" spans="1:6" ht="13.5">
      <c r="A125" s="29" t="s">
        <v>78</v>
      </c>
      <c r="B125" s="26"/>
      <c r="C125" s="26"/>
      <c r="D125" s="26"/>
      <c r="E125" s="26"/>
      <c r="F125" s="26"/>
    </row>
    <row r="126" spans="1:6" ht="13.5">
      <c r="A126" s="29" t="s">
        <v>79</v>
      </c>
      <c r="B126" s="26"/>
      <c r="C126" s="26"/>
      <c r="D126" s="26"/>
      <c r="E126" s="26"/>
      <c r="F126" s="26"/>
    </row>
    <row r="127" spans="1:6" ht="13.5">
      <c r="A127" s="29" t="s">
        <v>80</v>
      </c>
      <c r="B127" s="26"/>
      <c r="C127" s="26"/>
      <c r="D127" s="26"/>
      <c r="E127" s="26"/>
      <c r="F127" s="26"/>
    </row>
    <row r="128" spans="2:6" ht="13.5">
      <c r="B128" s="26"/>
      <c r="C128" s="26"/>
      <c r="D128" s="26"/>
      <c r="E128" s="26"/>
      <c r="F128" s="26"/>
    </row>
    <row r="129" spans="1:6" ht="13.5">
      <c r="A129" s="31"/>
      <c r="B129" s="26"/>
      <c r="C129" s="26"/>
      <c r="D129" s="26"/>
      <c r="E129" s="26"/>
      <c r="F129" s="26"/>
    </row>
    <row r="130" spans="1:9" ht="13.5">
      <c r="A130" s="32"/>
      <c r="B130" s="270"/>
      <c r="C130" s="270"/>
      <c r="D130" s="270"/>
      <c r="E130" s="270"/>
      <c r="F130" s="270"/>
      <c r="G130" s="35"/>
      <c r="H130" s="35"/>
      <c r="I130" s="35"/>
    </row>
    <row r="131" spans="1:9" ht="13.5">
      <c r="A131" s="32"/>
      <c r="B131" s="270"/>
      <c r="C131" s="270"/>
      <c r="D131" s="270"/>
      <c r="E131" s="270"/>
      <c r="F131" s="270"/>
      <c r="G131" s="35"/>
      <c r="H131" s="35"/>
      <c r="I131" s="35"/>
    </row>
    <row r="132" spans="1:9" ht="13.5">
      <c r="A132" s="32"/>
      <c r="B132" s="270"/>
      <c r="C132" s="270"/>
      <c r="D132" s="270"/>
      <c r="E132" s="270"/>
      <c r="F132" s="270"/>
      <c r="G132" s="35"/>
      <c r="H132" s="35"/>
      <c r="I132" s="35"/>
    </row>
    <row r="133" spans="1:9" ht="13.5">
      <c r="A133" s="35"/>
      <c r="B133" s="32"/>
      <c r="C133" s="35"/>
      <c r="D133" s="270"/>
      <c r="E133" s="32"/>
      <c r="F133" s="270"/>
      <c r="G133" s="35"/>
      <c r="H133" s="35"/>
      <c r="I133" s="35"/>
    </row>
    <row r="134" spans="1:9" ht="13.5">
      <c r="A134" s="35"/>
      <c r="B134" s="32"/>
      <c r="C134" s="35"/>
      <c r="D134" s="270"/>
      <c r="E134" s="32"/>
      <c r="F134" s="270"/>
      <c r="G134" s="35"/>
      <c r="H134" s="35"/>
      <c r="I134" s="35"/>
    </row>
    <row r="135" spans="1:9" ht="13.5">
      <c r="A135" s="35"/>
      <c r="B135" s="32"/>
      <c r="C135" s="35"/>
      <c r="D135" s="270"/>
      <c r="E135" s="32"/>
      <c r="F135" s="270"/>
      <c r="G135" s="35"/>
      <c r="H135" s="35"/>
      <c r="I135" s="35"/>
    </row>
    <row r="136" spans="1:9" ht="13.5">
      <c r="A136" s="35"/>
      <c r="B136" s="32"/>
      <c r="C136" s="35"/>
      <c r="D136" s="270"/>
      <c r="E136" s="32"/>
      <c r="F136" s="270"/>
      <c r="G136" s="35"/>
      <c r="H136" s="35"/>
      <c r="I136" s="35"/>
    </row>
    <row r="137" spans="1:9" ht="13.5">
      <c r="A137" s="35"/>
      <c r="B137" s="32"/>
      <c r="C137" s="35"/>
      <c r="D137" s="270"/>
      <c r="E137" s="32"/>
      <c r="F137" s="270"/>
      <c r="G137" s="35"/>
      <c r="H137" s="35"/>
      <c r="I137" s="35"/>
    </row>
    <row r="138" spans="1:9" ht="13.5">
      <c r="A138" s="35"/>
      <c r="B138" s="32"/>
      <c r="C138" s="35"/>
      <c r="D138" s="270"/>
      <c r="E138" s="32"/>
      <c r="F138" s="270"/>
      <c r="G138" s="35"/>
      <c r="H138" s="35"/>
      <c r="I138" s="35"/>
    </row>
    <row r="139" spans="1:9" ht="13.5">
      <c r="A139" s="35"/>
      <c r="B139" s="32"/>
      <c r="C139" s="35"/>
      <c r="D139" s="270"/>
      <c r="E139" s="32"/>
      <c r="F139" s="270"/>
      <c r="G139" s="35"/>
      <c r="H139" s="35"/>
      <c r="I139" s="35"/>
    </row>
    <row r="140" spans="1:9" ht="13.5">
      <c r="A140" s="32"/>
      <c r="B140" s="270"/>
      <c r="C140" s="270"/>
      <c r="D140" s="270"/>
      <c r="E140" s="270"/>
      <c r="F140" s="270"/>
      <c r="G140" s="35"/>
      <c r="H140" s="35"/>
      <c r="I140" s="35"/>
    </row>
    <row r="141" spans="1:9" ht="13.5">
      <c r="A141" s="32"/>
      <c r="B141" s="270"/>
      <c r="C141" s="270"/>
      <c r="D141" s="270"/>
      <c r="E141" s="270"/>
      <c r="F141" s="270"/>
      <c r="G141" s="35"/>
      <c r="H141" s="35"/>
      <c r="I141" s="35"/>
    </row>
    <row r="142" spans="1:9" ht="13.5">
      <c r="A142" s="32"/>
      <c r="B142" s="270"/>
      <c r="C142" s="270"/>
      <c r="D142" s="270"/>
      <c r="E142" s="270"/>
      <c r="F142" s="270"/>
      <c r="G142" s="35"/>
      <c r="H142" s="35"/>
      <c r="I142" s="35"/>
    </row>
    <row r="143" spans="1:9" ht="13.5">
      <c r="A143" s="35"/>
      <c r="B143" s="270"/>
      <c r="C143" s="270"/>
      <c r="D143" s="270"/>
      <c r="E143" s="270"/>
      <c r="F143" s="270"/>
      <c r="G143" s="35"/>
      <c r="H143" s="35"/>
      <c r="I143" s="35"/>
    </row>
    <row r="144" spans="1:9" ht="13.5">
      <c r="A144" s="32"/>
      <c r="B144" s="270"/>
      <c r="C144" s="270"/>
      <c r="D144" s="270"/>
      <c r="E144" s="270"/>
      <c r="F144" s="270"/>
      <c r="G144" s="35"/>
      <c r="H144" s="35"/>
      <c r="I144" s="35"/>
    </row>
    <row r="145" spans="1:9" ht="13.5">
      <c r="A145" s="32"/>
      <c r="B145" s="270"/>
      <c r="C145" s="270"/>
      <c r="D145" s="270"/>
      <c r="E145" s="270"/>
      <c r="F145" s="270"/>
      <c r="G145" s="35"/>
      <c r="H145" s="35"/>
      <c r="I145" s="35"/>
    </row>
    <row r="146" spans="1:9" ht="13.5">
      <c r="A146" s="32"/>
      <c r="B146" s="270"/>
      <c r="C146" s="270"/>
      <c r="D146" s="270"/>
      <c r="E146" s="270"/>
      <c r="F146" s="270"/>
      <c r="G146" s="35"/>
      <c r="H146" s="35"/>
      <c r="I146" s="35"/>
    </row>
    <row r="147" spans="1:9" ht="13.5">
      <c r="A147" s="32"/>
      <c r="B147" s="270"/>
      <c r="C147" s="270"/>
      <c r="D147" s="270"/>
      <c r="E147" s="270"/>
      <c r="F147" s="270"/>
      <c r="G147" s="35"/>
      <c r="H147" s="35"/>
      <c r="I147" s="35"/>
    </row>
    <row r="148" spans="1:9" ht="13.5">
      <c r="A148" s="32"/>
      <c r="B148" s="270"/>
      <c r="C148" s="270"/>
      <c r="D148" s="270"/>
      <c r="E148" s="270"/>
      <c r="F148" s="270"/>
      <c r="G148" s="35"/>
      <c r="H148" s="35"/>
      <c r="I148" s="35"/>
    </row>
    <row r="149" spans="1:6" s="35" customFormat="1" ht="13.5">
      <c r="A149" s="32"/>
      <c r="B149" s="33"/>
      <c r="C149" s="32"/>
      <c r="D149" s="33"/>
      <c r="E149" s="33"/>
      <c r="F149" s="34"/>
    </row>
    <row r="150" spans="1:9" ht="13.5">
      <c r="A150" s="35"/>
      <c r="B150" s="35"/>
      <c r="C150" s="35"/>
      <c r="D150" s="35"/>
      <c r="E150" s="35"/>
      <c r="F150" s="35"/>
      <c r="G150" s="35"/>
      <c r="H150" s="35"/>
      <c r="I150" s="35"/>
    </row>
  </sheetData>
  <sheetProtection/>
  <mergeCells count="53">
    <mergeCell ref="C22:E22"/>
    <mergeCell ref="C23:E23"/>
    <mergeCell ref="C24:E24"/>
    <mergeCell ref="C25:E25"/>
    <mergeCell ref="A3:I3"/>
    <mergeCell ref="G4:I4"/>
    <mergeCell ref="F6:I6"/>
    <mergeCell ref="F7:I7"/>
    <mergeCell ref="F8:H8"/>
    <mergeCell ref="A10:I10"/>
    <mergeCell ref="C7:D7"/>
    <mergeCell ref="C6:D6"/>
    <mergeCell ref="A21:IV21"/>
    <mergeCell ref="B30:D30"/>
    <mergeCell ref="E30:I30"/>
    <mergeCell ref="C31:D31"/>
    <mergeCell ref="E31:G31"/>
    <mergeCell ref="H31:I31"/>
    <mergeCell ref="F22:I22"/>
    <mergeCell ref="F23:I23"/>
    <mergeCell ref="F24:I24"/>
    <mergeCell ref="F25:I25"/>
    <mergeCell ref="C32:D32"/>
    <mergeCell ref="E32:G32"/>
    <mergeCell ref="H32:I32"/>
    <mergeCell ref="C33:D33"/>
    <mergeCell ref="E33:G33"/>
    <mergeCell ref="H33:I33"/>
    <mergeCell ref="C34:D34"/>
    <mergeCell ref="E34:G34"/>
    <mergeCell ref="H34:I34"/>
    <mergeCell ref="C35:D35"/>
    <mergeCell ref="E35:G35"/>
    <mergeCell ref="H35:I35"/>
    <mergeCell ref="B46:I46"/>
    <mergeCell ref="B47:I47"/>
    <mergeCell ref="B40:C40"/>
    <mergeCell ref="D40:I40"/>
    <mergeCell ref="D41:E41"/>
    <mergeCell ref="G41:H41"/>
    <mergeCell ref="D42:E42"/>
    <mergeCell ref="G42:H42"/>
    <mergeCell ref="G44:H44"/>
    <mergeCell ref="B38:I39"/>
    <mergeCell ref="D14:E14"/>
    <mergeCell ref="D15:E15"/>
    <mergeCell ref="D16:E16"/>
    <mergeCell ref="A54:I54"/>
    <mergeCell ref="B48:I48"/>
    <mergeCell ref="B49:I49"/>
    <mergeCell ref="D43:E43"/>
    <mergeCell ref="G43:H43"/>
    <mergeCell ref="D44:E44"/>
  </mergeCells>
  <printOptions/>
  <pageMargins left="0.7086614173228347" right="0.35433070866141736" top="0.5118110236220472" bottom="0.35433070866141736" header="0.5118110236220472" footer="0.1968503937007874"/>
  <pageSetup blackAndWhite="1"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dimension ref="A3:N23"/>
  <sheetViews>
    <sheetView showZeros="0" view="pageBreakPreview" zoomScaleSheetLayoutView="100" workbookViewId="0" topLeftCell="A1">
      <selection activeCell="A1" sqref="A1"/>
    </sheetView>
  </sheetViews>
  <sheetFormatPr defaultColWidth="9.140625" defaultRowHeight="15"/>
  <cols>
    <col min="1" max="1" width="18.7109375" style="36" customWidth="1"/>
    <col min="2" max="2" width="4.57421875" style="36" customWidth="1"/>
    <col min="3" max="3" width="9.421875" style="36" customWidth="1"/>
    <col min="4" max="5" width="9.00390625" style="36" customWidth="1"/>
    <col min="6" max="6" width="7.57421875" style="36" customWidth="1"/>
    <col min="7" max="7" width="9.00390625" style="36" customWidth="1"/>
    <col min="8" max="8" width="7.140625" style="36" customWidth="1"/>
    <col min="9" max="9" width="9.140625" style="36" customWidth="1"/>
    <col min="10" max="16384" width="9.00390625" style="36" customWidth="1"/>
  </cols>
  <sheetData>
    <row r="2" ht="5.25" customHeight="1"/>
    <row r="3" spans="1:14" ht="22.5" customHeight="1">
      <c r="A3" s="1050" t="s">
        <v>81</v>
      </c>
      <c r="B3" s="1050"/>
      <c r="C3" s="1050"/>
      <c r="D3" s="1050"/>
      <c r="E3" s="1050"/>
      <c r="F3" s="1050"/>
      <c r="G3" s="1050"/>
      <c r="H3" s="1050"/>
      <c r="I3" s="1050"/>
      <c r="J3" s="1050"/>
      <c r="K3" s="1050"/>
      <c r="L3" s="1050"/>
      <c r="M3" s="1050"/>
      <c r="N3" s="1050"/>
    </row>
    <row r="4" ht="45.75" customHeight="1"/>
    <row r="5" spans="4:11" ht="14.25">
      <c r="D5" s="37"/>
      <c r="E5" s="38"/>
      <c r="J5" s="37"/>
      <c r="K5" s="38"/>
    </row>
    <row r="6" spans="4:11" ht="27.75" customHeight="1">
      <c r="D6" s="39"/>
      <c r="E6" s="40"/>
      <c r="J6" s="39"/>
      <c r="K6" s="40"/>
    </row>
    <row r="7" spans="3:11" ht="19.5" customHeight="1">
      <c r="C7" s="41" t="s">
        <v>82</v>
      </c>
      <c r="D7" s="39"/>
      <c r="E7" s="40"/>
      <c r="I7" s="41" t="s">
        <v>83</v>
      </c>
      <c r="J7" s="39"/>
      <c r="K7" s="40"/>
    </row>
    <row r="8" spans="4:11" ht="23.25" customHeight="1">
      <c r="D8" s="39"/>
      <c r="E8" s="40"/>
      <c r="J8" s="39"/>
      <c r="K8" s="40"/>
    </row>
    <row r="9" spans="4:11" ht="12.75" customHeight="1">
      <c r="D9" s="42"/>
      <c r="E9" s="43"/>
      <c r="J9" s="42"/>
      <c r="K9" s="43"/>
    </row>
    <row r="11" ht="20.25" customHeight="1"/>
    <row r="12" ht="14.25" customHeight="1"/>
    <row r="13" ht="21" customHeight="1">
      <c r="B13" s="41" t="s">
        <v>84</v>
      </c>
    </row>
    <row r="14" ht="25.5" customHeight="1">
      <c r="B14" s="41" t="s">
        <v>330</v>
      </c>
    </row>
    <row r="15" ht="27.75" customHeight="1"/>
    <row r="16" spans="3:9" ht="14.25">
      <c r="C16" s="713" t="str">
        <f>+'様式１（市内業者）'!$U$2</f>
        <v>年　　月　　日</v>
      </c>
      <c r="D16" s="713"/>
      <c r="E16" s="713"/>
      <c r="F16" s="348"/>
      <c r="G16" s="348"/>
      <c r="H16" s="348"/>
      <c r="I16" s="348"/>
    </row>
    <row r="17" ht="26.25" customHeight="1"/>
    <row r="18" spans="8:13" ht="30" customHeight="1">
      <c r="H18" s="1047" t="s">
        <v>566</v>
      </c>
      <c r="I18" s="1048"/>
      <c r="J18" s="1051">
        <f>+'様式１（市内業者）'!O4</f>
        <v>0</v>
      </c>
      <c r="K18" s="1051"/>
      <c r="L18" s="1051"/>
      <c r="M18" s="1051"/>
    </row>
    <row r="19" spans="7:13" ht="30" customHeight="1">
      <c r="G19" s="36" t="s">
        <v>85</v>
      </c>
      <c r="H19" s="1048" t="s">
        <v>0</v>
      </c>
      <c r="I19" s="1048"/>
      <c r="J19" s="1051">
        <f>'様式１（市内業者）'!O6</f>
        <v>0</v>
      </c>
      <c r="K19" s="1051"/>
      <c r="L19" s="1051"/>
      <c r="M19" s="1051"/>
    </row>
    <row r="20" spans="8:14" ht="30" customHeight="1">
      <c r="H20" s="1049" t="s">
        <v>546</v>
      </c>
      <c r="I20" s="1049"/>
      <c r="J20" s="1051">
        <f>+'様式１（市内業者）'!O7</f>
        <v>0</v>
      </c>
      <c r="K20" s="1051"/>
      <c r="L20" s="1051"/>
      <c r="M20" s="1051"/>
      <c r="N20" s="431" t="s">
        <v>430</v>
      </c>
    </row>
    <row r="21" spans="8:9" ht="21" customHeight="1">
      <c r="H21" s="44"/>
      <c r="I21" s="44"/>
    </row>
    <row r="23" ht="14.25">
      <c r="C23" s="36" t="s">
        <v>343</v>
      </c>
    </row>
  </sheetData>
  <sheetProtection/>
  <mergeCells count="8">
    <mergeCell ref="H18:I18"/>
    <mergeCell ref="H19:I19"/>
    <mergeCell ref="H20:I20"/>
    <mergeCell ref="A3:N3"/>
    <mergeCell ref="C16:E16"/>
    <mergeCell ref="J18:M18"/>
    <mergeCell ref="J19:M19"/>
    <mergeCell ref="J20:M20"/>
  </mergeCells>
  <printOptions/>
  <pageMargins left="0.7086614173228347" right="0.7086614173228347" top="0.7480314960629921" bottom="0.7480314960629921" header="0.31496062992125984" footer="0.31496062992125984"/>
  <pageSetup blackAndWhite="1" horizontalDpi="600" verticalDpi="600" orientation="landscape" paperSize="9" r:id="rId1"/>
  <headerFooter>
    <oddHeader>&amp;L様式8
</oddHeader>
  </headerFooter>
</worksheet>
</file>

<file path=xl/worksheets/sheet15.xml><?xml version="1.0" encoding="utf-8"?>
<worksheet xmlns="http://schemas.openxmlformats.org/spreadsheetml/2006/main" xmlns:r="http://schemas.openxmlformats.org/officeDocument/2006/relationships">
  <dimension ref="A1:Q109"/>
  <sheetViews>
    <sheetView showZeros="0" zoomScalePageLayoutView="0" workbookViewId="0" topLeftCell="A1">
      <selection activeCell="A1" sqref="A1"/>
    </sheetView>
  </sheetViews>
  <sheetFormatPr defaultColWidth="9.140625" defaultRowHeight="15"/>
  <cols>
    <col min="1" max="1" width="2.140625" style="1" customWidth="1"/>
    <col min="2" max="16" width="5.7109375" style="1" customWidth="1"/>
    <col min="17" max="17" width="2.140625" style="1" customWidth="1"/>
    <col min="18" max="16384" width="9.00390625" style="1" customWidth="1"/>
  </cols>
  <sheetData>
    <row r="1" ht="13.5">
      <c r="A1" s="272" t="s">
        <v>955</v>
      </c>
    </row>
    <row r="2" ht="13.5">
      <c r="A2" s="1" t="s">
        <v>956</v>
      </c>
    </row>
    <row r="5" spans="1:17" ht="27.75" customHeight="1">
      <c r="A5" s="6"/>
      <c r="B5" s="1079" t="s">
        <v>455</v>
      </c>
      <c r="C5" s="1079"/>
      <c r="D5" s="1079"/>
      <c r="E5" s="1079"/>
      <c r="F5" s="1079"/>
      <c r="G5" s="1079"/>
      <c r="H5" s="1079"/>
      <c r="I5" s="1079"/>
      <c r="J5" s="1079"/>
      <c r="K5" s="1079"/>
      <c r="L5" s="1079"/>
      <c r="M5" s="1079"/>
      <c r="N5" s="1079"/>
      <c r="O5" s="1079"/>
      <c r="P5" s="1079"/>
      <c r="Q5" s="7"/>
    </row>
    <row r="6" spans="1:17" ht="27.75" customHeight="1">
      <c r="A6" s="8"/>
      <c r="B6" s="1080"/>
      <c r="C6" s="1080"/>
      <c r="D6" s="1080"/>
      <c r="E6" s="1080"/>
      <c r="F6" s="1080"/>
      <c r="G6" s="1080"/>
      <c r="H6" s="1080"/>
      <c r="I6" s="1080"/>
      <c r="J6" s="1080"/>
      <c r="K6" s="1080"/>
      <c r="L6" s="1080"/>
      <c r="M6" s="1080"/>
      <c r="N6" s="1080"/>
      <c r="O6" s="1080"/>
      <c r="P6" s="1080"/>
      <c r="Q6" s="10"/>
    </row>
    <row r="7" spans="1:17" ht="13.5">
      <c r="A7" s="8"/>
      <c r="B7" s="1054" t="s">
        <v>456</v>
      </c>
      <c r="C7" s="1081"/>
      <c r="D7" s="1081"/>
      <c r="E7" s="1081"/>
      <c r="F7" s="1081"/>
      <c r="G7" s="1081"/>
      <c r="H7" s="1081"/>
      <c r="I7" s="1081"/>
      <c r="J7" s="1081"/>
      <c r="K7" s="1081"/>
      <c r="L7" s="1081"/>
      <c r="M7" s="1081"/>
      <c r="N7" s="1081"/>
      <c r="O7" s="1081"/>
      <c r="P7" s="1081"/>
      <c r="Q7" s="10"/>
    </row>
    <row r="8" spans="1:17" ht="13.5">
      <c r="A8" s="8"/>
      <c r="B8" s="1081"/>
      <c r="C8" s="1081"/>
      <c r="D8" s="1081"/>
      <c r="E8" s="1081"/>
      <c r="F8" s="1081"/>
      <c r="G8" s="1081"/>
      <c r="H8" s="1081"/>
      <c r="I8" s="1081"/>
      <c r="J8" s="1081"/>
      <c r="K8" s="1081"/>
      <c r="L8" s="1081"/>
      <c r="M8" s="1081"/>
      <c r="N8" s="1081"/>
      <c r="O8" s="1081"/>
      <c r="P8" s="1081"/>
      <c r="Q8" s="10"/>
    </row>
    <row r="9" spans="1:17" ht="13.5">
      <c r="A9" s="8"/>
      <c r="B9" s="1081"/>
      <c r="C9" s="1081"/>
      <c r="D9" s="1081"/>
      <c r="E9" s="1081"/>
      <c r="F9" s="1081"/>
      <c r="G9" s="1081"/>
      <c r="H9" s="1081"/>
      <c r="I9" s="1081"/>
      <c r="J9" s="1081"/>
      <c r="K9" s="1081"/>
      <c r="L9" s="1081"/>
      <c r="M9" s="1081"/>
      <c r="N9" s="1081"/>
      <c r="O9" s="1081"/>
      <c r="P9" s="1081"/>
      <c r="Q9" s="10"/>
    </row>
    <row r="10" spans="1:17" ht="13.5">
      <c r="A10" s="8"/>
      <c r="B10" s="1081"/>
      <c r="C10" s="1081"/>
      <c r="D10" s="1081"/>
      <c r="E10" s="1081"/>
      <c r="F10" s="1081"/>
      <c r="G10" s="1081"/>
      <c r="H10" s="1081"/>
      <c r="I10" s="1081"/>
      <c r="J10" s="1081"/>
      <c r="K10" s="1081"/>
      <c r="L10" s="1081"/>
      <c r="M10" s="1081"/>
      <c r="N10" s="1081"/>
      <c r="O10" s="1081"/>
      <c r="P10" s="1081"/>
      <c r="Q10" s="10"/>
    </row>
    <row r="11" spans="1:17" ht="13.5">
      <c r="A11" s="8"/>
      <c r="B11" s="1081"/>
      <c r="C11" s="1081"/>
      <c r="D11" s="1081"/>
      <c r="E11" s="1081"/>
      <c r="F11" s="1081"/>
      <c r="G11" s="1081"/>
      <c r="H11" s="1081"/>
      <c r="I11" s="1081"/>
      <c r="J11" s="1081"/>
      <c r="K11" s="1081"/>
      <c r="L11" s="1081"/>
      <c r="M11" s="1081"/>
      <c r="N11" s="1081"/>
      <c r="O11" s="1081"/>
      <c r="P11" s="1081"/>
      <c r="Q11" s="10"/>
    </row>
    <row r="12" spans="1:17" ht="13.5">
      <c r="A12" s="8"/>
      <c r="B12" s="1081"/>
      <c r="C12" s="1081"/>
      <c r="D12" s="1081"/>
      <c r="E12" s="1081"/>
      <c r="F12" s="1081"/>
      <c r="G12" s="1081"/>
      <c r="H12" s="1081"/>
      <c r="I12" s="1081"/>
      <c r="J12" s="1081"/>
      <c r="K12" s="1081"/>
      <c r="L12" s="1081"/>
      <c r="M12" s="1081"/>
      <c r="N12" s="1081"/>
      <c r="O12" s="1081"/>
      <c r="P12" s="1081"/>
      <c r="Q12" s="10"/>
    </row>
    <row r="13" spans="1:17" ht="31.5" customHeight="1">
      <c r="A13" s="8"/>
      <c r="B13" s="1082" t="s">
        <v>457</v>
      </c>
      <c r="C13" s="1082"/>
      <c r="D13" s="1082"/>
      <c r="E13" s="1082"/>
      <c r="F13" s="1082"/>
      <c r="G13" s="1082"/>
      <c r="H13" s="1082"/>
      <c r="I13" s="1082"/>
      <c r="J13" s="1082"/>
      <c r="K13" s="1082"/>
      <c r="L13" s="1082"/>
      <c r="M13" s="1082"/>
      <c r="N13" s="1082"/>
      <c r="O13" s="1082"/>
      <c r="P13" s="1082"/>
      <c r="Q13" s="10"/>
    </row>
    <row r="14" spans="1:17" ht="13.5">
      <c r="A14" s="8"/>
      <c r="B14" s="1054" t="s">
        <v>458</v>
      </c>
      <c r="C14" s="1081"/>
      <c r="D14" s="1081"/>
      <c r="E14" s="1081"/>
      <c r="F14" s="1081"/>
      <c r="G14" s="1081"/>
      <c r="H14" s="1081"/>
      <c r="I14" s="1081"/>
      <c r="J14" s="1081"/>
      <c r="K14" s="1081"/>
      <c r="L14" s="1081"/>
      <c r="M14" s="1081"/>
      <c r="N14" s="1081"/>
      <c r="O14" s="1081"/>
      <c r="P14" s="1081"/>
      <c r="Q14" s="10"/>
    </row>
    <row r="15" spans="1:17" ht="13.5">
      <c r="A15" s="8"/>
      <c r="B15" s="1081"/>
      <c r="C15" s="1081"/>
      <c r="D15" s="1081"/>
      <c r="E15" s="1081"/>
      <c r="F15" s="1081"/>
      <c r="G15" s="1081"/>
      <c r="H15" s="1081"/>
      <c r="I15" s="1081"/>
      <c r="J15" s="1081"/>
      <c r="K15" s="1081"/>
      <c r="L15" s="1081"/>
      <c r="M15" s="1081"/>
      <c r="N15" s="1081"/>
      <c r="O15" s="1081"/>
      <c r="P15" s="1081"/>
      <c r="Q15" s="10"/>
    </row>
    <row r="16" spans="1:17" ht="13.5">
      <c r="A16" s="8"/>
      <c r="B16" s="1081"/>
      <c r="C16" s="1081"/>
      <c r="D16" s="1081"/>
      <c r="E16" s="1081"/>
      <c r="F16" s="1081"/>
      <c r="G16" s="1081"/>
      <c r="H16" s="1081"/>
      <c r="I16" s="1081"/>
      <c r="J16" s="1081"/>
      <c r="K16" s="1081"/>
      <c r="L16" s="1081"/>
      <c r="M16" s="1081"/>
      <c r="N16" s="1081"/>
      <c r="O16" s="1081"/>
      <c r="P16" s="1081"/>
      <c r="Q16" s="10"/>
    </row>
    <row r="17" spans="1:17" ht="13.5">
      <c r="A17" s="8"/>
      <c r="B17" s="1081"/>
      <c r="C17" s="1081"/>
      <c r="D17" s="1081"/>
      <c r="E17" s="1081"/>
      <c r="F17" s="1081"/>
      <c r="G17" s="1081"/>
      <c r="H17" s="1081"/>
      <c r="I17" s="1081"/>
      <c r="J17" s="1081"/>
      <c r="K17" s="1081"/>
      <c r="L17" s="1081"/>
      <c r="M17" s="1081"/>
      <c r="N17" s="1081"/>
      <c r="O17" s="1081"/>
      <c r="P17" s="1081"/>
      <c r="Q17" s="10"/>
    </row>
    <row r="18" spans="1:17" ht="13.5">
      <c r="A18" s="8"/>
      <c r="B18" s="1081"/>
      <c r="C18" s="1081"/>
      <c r="D18" s="1081"/>
      <c r="E18" s="1081"/>
      <c r="F18" s="1081"/>
      <c r="G18" s="1081"/>
      <c r="H18" s="1081"/>
      <c r="I18" s="1081"/>
      <c r="J18" s="1081"/>
      <c r="K18" s="1081"/>
      <c r="L18" s="1081"/>
      <c r="M18" s="1081"/>
      <c r="N18" s="1081"/>
      <c r="O18" s="1081"/>
      <c r="P18" s="1081"/>
      <c r="Q18" s="10"/>
    </row>
    <row r="19" spans="1:17" ht="13.5">
      <c r="A19" s="8"/>
      <c r="B19" s="1081"/>
      <c r="C19" s="1081"/>
      <c r="D19" s="1081"/>
      <c r="E19" s="1081"/>
      <c r="F19" s="1081"/>
      <c r="G19" s="1081"/>
      <c r="H19" s="1081"/>
      <c r="I19" s="1081"/>
      <c r="J19" s="1081"/>
      <c r="K19" s="1081"/>
      <c r="L19" s="1081"/>
      <c r="M19" s="1081"/>
      <c r="N19" s="1081"/>
      <c r="O19" s="1081"/>
      <c r="P19" s="1081"/>
      <c r="Q19" s="10"/>
    </row>
    <row r="20" spans="1:17" ht="13.5">
      <c r="A20" s="8"/>
      <c r="B20" s="1081"/>
      <c r="C20" s="1081"/>
      <c r="D20" s="1081"/>
      <c r="E20" s="1081"/>
      <c r="F20" s="1081"/>
      <c r="G20" s="1081"/>
      <c r="H20" s="1081"/>
      <c r="I20" s="1081"/>
      <c r="J20" s="1081"/>
      <c r="K20" s="1081"/>
      <c r="L20" s="1081"/>
      <c r="M20" s="1081"/>
      <c r="N20" s="1081"/>
      <c r="O20" s="1081"/>
      <c r="P20" s="1081"/>
      <c r="Q20" s="10"/>
    </row>
    <row r="21" spans="1:17" ht="13.5">
      <c r="A21" s="8"/>
      <c r="B21" s="1081"/>
      <c r="C21" s="1081"/>
      <c r="D21" s="1081"/>
      <c r="E21" s="1081"/>
      <c r="F21" s="1081"/>
      <c r="G21" s="1081"/>
      <c r="H21" s="1081"/>
      <c r="I21" s="1081"/>
      <c r="J21" s="1081"/>
      <c r="K21" s="1081"/>
      <c r="L21" s="1081"/>
      <c r="M21" s="1081"/>
      <c r="N21" s="1081"/>
      <c r="O21" s="1081"/>
      <c r="P21" s="1081"/>
      <c r="Q21" s="10"/>
    </row>
    <row r="22" spans="1:17" ht="13.5">
      <c r="A22" s="8"/>
      <c r="B22" s="1081"/>
      <c r="C22" s="1081"/>
      <c r="D22" s="1081"/>
      <c r="E22" s="1081"/>
      <c r="F22" s="1081"/>
      <c r="G22" s="1081"/>
      <c r="H22" s="1081"/>
      <c r="I22" s="1081"/>
      <c r="J22" s="1081"/>
      <c r="K22" s="1081"/>
      <c r="L22" s="1081"/>
      <c r="M22" s="1081"/>
      <c r="N22" s="1081"/>
      <c r="O22" s="1081"/>
      <c r="P22" s="1081"/>
      <c r="Q22" s="10"/>
    </row>
    <row r="23" spans="1:17" ht="13.5">
      <c r="A23" s="8"/>
      <c r="B23" s="1081"/>
      <c r="C23" s="1081"/>
      <c r="D23" s="1081"/>
      <c r="E23" s="1081"/>
      <c r="F23" s="1081"/>
      <c r="G23" s="1081"/>
      <c r="H23" s="1081"/>
      <c r="I23" s="1081"/>
      <c r="J23" s="1081"/>
      <c r="K23" s="1081"/>
      <c r="L23" s="1081"/>
      <c r="M23" s="1081"/>
      <c r="N23" s="1081"/>
      <c r="O23" s="1081"/>
      <c r="P23" s="1081"/>
      <c r="Q23" s="10"/>
    </row>
    <row r="24" spans="1:17" ht="13.5">
      <c r="A24" s="8"/>
      <c r="B24" s="1081"/>
      <c r="C24" s="1081"/>
      <c r="D24" s="1081"/>
      <c r="E24" s="1081"/>
      <c r="F24" s="1081"/>
      <c r="G24" s="1081"/>
      <c r="H24" s="1081"/>
      <c r="I24" s="1081"/>
      <c r="J24" s="1081"/>
      <c r="K24" s="1081"/>
      <c r="L24" s="1081"/>
      <c r="M24" s="1081"/>
      <c r="N24" s="1081"/>
      <c r="O24" s="1081"/>
      <c r="P24" s="1081"/>
      <c r="Q24" s="10"/>
    </row>
    <row r="25" spans="1:17" ht="13.5">
      <c r="A25" s="8"/>
      <c r="B25" s="1081"/>
      <c r="C25" s="1081"/>
      <c r="D25" s="1081"/>
      <c r="E25" s="1081"/>
      <c r="F25" s="1081"/>
      <c r="G25" s="1081"/>
      <c r="H25" s="1081"/>
      <c r="I25" s="1081"/>
      <c r="J25" s="1081"/>
      <c r="K25" s="1081"/>
      <c r="L25" s="1081"/>
      <c r="M25" s="1081"/>
      <c r="N25" s="1081"/>
      <c r="O25" s="1081"/>
      <c r="P25" s="1081"/>
      <c r="Q25" s="10"/>
    </row>
    <row r="26" spans="1:17" ht="13.5">
      <c r="A26" s="8"/>
      <c r="B26" s="1081"/>
      <c r="C26" s="1081"/>
      <c r="D26" s="1081"/>
      <c r="E26" s="1081"/>
      <c r="F26" s="1081"/>
      <c r="G26" s="1081"/>
      <c r="H26" s="1081"/>
      <c r="I26" s="1081"/>
      <c r="J26" s="1081"/>
      <c r="K26" s="1081"/>
      <c r="L26" s="1081"/>
      <c r="M26" s="1081"/>
      <c r="N26" s="1081"/>
      <c r="O26" s="1081"/>
      <c r="P26" s="1081"/>
      <c r="Q26" s="10"/>
    </row>
    <row r="27" spans="1:17" ht="13.5">
      <c r="A27" s="8"/>
      <c r="B27" s="1081"/>
      <c r="C27" s="1081"/>
      <c r="D27" s="1081"/>
      <c r="E27" s="1081"/>
      <c r="F27" s="1081"/>
      <c r="G27" s="1081"/>
      <c r="H27" s="1081"/>
      <c r="I27" s="1081"/>
      <c r="J27" s="1081"/>
      <c r="K27" s="1081"/>
      <c r="L27" s="1081"/>
      <c r="M27" s="1081"/>
      <c r="N27" s="1081"/>
      <c r="O27" s="1081"/>
      <c r="P27" s="1081"/>
      <c r="Q27" s="10"/>
    </row>
    <row r="28" spans="1:17" ht="13.5">
      <c r="A28" s="8"/>
      <c r="B28" s="1081"/>
      <c r="C28" s="1081"/>
      <c r="D28" s="1081"/>
      <c r="E28" s="1081"/>
      <c r="F28" s="1081"/>
      <c r="G28" s="1081"/>
      <c r="H28" s="1081"/>
      <c r="I28" s="1081"/>
      <c r="J28" s="1081"/>
      <c r="K28" s="1081"/>
      <c r="L28" s="1081"/>
      <c r="M28" s="1081"/>
      <c r="N28" s="1081"/>
      <c r="O28" s="1081"/>
      <c r="P28" s="1081"/>
      <c r="Q28" s="10"/>
    </row>
    <row r="29" spans="1:17" ht="13.5">
      <c r="A29" s="8"/>
      <c r="B29" s="1081"/>
      <c r="C29" s="1081"/>
      <c r="D29" s="1081"/>
      <c r="E29" s="1081"/>
      <c r="F29" s="1081"/>
      <c r="G29" s="1081"/>
      <c r="H29" s="1081"/>
      <c r="I29" s="1081"/>
      <c r="J29" s="1081"/>
      <c r="K29" s="1081"/>
      <c r="L29" s="1081"/>
      <c r="M29" s="1081"/>
      <c r="N29" s="1081"/>
      <c r="O29" s="1081"/>
      <c r="P29" s="1081"/>
      <c r="Q29" s="10"/>
    </row>
    <row r="30" spans="1:17" ht="13.5">
      <c r="A30" s="8"/>
      <c r="B30" s="1081"/>
      <c r="C30" s="1081"/>
      <c r="D30" s="1081"/>
      <c r="E30" s="1081"/>
      <c r="F30" s="1081"/>
      <c r="G30" s="1081"/>
      <c r="H30" s="1081"/>
      <c r="I30" s="1081"/>
      <c r="J30" s="1081"/>
      <c r="K30" s="1081"/>
      <c r="L30" s="1081"/>
      <c r="M30" s="1081"/>
      <c r="N30" s="1081"/>
      <c r="O30" s="1081"/>
      <c r="P30" s="1081"/>
      <c r="Q30" s="10"/>
    </row>
    <row r="31" spans="1:17" ht="26.25" customHeight="1">
      <c r="A31" s="8"/>
      <c r="B31" s="9"/>
      <c r="C31" s="9"/>
      <c r="D31" s="9"/>
      <c r="E31" s="9"/>
      <c r="F31" s="9"/>
      <c r="G31" s="9"/>
      <c r="H31" s="9"/>
      <c r="I31" s="9"/>
      <c r="J31" s="9"/>
      <c r="K31" s="713" t="str">
        <f>+'様式１（市内業者）'!$U$2</f>
        <v>年　　月　　日</v>
      </c>
      <c r="L31" s="713"/>
      <c r="M31" s="713"/>
      <c r="N31" s="713"/>
      <c r="Q31" s="10"/>
    </row>
    <row r="32" spans="1:17" ht="26.25" customHeight="1">
      <c r="A32" s="8"/>
      <c r="B32" s="9"/>
      <c r="C32" s="9"/>
      <c r="D32" s="9"/>
      <c r="E32" s="9"/>
      <c r="F32" s="9"/>
      <c r="G32" s="9"/>
      <c r="H32" s="9"/>
      <c r="I32" s="9"/>
      <c r="J32" s="9"/>
      <c r="K32" s="9"/>
      <c r="L32" s="9"/>
      <c r="M32" s="9"/>
      <c r="N32" s="9"/>
      <c r="O32" s="9"/>
      <c r="P32" s="9"/>
      <c r="Q32" s="10"/>
    </row>
    <row r="33" spans="1:17" ht="26.25" customHeight="1">
      <c r="A33" s="8"/>
      <c r="C33" s="1083" t="s">
        <v>459</v>
      </c>
      <c r="D33" s="1083"/>
      <c r="E33" s="1083"/>
      <c r="F33" s="1083"/>
      <c r="G33" s="1083"/>
      <c r="H33" s="9"/>
      <c r="I33" s="9"/>
      <c r="J33" s="9"/>
      <c r="K33" s="9"/>
      <c r="L33" s="9"/>
      <c r="M33" s="9"/>
      <c r="N33" s="9"/>
      <c r="O33" s="9"/>
      <c r="P33" s="9"/>
      <c r="Q33" s="10"/>
    </row>
    <row r="34" spans="1:17" ht="26.25" customHeight="1">
      <c r="A34" s="8"/>
      <c r="B34" s="9"/>
      <c r="C34" s="9"/>
      <c r="D34" s="9"/>
      <c r="E34" s="9"/>
      <c r="F34" s="9"/>
      <c r="G34" s="9"/>
      <c r="H34" s="9"/>
      <c r="I34" s="9"/>
      <c r="J34" s="9"/>
      <c r="K34" s="9"/>
      <c r="L34" s="9"/>
      <c r="M34" s="9"/>
      <c r="N34" s="9"/>
      <c r="O34" s="9"/>
      <c r="P34" s="9"/>
      <c r="Q34" s="10"/>
    </row>
    <row r="35" spans="1:17" ht="26.25" customHeight="1">
      <c r="A35" s="8"/>
      <c r="B35" s="9"/>
      <c r="C35" s="9"/>
      <c r="E35" s="111"/>
      <c r="F35" s="612" t="s">
        <v>460</v>
      </c>
      <c r="G35" s="612"/>
      <c r="H35" s="612"/>
      <c r="I35" s="111"/>
      <c r="J35" s="1078">
        <f>'様式１（市内業者）'!O4</f>
        <v>0</v>
      </c>
      <c r="K35" s="1078"/>
      <c r="L35" s="1078"/>
      <c r="M35" s="1078"/>
      <c r="N35" s="1078"/>
      <c r="O35" s="1078"/>
      <c r="P35" s="9"/>
      <c r="Q35" s="10"/>
    </row>
    <row r="36" spans="1:17" ht="26.25" customHeight="1">
      <c r="A36" s="8"/>
      <c r="B36" s="9"/>
      <c r="C36" s="9"/>
      <c r="E36" s="111"/>
      <c r="F36" s="612" t="s">
        <v>461</v>
      </c>
      <c r="G36" s="612"/>
      <c r="H36" s="612"/>
      <c r="I36" s="111"/>
      <c r="J36" s="1078">
        <f>'様式１（市内業者）'!O6</f>
        <v>0</v>
      </c>
      <c r="K36" s="1078"/>
      <c r="L36" s="1078"/>
      <c r="M36" s="1078"/>
      <c r="N36" s="1078"/>
      <c r="O36" s="1078"/>
      <c r="P36" s="9"/>
      <c r="Q36" s="10"/>
    </row>
    <row r="37" spans="1:17" ht="26.25" customHeight="1">
      <c r="A37" s="8"/>
      <c r="B37" s="9"/>
      <c r="C37" s="9"/>
      <c r="E37" s="111"/>
      <c r="F37" s="612" t="s">
        <v>462</v>
      </c>
      <c r="G37" s="612"/>
      <c r="H37" s="612"/>
      <c r="I37" s="111"/>
      <c r="J37" s="1078">
        <f>'様式１（市内業者）'!O7</f>
        <v>0</v>
      </c>
      <c r="K37" s="1078"/>
      <c r="L37" s="1078"/>
      <c r="M37" s="1078"/>
      <c r="N37" s="1078"/>
      <c r="O37" s="1078"/>
      <c r="P37" s="271" t="s">
        <v>463</v>
      </c>
      <c r="Q37" s="10"/>
    </row>
    <row r="38" spans="1:17" ht="26.25" customHeight="1">
      <c r="A38" s="8"/>
      <c r="B38" s="9"/>
      <c r="C38" s="9"/>
      <c r="D38" s="9"/>
      <c r="E38" s="9"/>
      <c r="F38" s="9"/>
      <c r="G38" s="9"/>
      <c r="H38" s="9"/>
      <c r="I38" s="9"/>
      <c r="J38" s="9"/>
      <c r="K38" s="9"/>
      <c r="L38" s="9"/>
      <c r="M38" s="9"/>
      <c r="O38" s="613" t="s">
        <v>464</v>
      </c>
      <c r="P38" s="613"/>
      <c r="Q38" s="10"/>
    </row>
    <row r="39" spans="1:17" ht="20.25" customHeight="1">
      <c r="A39" s="11"/>
      <c r="B39" s="5"/>
      <c r="C39" s="5"/>
      <c r="D39" s="5"/>
      <c r="E39" s="5"/>
      <c r="F39" s="5"/>
      <c r="G39" s="5"/>
      <c r="H39" s="5"/>
      <c r="I39" s="5"/>
      <c r="J39" s="5"/>
      <c r="K39" s="5"/>
      <c r="L39" s="5"/>
      <c r="M39" s="5"/>
      <c r="N39" s="5"/>
      <c r="O39" s="5"/>
      <c r="P39" s="5"/>
      <c r="Q39" s="12"/>
    </row>
    <row r="40" spans="2:17" ht="13.5">
      <c r="B40" s="1056" t="s">
        <v>552</v>
      </c>
      <c r="C40" s="1057"/>
      <c r="D40" s="1057"/>
      <c r="E40" s="1057"/>
      <c r="F40" s="1057"/>
      <c r="G40" s="1057"/>
      <c r="H40" s="1057"/>
      <c r="I40" s="1057"/>
      <c r="J40" s="1057"/>
      <c r="K40" s="1057"/>
      <c r="L40" s="1057"/>
      <c r="M40" s="1057"/>
      <c r="N40" s="1057"/>
      <c r="O40" s="1057"/>
      <c r="P40" s="1057"/>
      <c r="Q40" s="1057"/>
    </row>
    <row r="41" spans="2:17" ht="13.5">
      <c r="B41" s="1058"/>
      <c r="C41" s="1058"/>
      <c r="D41" s="1058"/>
      <c r="E41" s="1058"/>
      <c r="F41" s="1058"/>
      <c r="G41" s="1058"/>
      <c r="H41" s="1058"/>
      <c r="I41" s="1058"/>
      <c r="J41" s="1058"/>
      <c r="K41" s="1058"/>
      <c r="L41" s="1058"/>
      <c r="M41" s="1058"/>
      <c r="N41" s="1058"/>
      <c r="O41" s="1058"/>
      <c r="P41" s="1058"/>
      <c r="Q41" s="1058"/>
    </row>
    <row r="42" spans="2:17" ht="13.5">
      <c r="B42" s="1058"/>
      <c r="C42" s="1058"/>
      <c r="D42" s="1058"/>
      <c r="E42" s="1058"/>
      <c r="F42" s="1058"/>
      <c r="G42" s="1058"/>
      <c r="H42" s="1058"/>
      <c r="I42" s="1058"/>
      <c r="J42" s="1058"/>
      <c r="K42" s="1058"/>
      <c r="L42" s="1058"/>
      <c r="M42" s="1058"/>
      <c r="N42" s="1058"/>
      <c r="O42" s="1058"/>
      <c r="P42" s="1058"/>
      <c r="Q42" s="1058"/>
    </row>
    <row r="43" spans="2:17" ht="13.5">
      <c r="B43" s="1058"/>
      <c r="C43" s="1058"/>
      <c r="D43" s="1058"/>
      <c r="E43" s="1058"/>
      <c r="F43" s="1058"/>
      <c r="G43" s="1058"/>
      <c r="H43" s="1058"/>
      <c r="I43" s="1058"/>
      <c r="J43" s="1058"/>
      <c r="K43" s="1058"/>
      <c r="L43" s="1058"/>
      <c r="M43" s="1058"/>
      <c r="N43" s="1058"/>
      <c r="O43" s="1058"/>
      <c r="P43" s="1058"/>
      <c r="Q43" s="1058"/>
    </row>
    <row r="44" spans="2:17" ht="13.5">
      <c r="B44" s="1058"/>
      <c r="C44" s="1058"/>
      <c r="D44" s="1058"/>
      <c r="E44" s="1058"/>
      <c r="F44" s="1058"/>
      <c r="G44" s="1058"/>
      <c r="H44" s="1058"/>
      <c r="I44" s="1058"/>
      <c r="J44" s="1058"/>
      <c r="K44" s="1058"/>
      <c r="L44" s="1058"/>
      <c r="M44" s="1058"/>
      <c r="N44" s="1058"/>
      <c r="O44" s="1058"/>
      <c r="P44" s="1058"/>
      <c r="Q44" s="1058"/>
    </row>
    <row r="45" spans="2:17" ht="13.5">
      <c r="B45" s="1058"/>
      <c r="C45" s="1058"/>
      <c r="D45" s="1058"/>
      <c r="E45" s="1058"/>
      <c r="F45" s="1058"/>
      <c r="G45" s="1058"/>
      <c r="H45" s="1058"/>
      <c r="I45" s="1058"/>
      <c r="J45" s="1058"/>
      <c r="K45" s="1058"/>
      <c r="L45" s="1058"/>
      <c r="M45" s="1058"/>
      <c r="N45" s="1058"/>
      <c r="O45" s="1058"/>
      <c r="P45" s="1058"/>
      <c r="Q45" s="1058"/>
    </row>
    <row r="46" spans="2:17" ht="13.5">
      <c r="B46" s="1058"/>
      <c r="C46" s="1058"/>
      <c r="D46" s="1058"/>
      <c r="E46" s="1058"/>
      <c r="F46" s="1058"/>
      <c r="G46" s="1058"/>
      <c r="H46" s="1058"/>
      <c r="I46" s="1058"/>
      <c r="J46" s="1058"/>
      <c r="K46" s="1058"/>
      <c r="L46" s="1058"/>
      <c r="M46" s="1058"/>
      <c r="N46" s="1058"/>
      <c r="O46" s="1058"/>
      <c r="P46" s="1058"/>
      <c r="Q46" s="1058"/>
    </row>
    <row r="47" spans="2:17" ht="13.5">
      <c r="B47" s="1058"/>
      <c r="C47" s="1058"/>
      <c r="D47" s="1058"/>
      <c r="E47" s="1058"/>
      <c r="F47" s="1058"/>
      <c r="G47" s="1058"/>
      <c r="H47" s="1058"/>
      <c r="I47" s="1058"/>
      <c r="J47" s="1058"/>
      <c r="K47" s="1058"/>
      <c r="L47" s="1058"/>
      <c r="M47" s="1058"/>
      <c r="N47" s="1058"/>
      <c r="O47" s="1058"/>
      <c r="P47" s="1058"/>
      <c r="Q47" s="1058"/>
    </row>
    <row r="48" spans="2:17" ht="13.5">
      <c r="B48" s="1058"/>
      <c r="C48" s="1058"/>
      <c r="D48" s="1058"/>
      <c r="E48" s="1058"/>
      <c r="F48" s="1058"/>
      <c r="G48" s="1058"/>
      <c r="H48" s="1058"/>
      <c r="I48" s="1058"/>
      <c r="J48" s="1058"/>
      <c r="K48" s="1058"/>
      <c r="L48" s="1058"/>
      <c r="M48" s="1058"/>
      <c r="N48" s="1058"/>
      <c r="O48" s="1058"/>
      <c r="P48" s="1058"/>
      <c r="Q48" s="1058"/>
    </row>
    <row r="49" spans="2:17" ht="13.5">
      <c r="B49" s="1058"/>
      <c r="C49" s="1058"/>
      <c r="D49" s="1058"/>
      <c r="E49" s="1058"/>
      <c r="F49" s="1058"/>
      <c r="G49" s="1058"/>
      <c r="H49" s="1058"/>
      <c r="I49" s="1058"/>
      <c r="J49" s="1058"/>
      <c r="K49" s="1058"/>
      <c r="L49" s="1058"/>
      <c r="M49" s="1058"/>
      <c r="N49" s="1058"/>
      <c r="O49" s="1058"/>
      <c r="P49" s="1058"/>
      <c r="Q49" s="1058"/>
    </row>
    <row r="50" spans="2:17" ht="13.5">
      <c r="B50" s="1058"/>
      <c r="C50" s="1058"/>
      <c r="D50" s="1058"/>
      <c r="E50" s="1058"/>
      <c r="F50" s="1058"/>
      <c r="G50" s="1058"/>
      <c r="H50" s="1058"/>
      <c r="I50" s="1058"/>
      <c r="J50" s="1058"/>
      <c r="K50" s="1058"/>
      <c r="L50" s="1058"/>
      <c r="M50" s="1058"/>
      <c r="N50" s="1058"/>
      <c r="O50" s="1058"/>
      <c r="P50" s="1058"/>
      <c r="Q50" s="1058"/>
    </row>
    <row r="51" spans="2:17" ht="13.5">
      <c r="B51" s="1058"/>
      <c r="C51" s="1058"/>
      <c r="D51" s="1058"/>
      <c r="E51" s="1058"/>
      <c r="F51" s="1058"/>
      <c r="G51" s="1058"/>
      <c r="H51" s="1058"/>
      <c r="I51" s="1058"/>
      <c r="J51" s="1058"/>
      <c r="K51" s="1058"/>
      <c r="L51" s="1058"/>
      <c r="M51" s="1058"/>
      <c r="N51" s="1058"/>
      <c r="O51" s="1058"/>
      <c r="P51" s="1058"/>
      <c r="Q51" s="1058"/>
    </row>
    <row r="52" spans="1:2" ht="13.5">
      <c r="A52" s="272" t="s">
        <v>955</v>
      </c>
      <c r="B52" s="272"/>
    </row>
    <row r="53" ht="13.5">
      <c r="A53" s="1" t="s">
        <v>956</v>
      </c>
    </row>
    <row r="54" ht="13.5">
      <c r="B54" s="1" t="s">
        <v>465</v>
      </c>
    </row>
    <row r="56" spans="2:16" ht="13.5">
      <c r="B56" s="631" t="s">
        <v>466</v>
      </c>
      <c r="C56" s="631"/>
      <c r="D56" s="631"/>
      <c r="E56" s="631"/>
      <c r="F56" s="631"/>
      <c r="G56" s="631"/>
      <c r="H56" s="631"/>
      <c r="I56" s="631"/>
      <c r="J56" s="631"/>
      <c r="K56" s="631"/>
      <c r="L56" s="631"/>
      <c r="M56" s="631"/>
      <c r="N56" s="631"/>
      <c r="O56" s="631"/>
      <c r="P56" s="631"/>
    </row>
    <row r="57" spans="2:16" ht="13.5">
      <c r="B57" s="1059"/>
      <c r="C57" s="1059"/>
      <c r="D57" s="1059"/>
      <c r="E57" s="1059"/>
      <c r="F57" s="1059"/>
      <c r="G57" s="1059"/>
      <c r="H57" s="1059"/>
      <c r="I57" s="1059"/>
      <c r="J57" s="1059"/>
      <c r="K57" s="1059"/>
      <c r="L57" s="1059"/>
      <c r="M57" s="1059"/>
      <c r="N57" s="1059"/>
      <c r="O57" s="1059"/>
      <c r="P57" s="1059"/>
    </row>
    <row r="58" spans="2:16" ht="15" customHeight="1">
      <c r="B58" s="1060" t="s">
        <v>467</v>
      </c>
      <c r="C58" s="1061"/>
      <c r="D58" s="1061"/>
      <c r="E58" s="1061"/>
      <c r="F58" s="1062"/>
      <c r="G58" s="1066"/>
      <c r="H58" s="1067"/>
      <c r="I58" s="1067"/>
      <c r="J58" s="1067"/>
      <c r="K58" s="1067"/>
      <c r="L58" s="1067"/>
      <c r="M58" s="1067"/>
      <c r="N58" s="1067"/>
      <c r="O58" s="1067"/>
      <c r="P58" s="1068"/>
    </row>
    <row r="59" spans="2:16" ht="15" customHeight="1">
      <c r="B59" s="1063"/>
      <c r="C59" s="1064"/>
      <c r="D59" s="1064"/>
      <c r="E59" s="1064"/>
      <c r="F59" s="1065"/>
      <c r="G59" s="1069"/>
      <c r="H59" s="1070"/>
      <c r="I59" s="1070"/>
      <c r="J59" s="1070"/>
      <c r="K59" s="1070"/>
      <c r="L59" s="1070"/>
      <c r="M59" s="1070"/>
      <c r="N59" s="1070"/>
      <c r="O59" s="1070"/>
      <c r="P59" s="1071"/>
    </row>
    <row r="60" spans="2:16" ht="15" customHeight="1">
      <c r="B60" s="1072" t="s">
        <v>468</v>
      </c>
      <c r="C60" s="1073"/>
      <c r="D60" s="1073"/>
      <c r="E60" s="1073"/>
      <c r="F60" s="1074"/>
      <c r="G60" s="1066"/>
      <c r="H60" s="1067"/>
      <c r="I60" s="1067"/>
      <c r="J60" s="1067"/>
      <c r="K60" s="1067"/>
      <c r="L60" s="1067"/>
      <c r="M60" s="1067"/>
      <c r="N60" s="1067"/>
      <c r="O60" s="1067"/>
      <c r="P60" s="1068"/>
    </row>
    <row r="61" spans="2:16" ht="15" customHeight="1">
      <c r="B61" s="1075"/>
      <c r="C61" s="1076"/>
      <c r="D61" s="1076"/>
      <c r="E61" s="1076"/>
      <c r="F61" s="1077"/>
      <c r="G61" s="1069"/>
      <c r="H61" s="1070"/>
      <c r="I61" s="1070"/>
      <c r="J61" s="1070"/>
      <c r="K61" s="1070"/>
      <c r="L61" s="1070"/>
      <c r="M61" s="1070"/>
      <c r="N61" s="1070"/>
      <c r="O61" s="1070"/>
      <c r="P61" s="1071"/>
    </row>
    <row r="62" spans="2:16" ht="15" customHeight="1">
      <c r="B62" s="1055" t="s">
        <v>469</v>
      </c>
      <c r="C62" s="1055"/>
      <c r="D62" s="1041" t="s">
        <v>470</v>
      </c>
      <c r="E62" s="1055"/>
      <c r="F62" s="1055"/>
      <c r="G62" s="1055" t="s">
        <v>471</v>
      </c>
      <c r="H62" s="1055"/>
      <c r="I62" s="1055" t="s">
        <v>472</v>
      </c>
      <c r="J62" s="1055"/>
      <c r="K62" s="1055"/>
      <c r="L62" s="1055" t="s">
        <v>473</v>
      </c>
      <c r="M62" s="1055"/>
      <c r="N62" s="1055"/>
      <c r="O62" s="1055"/>
      <c r="P62" s="1055"/>
    </row>
    <row r="63" spans="2:16" ht="15" customHeight="1">
      <c r="B63" s="1055"/>
      <c r="C63" s="1055"/>
      <c r="D63" s="1055"/>
      <c r="E63" s="1055"/>
      <c r="F63" s="1055"/>
      <c r="G63" s="1055"/>
      <c r="H63" s="1055"/>
      <c r="I63" s="1055"/>
      <c r="J63" s="1055"/>
      <c r="K63" s="1055"/>
      <c r="L63" s="1055"/>
      <c r="M63" s="1055"/>
      <c r="N63" s="1055"/>
      <c r="O63" s="1055"/>
      <c r="P63" s="1055"/>
    </row>
    <row r="64" spans="2:16" ht="15" customHeight="1">
      <c r="B64" s="1052"/>
      <c r="C64" s="1052"/>
      <c r="D64" s="1053"/>
      <c r="E64" s="1052"/>
      <c r="F64" s="1052"/>
      <c r="G64" s="1052"/>
      <c r="H64" s="1052"/>
      <c r="I64" s="1052"/>
      <c r="J64" s="1052"/>
      <c r="K64" s="1052"/>
      <c r="L64" s="1052"/>
      <c r="M64" s="1052"/>
      <c r="N64" s="1052"/>
      <c r="O64" s="1052"/>
      <c r="P64" s="1052"/>
    </row>
    <row r="65" spans="2:16" ht="15" customHeight="1">
      <c r="B65" s="1052"/>
      <c r="C65" s="1052"/>
      <c r="D65" s="1052"/>
      <c r="E65" s="1052"/>
      <c r="F65" s="1052"/>
      <c r="G65" s="1052"/>
      <c r="H65" s="1052"/>
      <c r="I65" s="1052"/>
      <c r="J65" s="1052"/>
      <c r="K65" s="1052"/>
      <c r="L65" s="1052"/>
      <c r="M65" s="1052"/>
      <c r="N65" s="1052"/>
      <c r="O65" s="1052"/>
      <c r="P65" s="1052"/>
    </row>
    <row r="66" spans="2:16" ht="15" customHeight="1">
      <c r="B66" s="1052"/>
      <c r="C66" s="1052"/>
      <c r="D66" s="1053"/>
      <c r="E66" s="1052"/>
      <c r="F66" s="1052"/>
      <c r="G66" s="1052"/>
      <c r="H66" s="1052"/>
      <c r="I66" s="1052"/>
      <c r="J66" s="1052"/>
      <c r="K66" s="1052"/>
      <c r="L66" s="1052"/>
      <c r="M66" s="1052"/>
      <c r="N66" s="1052"/>
      <c r="O66" s="1052"/>
      <c r="P66" s="1052"/>
    </row>
    <row r="67" spans="2:16" ht="15" customHeight="1">
      <c r="B67" s="1052"/>
      <c r="C67" s="1052"/>
      <c r="D67" s="1052"/>
      <c r="E67" s="1052"/>
      <c r="F67" s="1052"/>
      <c r="G67" s="1052"/>
      <c r="H67" s="1052"/>
      <c r="I67" s="1052"/>
      <c r="J67" s="1052"/>
      <c r="K67" s="1052"/>
      <c r="L67" s="1052"/>
      <c r="M67" s="1052"/>
      <c r="N67" s="1052"/>
      <c r="O67" s="1052"/>
      <c r="P67" s="1052"/>
    </row>
    <row r="68" spans="2:16" ht="15" customHeight="1">
      <c r="B68" s="1052"/>
      <c r="C68" s="1052"/>
      <c r="D68" s="1053"/>
      <c r="E68" s="1052"/>
      <c r="F68" s="1052"/>
      <c r="G68" s="1052"/>
      <c r="H68" s="1052"/>
      <c r="I68" s="1052"/>
      <c r="J68" s="1052"/>
      <c r="K68" s="1052"/>
      <c r="L68" s="1052"/>
      <c r="M68" s="1052"/>
      <c r="N68" s="1052"/>
      <c r="O68" s="1052"/>
      <c r="P68" s="1052"/>
    </row>
    <row r="69" spans="2:16" ht="15" customHeight="1">
      <c r="B69" s="1052"/>
      <c r="C69" s="1052"/>
      <c r="D69" s="1052"/>
      <c r="E69" s="1052"/>
      <c r="F69" s="1052"/>
      <c r="G69" s="1052"/>
      <c r="H69" s="1052"/>
      <c r="I69" s="1052"/>
      <c r="J69" s="1052"/>
      <c r="K69" s="1052"/>
      <c r="L69" s="1052"/>
      <c r="M69" s="1052"/>
      <c r="N69" s="1052"/>
      <c r="O69" s="1052"/>
      <c r="P69" s="1052"/>
    </row>
    <row r="70" spans="2:16" ht="15" customHeight="1">
      <c r="B70" s="1052"/>
      <c r="C70" s="1052"/>
      <c r="D70" s="1053"/>
      <c r="E70" s="1052"/>
      <c r="F70" s="1052"/>
      <c r="G70" s="1052"/>
      <c r="H70" s="1052"/>
      <c r="I70" s="1052"/>
      <c r="J70" s="1052"/>
      <c r="K70" s="1052"/>
      <c r="L70" s="1052"/>
      <c r="M70" s="1052"/>
      <c r="N70" s="1052"/>
      <c r="O70" s="1052"/>
      <c r="P70" s="1052"/>
    </row>
    <row r="71" spans="2:16" ht="15" customHeight="1">
      <c r="B71" s="1052"/>
      <c r="C71" s="1052"/>
      <c r="D71" s="1052"/>
      <c r="E71" s="1052"/>
      <c r="F71" s="1052"/>
      <c r="G71" s="1052"/>
      <c r="H71" s="1052"/>
      <c r="I71" s="1052"/>
      <c r="J71" s="1052"/>
      <c r="K71" s="1052"/>
      <c r="L71" s="1052"/>
      <c r="M71" s="1052"/>
      <c r="N71" s="1052"/>
      <c r="O71" s="1052"/>
      <c r="P71" s="1052"/>
    </row>
    <row r="72" spans="2:16" ht="15" customHeight="1">
      <c r="B72" s="1052"/>
      <c r="C72" s="1052"/>
      <c r="D72" s="1053"/>
      <c r="E72" s="1052"/>
      <c r="F72" s="1052"/>
      <c r="G72" s="1052"/>
      <c r="H72" s="1052"/>
      <c r="I72" s="1052"/>
      <c r="J72" s="1052"/>
      <c r="K72" s="1052"/>
      <c r="L72" s="1052"/>
      <c r="M72" s="1052"/>
      <c r="N72" s="1052"/>
      <c r="O72" s="1052"/>
      <c r="P72" s="1052"/>
    </row>
    <row r="73" spans="2:16" ht="15" customHeight="1">
      <c r="B73" s="1052"/>
      <c r="C73" s="1052"/>
      <c r="D73" s="1052"/>
      <c r="E73" s="1052"/>
      <c r="F73" s="1052"/>
      <c r="G73" s="1052"/>
      <c r="H73" s="1052"/>
      <c r="I73" s="1052"/>
      <c r="J73" s="1052"/>
      <c r="K73" s="1052"/>
      <c r="L73" s="1052"/>
      <c r="M73" s="1052"/>
      <c r="N73" s="1052"/>
      <c r="O73" s="1052"/>
      <c r="P73" s="1052"/>
    </row>
    <row r="74" spans="2:16" ht="15" customHeight="1">
      <c r="B74" s="1052"/>
      <c r="C74" s="1052"/>
      <c r="D74" s="1053"/>
      <c r="E74" s="1052"/>
      <c r="F74" s="1052"/>
      <c r="G74" s="1052"/>
      <c r="H74" s="1052"/>
      <c r="I74" s="1052"/>
      <c r="J74" s="1052"/>
      <c r="K74" s="1052"/>
      <c r="L74" s="1052"/>
      <c r="M74" s="1052"/>
      <c r="N74" s="1052"/>
      <c r="O74" s="1052"/>
      <c r="P74" s="1052"/>
    </row>
    <row r="75" spans="2:16" ht="15" customHeight="1">
      <c r="B75" s="1052"/>
      <c r="C75" s="1052"/>
      <c r="D75" s="1052"/>
      <c r="E75" s="1052"/>
      <c r="F75" s="1052"/>
      <c r="G75" s="1052"/>
      <c r="H75" s="1052"/>
      <c r="I75" s="1052"/>
      <c r="J75" s="1052"/>
      <c r="K75" s="1052"/>
      <c r="L75" s="1052"/>
      <c r="M75" s="1052"/>
      <c r="N75" s="1052"/>
      <c r="O75" s="1052"/>
      <c r="P75" s="1052"/>
    </row>
    <row r="76" spans="2:16" ht="15" customHeight="1">
      <c r="B76" s="1052"/>
      <c r="C76" s="1052"/>
      <c r="D76" s="1053"/>
      <c r="E76" s="1052"/>
      <c r="F76" s="1052"/>
      <c r="G76" s="1052"/>
      <c r="H76" s="1052"/>
      <c r="I76" s="1052"/>
      <c r="J76" s="1052"/>
      <c r="K76" s="1052"/>
      <c r="L76" s="1052"/>
      <c r="M76" s="1052"/>
      <c r="N76" s="1052"/>
      <c r="O76" s="1052"/>
      <c r="P76" s="1052"/>
    </row>
    <row r="77" spans="2:16" ht="15" customHeight="1">
      <c r="B77" s="1052"/>
      <c r="C77" s="1052"/>
      <c r="D77" s="1052"/>
      <c r="E77" s="1052"/>
      <c r="F77" s="1052"/>
      <c r="G77" s="1052"/>
      <c r="H77" s="1052"/>
      <c r="I77" s="1052"/>
      <c r="J77" s="1052"/>
      <c r="K77" s="1052"/>
      <c r="L77" s="1052"/>
      <c r="M77" s="1052"/>
      <c r="N77" s="1052"/>
      <c r="O77" s="1052"/>
      <c r="P77" s="1052"/>
    </row>
    <row r="78" spans="2:16" ht="15" customHeight="1">
      <c r="B78" s="1052"/>
      <c r="C78" s="1052"/>
      <c r="D78" s="1053"/>
      <c r="E78" s="1052"/>
      <c r="F78" s="1052"/>
      <c r="G78" s="1052"/>
      <c r="H78" s="1052"/>
      <c r="I78" s="1052"/>
      <c r="J78" s="1052"/>
      <c r="K78" s="1052"/>
      <c r="L78" s="1052"/>
      <c r="M78" s="1052"/>
      <c r="N78" s="1052"/>
      <c r="O78" s="1052"/>
      <c r="P78" s="1052"/>
    </row>
    <row r="79" spans="2:16" ht="15" customHeight="1">
      <c r="B79" s="1052"/>
      <c r="C79" s="1052"/>
      <c r="D79" s="1052"/>
      <c r="E79" s="1052"/>
      <c r="F79" s="1052"/>
      <c r="G79" s="1052"/>
      <c r="H79" s="1052"/>
      <c r="I79" s="1052"/>
      <c r="J79" s="1052"/>
      <c r="K79" s="1052"/>
      <c r="L79" s="1052"/>
      <c r="M79" s="1052"/>
      <c r="N79" s="1052"/>
      <c r="O79" s="1052"/>
      <c r="P79" s="1052"/>
    </row>
    <row r="80" spans="2:16" ht="15" customHeight="1">
      <c r="B80" s="1052"/>
      <c r="C80" s="1052"/>
      <c r="D80" s="1053"/>
      <c r="E80" s="1052"/>
      <c r="F80" s="1052"/>
      <c r="G80" s="1052"/>
      <c r="H80" s="1052"/>
      <c r="I80" s="1052"/>
      <c r="J80" s="1052"/>
      <c r="K80" s="1052"/>
      <c r="L80" s="1052"/>
      <c r="M80" s="1052"/>
      <c r="N80" s="1052"/>
      <c r="O80" s="1052"/>
      <c r="P80" s="1052"/>
    </row>
    <row r="81" spans="2:16" ht="15" customHeight="1">
      <c r="B81" s="1052"/>
      <c r="C81" s="1052"/>
      <c r="D81" s="1052"/>
      <c r="E81" s="1052"/>
      <c r="F81" s="1052"/>
      <c r="G81" s="1052"/>
      <c r="H81" s="1052"/>
      <c r="I81" s="1052"/>
      <c r="J81" s="1052"/>
      <c r="K81" s="1052"/>
      <c r="L81" s="1052"/>
      <c r="M81" s="1052"/>
      <c r="N81" s="1052"/>
      <c r="O81" s="1052"/>
      <c r="P81" s="1052"/>
    </row>
    <row r="82" spans="2:16" ht="15" customHeight="1">
      <c r="B82" s="1052"/>
      <c r="C82" s="1052"/>
      <c r="D82" s="1053"/>
      <c r="E82" s="1052"/>
      <c r="F82" s="1052"/>
      <c r="G82" s="1052"/>
      <c r="H82" s="1052"/>
      <c r="I82" s="1052"/>
      <c r="J82" s="1052"/>
      <c r="K82" s="1052"/>
      <c r="L82" s="1052"/>
      <c r="M82" s="1052"/>
      <c r="N82" s="1052"/>
      <c r="O82" s="1052"/>
      <c r="P82" s="1052"/>
    </row>
    <row r="83" spans="2:16" ht="15" customHeight="1">
      <c r="B83" s="1052"/>
      <c r="C83" s="1052"/>
      <c r="D83" s="1052"/>
      <c r="E83" s="1052"/>
      <c r="F83" s="1052"/>
      <c r="G83" s="1052"/>
      <c r="H83" s="1052"/>
      <c r="I83" s="1052"/>
      <c r="J83" s="1052"/>
      <c r="K83" s="1052"/>
      <c r="L83" s="1052"/>
      <c r="M83" s="1052"/>
      <c r="N83" s="1052"/>
      <c r="O83" s="1052"/>
      <c r="P83" s="1052"/>
    </row>
    <row r="84" spans="2:16" ht="15" customHeight="1">
      <c r="B84" s="1052"/>
      <c r="C84" s="1052"/>
      <c r="D84" s="1053"/>
      <c r="E84" s="1052"/>
      <c r="F84" s="1052"/>
      <c r="G84" s="1052"/>
      <c r="H84" s="1052"/>
      <c r="I84" s="1052"/>
      <c r="J84" s="1052"/>
      <c r="K84" s="1052"/>
      <c r="L84" s="1052"/>
      <c r="M84" s="1052"/>
      <c r="N84" s="1052"/>
      <c r="O84" s="1052"/>
      <c r="P84" s="1052"/>
    </row>
    <row r="85" spans="2:16" ht="15" customHeight="1">
      <c r="B85" s="1052"/>
      <c r="C85" s="1052"/>
      <c r="D85" s="1052"/>
      <c r="E85" s="1052"/>
      <c r="F85" s="1052"/>
      <c r="G85" s="1052"/>
      <c r="H85" s="1052"/>
      <c r="I85" s="1052"/>
      <c r="J85" s="1052"/>
      <c r="K85" s="1052"/>
      <c r="L85" s="1052"/>
      <c r="M85" s="1052"/>
      <c r="N85" s="1052"/>
      <c r="O85" s="1052"/>
      <c r="P85" s="1052"/>
    </row>
    <row r="86" spans="2:16" ht="15" customHeight="1">
      <c r="B86" s="1052"/>
      <c r="C86" s="1052"/>
      <c r="D86" s="1053"/>
      <c r="E86" s="1052"/>
      <c r="F86" s="1052"/>
      <c r="G86" s="1052"/>
      <c r="H86" s="1052"/>
      <c r="I86" s="1052"/>
      <c r="J86" s="1052"/>
      <c r="K86" s="1052"/>
      <c r="L86" s="1052"/>
      <c r="M86" s="1052"/>
      <c r="N86" s="1052"/>
      <c r="O86" s="1052"/>
      <c r="P86" s="1052"/>
    </row>
    <row r="87" spans="2:16" ht="15" customHeight="1">
      <c r="B87" s="1052"/>
      <c r="C87" s="1052"/>
      <c r="D87" s="1052"/>
      <c r="E87" s="1052"/>
      <c r="F87" s="1052"/>
      <c r="G87" s="1052"/>
      <c r="H87" s="1052"/>
      <c r="I87" s="1052"/>
      <c r="J87" s="1052"/>
      <c r="K87" s="1052"/>
      <c r="L87" s="1052"/>
      <c r="M87" s="1052"/>
      <c r="N87" s="1052"/>
      <c r="O87" s="1052"/>
      <c r="P87" s="1052"/>
    </row>
    <row r="88" spans="2:16" ht="15" customHeight="1">
      <c r="B88" s="1052"/>
      <c r="C88" s="1052"/>
      <c r="D88" s="1053"/>
      <c r="E88" s="1052"/>
      <c r="F88" s="1052"/>
      <c r="G88" s="1052"/>
      <c r="H88" s="1052"/>
      <c r="I88" s="1052"/>
      <c r="J88" s="1052"/>
      <c r="K88" s="1052"/>
      <c r="L88" s="1052"/>
      <c r="M88" s="1052"/>
      <c r="N88" s="1052"/>
      <c r="O88" s="1052"/>
      <c r="P88" s="1052"/>
    </row>
    <row r="89" spans="2:16" ht="15" customHeight="1">
      <c r="B89" s="1052"/>
      <c r="C89" s="1052"/>
      <c r="D89" s="1052"/>
      <c r="E89" s="1052"/>
      <c r="F89" s="1052"/>
      <c r="G89" s="1052"/>
      <c r="H89" s="1052"/>
      <c r="I89" s="1052"/>
      <c r="J89" s="1052"/>
      <c r="K89" s="1052"/>
      <c r="L89" s="1052"/>
      <c r="M89" s="1052"/>
      <c r="N89" s="1052"/>
      <c r="O89" s="1052"/>
      <c r="P89" s="1052"/>
    </row>
    <row r="90" spans="2:16" ht="15" customHeight="1">
      <c r="B90" s="1052"/>
      <c r="C90" s="1052"/>
      <c r="D90" s="1053"/>
      <c r="E90" s="1052"/>
      <c r="F90" s="1052"/>
      <c r="G90" s="1052"/>
      <c r="H90" s="1052"/>
      <c r="I90" s="1052"/>
      <c r="J90" s="1052"/>
      <c r="K90" s="1052"/>
      <c r="L90" s="1052"/>
      <c r="M90" s="1052"/>
      <c r="N90" s="1052"/>
      <c r="O90" s="1052"/>
      <c r="P90" s="1052"/>
    </row>
    <row r="91" spans="2:16" ht="15" customHeight="1">
      <c r="B91" s="1052"/>
      <c r="C91" s="1052"/>
      <c r="D91" s="1052"/>
      <c r="E91" s="1052"/>
      <c r="F91" s="1052"/>
      <c r="G91" s="1052"/>
      <c r="H91" s="1052"/>
      <c r="I91" s="1052"/>
      <c r="J91" s="1052"/>
      <c r="K91" s="1052"/>
      <c r="L91" s="1052"/>
      <c r="M91" s="1052"/>
      <c r="N91" s="1052"/>
      <c r="O91" s="1052"/>
      <c r="P91" s="1052"/>
    </row>
    <row r="92" spans="2:16" ht="15" customHeight="1">
      <c r="B92" s="1052"/>
      <c r="C92" s="1052"/>
      <c r="D92" s="1053"/>
      <c r="E92" s="1052"/>
      <c r="F92" s="1052"/>
      <c r="G92" s="1052"/>
      <c r="H92" s="1052"/>
      <c r="I92" s="1052"/>
      <c r="J92" s="1052"/>
      <c r="K92" s="1052"/>
      <c r="L92" s="1052"/>
      <c r="M92" s="1052"/>
      <c r="N92" s="1052"/>
      <c r="O92" s="1052"/>
      <c r="P92" s="1052"/>
    </row>
    <row r="93" spans="2:16" ht="15" customHeight="1">
      <c r="B93" s="1052"/>
      <c r="C93" s="1052"/>
      <c r="D93" s="1052"/>
      <c r="E93" s="1052"/>
      <c r="F93" s="1052"/>
      <c r="G93" s="1052"/>
      <c r="H93" s="1052"/>
      <c r="I93" s="1052"/>
      <c r="J93" s="1052"/>
      <c r="K93" s="1052"/>
      <c r="L93" s="1052"/>
      <c r="M93" s="1052"/>
      <c r="N93" s="1052"/>
      <c r="O93" s="1052"/>
      <c r="P93" s="1052"/>
    </row>
    <row r="94" spans="2:16" ht="15" customHeight="1">
      <c r="B94" s="1052"/>
      <c r="C94" s="1052"/>
      <c r="D94" s="1053"/>
      <c r="E94" s="1052"/>
      <c r="F94" s="1052"/>
      <c r="G94" s="1052"/>
      <c r="H94" s="1052"/>
      <c r="I94" s="1052"/>
      <c r="J94" s="1052"/>
      <c r="K94" s="1052"/>
      <c r="L94" s="1052"/>
      <c r="M94" s="1052"/>
      <c r="N94" s="1052"/>
      <c r="O94" s="1052"/>
      <c r="P94" s="1052"/>
    </row>
    <row r="95" spans="2:16" ht="15" customHeight="1">
      <c r="B95" s="1052"/>
      <c r="C95" s="1052"/>
      <c r="D95" s="1052"/>
      <c r="E95" s="1052"/>
      <c r="F95" s="1052"/>
      <c r="G95" s="1052"/>
      <c r="H95" s="1052"/>
      <c r="I95" s="1052"/>
      <c r="J95" s="1052"/>
      <c r="K95" s="1052"/>
      <c r="L95" s="1052"/>
      <c r="M95" s="1052"/>
      <c r="N95" s="1052"/>
      <c r="O95" s="1052"/>
      <c r="P95" s="1052"/>
    </row>
    <row r="96" spans="2:16" ht="15" customHeight="1">
      <c r="B96" s="1052"/>
      <c r="C96" s="1052"/>
      <c r="D96" s="1053"/>
      <c r="E96" s="1052"/>
      <c r="F96" s="1052"/>
      <c r="G96" s="1052"/>
      <c r="H96" s="1052"/>
      <c r="I96" s="1052"/>
      <c r="J96" s="1052"/>
      <c r="K96" s="1052"/>
      <c r="L96" s="1052"/>
      <c r="M96" s="1052"/>
      <c r="N96" s="1052"/>
      <c r="O96" s="1052"/>
      <c r="P96" s="1052"/>
    </row>
    <row r="97" spans="2:16" ht="15" customHeight="1">
      <c r="B97" s="1052"/>
      <c r="C97" s="1052"/>
      <c r="D97" s="1052"/>
      <c r="E97" s="1052"/>
      <c r="F97" s="1052"/>
      <c r="G97" s="1052"/>
      <c r="H97" s="1052"/>
      <c r="I97" s="1052"/>
      <c r="J97" s="1052"/>
      <c r="K97" s="1052"/>
      <c r="L97" s="1052"/>
      <c r="M97" s="1052"/>
      <c r="N97" s="1052"/>
      <c r="O97" s="1052"/>
      <c r="P97" s="1052"/>
    </row>
    <row r="98" spans="2:16" ht="15" customHeight="1">
      <c r="B98" s="1052"/>
      <c r="C98" s="1052"/>
      <c r="D98" s="1053"/>
      <c r="E98" s="1052"/>
      <c r="F98" s="1052"/>
      <c r="G98" s="1052"/>
      <c r="H98" s="1052"/>
      <c r="I98" s="1052"/>
      <c r="J98" s="1052"/>
      <c r="K98" s="1052"/>
      <c r="L98" s="1052"/>
      <c r="M98" s="1052"/>
      <c r="N98" s="1052"/>
      <c r="O98" s="1052"/>
      <c r="P98" s="1052"/>
    </row>
    <row r="99" spans="2:16" ht="15" customHeight="1">
      <c r="B99" s="1052"/>
      <c r="C99" s="1052"/>
      <c r="D99" s="1052"/>
      <c r="E99" s="1052"/>
      <c r="F99" s="1052"/>
      <c r="G99" s="1052"/>
      <c r="H99" s="1052"/>
      <c r="I99" s="1052"/>
      <c r="J99" s="1052"/>
      <c r="K99" s="1052"/>
      <c r="L99" s="1052"/>
      <c r="M99" s="1052"/>
      <c r="N99" s="1052"/>
      <c r="O99" s="1052"/>
      <c r="P99" s="1052"/>
    </row>
    <row r="100" spans="2:16" ht="15" customHeight="1">
      <c r="B100" s="1052"/>
      <c r="C100" s="1052"/>
      <c r="D100" s="1053"/>
      <c r="E100" s="1052"/>
      <c r="F100" s="1052"/>
      <c r="G100" s="1052"/>
      <c r="H100" s="1052"/>
      <c r="I100" s="1052"/>
      <c r="J100" s="1052"/>
      <c r="K100" s="1052"/>
      <c r="L100" s="1052"/>
      <c r="M100" s="1052"/>
      <c r="N100" s="1052"/>
      <c r="O100" s="1052"/>
      <c r="P100" s="1052"/>
    </row>
    <row r="101" spans="2:16" ht="15" customHeight="1">
      <c r="B101" s="1052"/>
      <c r="C101" s="1052"/>
      <c r="D101" s="1052"/>
      <c r="E101" s="1052"/>
      <c r="F101" s="1052"/>
      <c r="G101" s="1052"/>
      <c r="H101" s="1052"/>
      <c r="I101" s="1052"/>
      <c r="J101" s="1052"/>
      <c r="K101" s="1052"/>
      <c r="L101" s="1052"/>
      <c r="M101" s="1052"/>
      <c r="N101" s="1052"/>
      <c r="O101" s="1052"/>
      <c r="P101" s="1052"/>
    </row>
    <row r="102" spans="2:16" ht="15" customHeight="1">
      <c r="B102" s="1052"/>
      <c r="C102" s="1052"/>
      <c r="D102" s="1053"/>
      <c r="E102" s="1052"/>
      <c r="F102" s="1052"/>
      <c r="G102" s="1052"/>
      <c r="H102" s="1052"/>
      <c r="I102" s="1052"/>
      <c r="J102" s="1052"/>
      <c r="K102" s="1052"/>
      <c r="L102" s="1052"/>
      <c r="M102" s="1052"/>
      <c r="N102" s="1052"/>
      <c r="O102" s="1052"/>
      <c r="P102" s="1052"/>
    </row>
    <row r="103" spans="2:16" ht="15" customHeight="1">
      <c r="B103" s="1052"/>
      <c r="C103" s="1052"/>
      <c r="D103" s="1052"/>
      <c r="E103" s="1052"/>
      <c r="F103" s="1052"/>
      <c r="G103" s="1052"/>
      <c r="H103" s="1052"/>
      <c r="I103" s="1052"/>
      <c r="J103" s="1052"/>
      <c r="K103" s="1052"/>
      <c r="L103" s="1052"/>
      <c r="M103" s="1052"/>
      <c r="N103" s="1052"/>
      <c r="O103" s="1052"/>
      <c r="P103" s="1052"/>
    </row>
    <row r="104" spans="2:17" ht="13.5" customHeight="1">
      <c r="B104" s="1054" t="s">
        <v>474</v>
      </c>
      <c r="C104" s="1054"/>
      <c r="D104" s="1054"/>
      <c r="E104" s="1054"/>
      <c r="F104" s="1054"/>
      <c r="G104" s="1054"/>
      <c r="H104" s="1054"/>
      <c r="I104" s="1054"/>
      <c r="J104" s="1054"/>
      <c r="K104" s="1054"/>
      <c r="L104" s="1054"/>
      <c r="M104" s="1054"/>
      <c r="N104" s="1054"/>
      <c r="O104" s="1054"/>
      <c r="P104" s="1054"/>
      <c r="Q104" s="1054"/>
    </row>
    <row r="105" spans="2:17" ht="13.5">
      <c r="B105" s="1054"/>
      <c r="C105" s="1054"/>
      <c r="D105" s="1054"/>
      <c r="E105" s="1054"/>
      <c r="F105" s="1054"/>
      <c r="G105" s="1054"/>
      <c r="H105" s="1054"/>
      <c r="I105" s="1054"/>
      <c r="J105" s="1054"/>
      <c r="K105" s="1054"/>
      <c r="L105" s="1054"/>
      <c r="M105" s="1054"/>
      <c r="N105" s="1054"/>
      <c r="O105" s="1054"/>
      <c r="P105" s="1054"/>
      <c r="Q105" s="1054"/>
    </row>
    <row r="106" spans="2:17" ht="13.5">
      <c r="B106" s="1054"/>
      <c r="C106" s="1054"/>
      <c r="D106" s="1054"/>
      <c r="E106" s="1054"/>
      <c r="F106" s="1054"/>
      <c r="G106" s="1054"/>
      <c r="H106" s="1054"/>
      <c r="I106" s="1054"/>
      <c r="J106" s="1054"/>
      <c r="K106" s="1054"/>
      <c r="L106" s="1054"/>
      <c r="M106" s="1054"/>
      <c r="N106" s="1054"/>
      <c r="O106" s="1054"/>
      <c r="P106" s="1054"/>
      <c r="Q106" s="1054"/>
    </row>
    <row r="107" spans="2:17" ht="13.5">
      <c r="B107" s="1054"/>
      <c r="C107" s="1054"/>
      <c r="D107" s="1054"/>
      <c r="E107" s="1054"/>
      <c r="F107" s="1054"/>
      <c r="G107" s="1054"/>
      <c r="H107" s="1054"/>
      <c r="I107" s="1054"/>
      <c r="J107" s="1054"/>
      <c r="K107" s="1054"/>
      <c r="L107" s="1054"/>
      <c r="M107" s="1054"/>
      <c r="N107" s="1054"/>
      <c r="O107" s="1054"/>
      <c r="P107" s="1054"/>
      <c r="Q107" s="1054"/>
    </row>
    <row r="108" spans="2:17" ht="13.5">
      <c r="B108" s="1054"/>
      <c r="C108" s="1054"/>
      <c r="D108" s="1054"/>
      <c r="E108" s="1054"/>
      <c r="F108" s="1054"/>
      <c r="G108" s="1054"/>
      <c r="H108" s="1054"/>
      <c r="I108" s="1054"/>
      <c r="J108" s="1054"/>
      <c r="K108" s="1054"/>
      <c r="L108" s="1054"/>
      <c r="M108" s="1054"/>
      <c r="N108" s="1054"/>
      <c r="O108" s="1054"/>
      <c r="P108" s="1054"/>
      <c r="Q108" s="1054"/>
    </row>
    <row r="109" spans="2:17" ht="13.5">
      <c r="B109" s="1054"/>
      <c r="C109" s="1054"/>
      <c r="D109" s="1054"/>
      <c r="E109" s="1054"/>
      <c r="F109" s="1054"/>
      <c r="G109" s="1054"/>
      <c r="H109" s="1054"/>
      <c r="I109" s="1054"/>
      <c r="J109" s="1054"/>
      <c r="K109" s="1054"/>
      <c r="L109" s="1054"/>
      <c r="M109" s="1054"/>
      <c r="N109" s="1054"/>
      <c r="O109" s="1054"/>
      <c r="P109" s="1054"/>
      <c r="Q109" s="1054"/>
    </row>
  </sheetData>
  <sheetProtection/>
  <mergeCells count="125">
    <mergeCell ref="B5:P6"/>
    <mergeCell ref="B7:P12"/>
    <mergeCell ref="B13:P13"/>
    <mergeCell ref="B14:P30"/>
    <mergeCell ref="K31:N31"/>
    <mergeCell ref="C33:G33"/>
    <mergeCell ref="L66:P67"/>
    <mergeCell ref="B58:F59"/>
    <mergeCell ref="G58:P59"/>
    <mergeCell ref="B60:F61"/>
    <mergeCell ref="G60:P61"/>
    <mergeCell ref="J35:O35"/>
    <mergeCell ref="J36:O36"/>
    <mergeCell ref="J37:O37"/>
    <mergeCell ref="F35:H35"/>
    <mergeCell ref="L70:P71"/>
    <mergeCell ref="B64:C65"/>
    <mergeCell ref="D64:F65"/>
    <mergeCell ref="G64:H65"/>
    <mergeCell ref="I64:K65"/>
    <mergeCell ref="F36:H36"/>
    <mergeCell ref="F37:H37"/>
    <mergeCell ref="B40:Q51"/>
    <mergeCell ref="B56:P57"/>
    <mergeCell ref="O38:P38"/>
    <mergeCell ref="L74:P75"/>
    <mergeCell ref="B68:C69"/>
    <mergeCell ref="D68:F69"/>
    <mergeCell ref="G68:H69"/>
    <mergeCell ref="I68:K69"/>
    <mergeCell ref="B62:C63"/>
    <mergeCell ref="D62:F63"/>
    <mergeCell ref="G62:H63"/>
    <mergeCell ref="I62:K63"/>
    <mergeCell ref="L62:P63"/>
    <mergeCell ref="L78:P79"/>
    <mergeCell ref="B72:C73"/>
    <mergeCell ref="D72:F73"/>
    <mergeCell ref="G72:H73"/>
    <mergeCell ref="I72:K73"/>
    <mergeCell ref="L64:P65"/>
    <mergeCell ref="B66:C67"/>
    <mergeCell ref="D66:F67"/>
    <mergeCell ref="G66:H67"/>
    <mergeCell ref="I66:K67"/>
    <mergeCell ref="L82:P83"/>
    <mergeCell ref="B76:C77"/>
    <mergeCell ref="D76:F77"/>
    <mergeCell ref="G76:H77"/>
    <mergeCell ref="I76:K77"/>
    <mergeCell ref="L68:P69"/>
    <mergeCell ref="B70:C71"/>
    <mergeCell ref="D70:F71"/>
    <mergeCell ref="G70:H71"/>
    <mergeCell ref="I70:K71"/>
    <mergeCell ref="L86:P87"/>
    <mergeCell ref="B80:C81"/>
    <mergeCell ref="D80:F81"/>
    <mergeCell ref="G80:H81"/>
    <mergeCell ref="I80:K81"/>
    <mergeCell ref="L72:P73"/>
    <mergeCell ref="B74:C75"/>
    <mergeCell ref="D74:F75"/>
    <mergeCell ref="G74:H75"/>
    <mergeCell ref="I74:K75"/>
    <mergeCell ref="L90:P91"/>
    <mergeCell ref="B84:C85"/>
    <mergeCell ref="D84:F85"/>
    <mergeCell ref="G84:H85"/>
    <mergeCell ref="I84:K85"/>
    <mergeCell ref="L76:P77"/>
    <mergeCell ref="B78:C79"/>
    <mergeCell ref="D78:F79"/>
    <mergeCell ref="G78:H79"/>
    <mergeCell ref="I78:K79"/>
    <mergeCell ref="L94:P95"/>
    <mergeCell ref="B88:C89"/>
    <mergeCell ref="D88:F89"/>
    <mergeCell ref="G88:H89"/>
    <mergeCell ref="I88:K89"/>
    <mergeCell ref="L80:P81"/>
    <mergeCell ref="B82:C83"/>
    <mergeCell ref="D82:F83"/>
    <mergeCell ref="G82:H83"/>
    <mergeCell ref="I82:K83"/>
    <mergeCell ref="L98:P99"/>
    <mergeCell ref="B92:C93"/>
    <mergeCell ref="D92:F93"/>
    <mergeCell ref="G92:H93"/>
    <mergeCell ref="I92:K93"/>
    <mergeCell ref="L84:P85"/>
    <mergeCell ref="B86:C87"/>
    <mergeCell ref="D86:F87"/>
    <mergeCell ref="G86:H87"/>
    <mergeCell ref="I86:K87"/>
    <mergeCell ref="L102:P103"/>
    <mergeCell ref="B96:C97"/>
    <mergeCell ref="D96:F97"/>
    <mergeCell ref="G96:H97"/>
    <mergeCell ref="I96:K97"/>
    <mergeCell ref="L88:P89"/>
    <mergeCell ref="B90:C91"/>
    <mergeCell ref="D90:F91"/>
    <mergeCell ref="G90:H91"/>
    <mergeCell ref="I90:K91"/>
    <mergeCell ref="B104:Q109"/>
    <mergeCell ref="B100:C101"/>
    <mergeCell ref="D100:F101"/>
    <mergeCell ref="G100:H101"/>
    <mergeCell ref="I100:K101"/>
    <mergeCell ref="L92:P93"/>
    <mergeCell ref="B94:C95"/>
    <mergeCell ref="D94:F95"/>
    <mergeCell ref="G94:H95"/>
    <mergeCell ref="I94:K95"/>
    <mergeCell ref="L100:P101"/>
    <mergeCell ref="B102:C103"/>
    <mergeCell ref="D102:F103"/>
    <mergeCell ref="G102:H103"/>
    <mergeCell ref="I102:K103"/>
    <mergeCell ref="L96:P97"/>
    <mergeCell ref="B98:C99"/>
    <mergeCell ref="D98:F99"/>
    <mergeCell ref="G98:H99"/>
    <mergeCell ref="I98:K99"/>
  </mergeCells>
  <printOptions horizontalCentered="1"/>
  <pageMargins left="0.7086614173228347" right="0.5118110236220472" top="0.5511811023622047" bottom="0.35433070866141736" header="0.31496062992125984" footer="0.31496062992125984"/>
  <pageSetup blackAndWhite="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X37"/>
  <sheetViews>
    <sheetView showZeros="0" workbookViewId="0" topLeftCell="A1">
      <selection activeCell="A1" sqref="A1:X1"/>
    </sheetView>
  </sheetViews>
  <sheetFormatPr defaultColWidth="3.7109375" defaultRowHeight="18.75" customHeight="1"/>
  <cols>
    <col min="1" max="7" width="3.7109375" style="2" customWidth="1"/>
    <col min="8" max="8" width="3.00390625" style="2" customWidth="1"/>
    <col min="9" max="17" width="3.7109375" style="2" customWidth="1"/>
    <col min="18" max="18" width="3.28125" style="2" customWidth="1"/>
    <col min="19" max="16384" width="3.7109375" style="2" customWidth="1"/>
  </cols>
  <sheetData>
    <row r="1" spans="1:24" ht="18.75" customHeight="1">
      <c r="A1" s="1098" t="s">
        <v>86</v>
      </c>
      <c r="B1" s="1098"/>
      <c r="C1" s="1098"/>
      <c r="D1" s="1098"/>
      <c r="E1" s="1098"/>
      <c r="F1" s="1098"/>
      <c r="G1" s="1098"/>
      <c r="H1" s="1098"/>
      <c r="I1" s="1098"/>
      <c r="J1" s="1098"/>
      <c r="K1" s="1098"/>
      <c r="L1" s="1098"/>
      <c r="M1" s="1098"/>
      <c r="N1" s="1098"/>
      <c r="O1" s="1098"/>
      <c r="P1" s="1098"/>
      <c r="Q1" s="1098"/>
      <c r="R1" s="1098"/>
      <c r="S1" s="1098"/>
      <c r="T1" s="1098"/>
      <c r="U1" s="1098"/>
      <c r="V1" s="1098"/>
      <c r="W1" s="1098"/>
      <c r="X1" s="1098"/>
    </row>
    <row r="3" spans="18:24" ht="18.75" customHeight="1">
      <c r="R3" s="713" t="str">
        <f>+'様式１（市内業者）'!$U$2</f>
        <v>年　　月　　日</v>
      </c>
      <c r="S3" s="713"/>
      <c r="T3" s="713"/>
      <c r="U3" s="713"/>
      <c r="V3" s="713"/>
      <c r="W3" s="713"/>
      <c r="X3" s="713"/>
    </row>
    <row r="4" spans="2:11" ht="18.75" customHeight="1">
      <c r="B4" s="570" t="s">
        <v>127</v>
      </c>
      <c r="C4" s="570"/>
      <c r="D4" s="570"/>
      <c r="E4" s="570"/>
      <c r="F4" s="570"/>
      <c r="G4" s="570"/>
      <c r="H4" s="570"/>
      <c r="I4" s="570"/>
      <c r="J4" s="570"/>
      <c r="K4" s="570"/>
    </row>
    <row r="5" spans="7:24" ht="19.5" customHeight="1">
      <c r="G5" s="85"/>
      <c r="H5" s="588" t="s">
        <v>122</v>
      </c>
      <c r="I5" s="588"/>
      <c r="J5" s="588"/>
      <c r="K5" s="584" t="s">
        <v>332</v>
      </c>
      <c r="L5" s="584"/>
      <c r="M5" s="584"/>
      <c r="N5" s="584"/>
      <c r="O5" s="1084">
        <f>+'様式１（市内業者）'!O4</f>
        <v>0</v>
      </c>
      <c r="P5" s="1084"/>
      <c r="Q5" s="1084"/>
      <c r="R5" s="1084"/>
      <c r="S5" s="1084"/>
      <c r="T5" s="1084"/>
      <c r="U5" s="1084"/>
      <c r="V5" s="1084"/>
      <c r="W5" s="1084"/>
      <c r="X5" s="1084"/>
    </row>
    <row r="6" spans="11:24" ht="19.5" customHeight="1">
      <c r="K6" s="584" t="s">
        <v>87</v>
      </c>
      <c r="L6" s="584"/>
      <c r="M6" s="584"/>
      <c r="N6" s="584"/>
      <c r="O6" s="1084">
        <f>+'様式１（市内業者）'!O6</f>
        <v>0</v>
      </c>
      <c r="P6" s="1084"/>
      <c r="Q6" s="1084"/>
      <c r="R6" s="1084"/>
      <c r="S6" s="1084"/>
      <c r="T6" s="1084"/>
      <c r="U6" s="1084"/>
      <c r="V6" s="1084"/>
      <c r="W6" s="1084"/>
      <c r="X6" s="1084"/>
    </row>
    <row r="7" spans="11:24" ht="19.5" customHeight="1">
      <c r="K7" s="589" t="s">
        <v>540</v>
      </c>
      <c r="L7" s="589"/>
      <c r="M7" s="589"/>
      <c r="N7" s="589"/>
      <c r="O7" s="1084">
        <f>+'様式１（市内業者）'!O7</f>
        <v>0</v>
      </c>
      <c r="P7" s="1084"/>
      <c r="Q7" s="1084"/>
      <c r="R7" s="1084"/>
      <c r="S7" s="1084"/>
      <c r="T7" s="1084"/>
      <c r="U7" s="1084"/>
      <c r="V7" s="1084"/>
      <c r="W7" s="594" t="s">
        <v>88</v>
      </c>
      <c r="X7" s="594"/>
    </row>
    <row r="8" ht="22.5" customHeight="1"/>
    <row r="9" ht="18.75" customHeight="1">
      <c r="B9" s="2" t="s">
        <v>449</v>
      </c>
    </row>
    <row r="10" ht="7.5" customHeight="1"/>
    <row r="11" ht="22.5" customHeight="1">
      <c r="B11" s="2" t="s">
        <v>89</v>
      </c>
    </row>
    <row r="12" spans="2:24" ht="26.25" customHeight="1">
      <c r="B12" s="45"/>
      <c r="C12" s="46"/>
      <c r="D12" s="336" t="s">
        <v>591</v>
      </c>
      <c r="E12" s="46"/>
      <c r="F12" s="46"/>
      <c r="G12" s="46"/>
      <c r="H12" s="46"/>
      <c r="I12" s="46"/>
      <c r="J12" s="46"/>
      <c r="K12" s="46"/>
      <c r="L12" s="46"/>
      <c r="M12" s="46"/>
      <c r="N12" s="46"/>
      <c r="O12" s="46"/>
      <c r="P12" s="46"/>
      <c r="Q12" s="46"/>
      <c r="R12" s="46"/>
      <c r="S12" s="46"/>
      <c r="T12" s="46"/>
      <c r="U12" s="46"/>
      <c r="V12" s="46"/>
      <c r="W12" s="46"/>
      <c r="X12" s="47"/>
    </row>
    <row r="13" spans="2:24" ht="26.25" customHeight="1">
      <c r="B13" s="48"/>
      <c r="C13" s="49"/>
      <c r="D13" s="337" t="s">
        <v>592</v>
      </c>
      <c r="E13" s="49"/>
      <c r="F13" s="49"/>
      <c r="G13" s="49"/>
      <c r="H13" s="49"/>
      <c r="I13" s="49"/>
      <c r="J13" s="49"/>
      <c r="K13" s="49"/>
      <c r="L13" s="49"/>
      <c r="M13" s="49"/>
      <c r="N13" s="49"/>
      <c r="O13" s="49"/>
      <c r="P13" s="49"/>
      <c r="Q13" s="49"/>
      <c r="R13" s="49"/>
      <c r="S13" s="49"/>
      <c r="T13" s="49"/>
      <c r="U13" s="49"/>
      <c r="V13" s="49"/>
      <c r="W13" s="49"/>
      <c r="X13" s="50"/>
    </row>
    <row r="14" spans="2:24" ht="7.5" customHeight="1">
      <c r="B14" s="52"/>
      <c r="C14" s="52"/>
      <c r="D14" s="52"/>
      <c r="E14" s="52"/>
      <c r="F14" s="52"/>
      <c r="G14" s="52"/>
      <c r="H14" s="52"/>
      <c r="I14" s="52"/>
      <c r="J14" s="52"/>
      <c r="K14" s="52"/>
      <c r="L14" s="52"/>
      <c r="M14" s="52"/>
      <c r="N14" s="52"/>
      <c r="O14" s="52"/>
      <c r="P14" s="52"/>
      <c r="Q14" s="52"/>
      <c r="R14" s="52"/>
      <c r="S14" s="52"/>
      <c r="T14" s="52"/>
      <c r="U14" s="52"/>
      <c r="V14" s="52"/>
      <c r="W14" s="52"/>
      <c r="X14" s="52"/>
    </row>
    <row r="15" ht="22.5" customHeight="1">
      <c r="B15" s="2" t="s">
        <v>90</v>
      </c>
    </row>
    <row r="16" spans="2:24" ht="45" customHeight="1">
      <c r="B16" s="1087" t="s">
        <v>435</v>
      </c>
      <c r="C16" s="1088"/>
      <c r="D16" s="1088"/>
      <c r="E16" s="1088"/>
      <c r="F16" s="1088"/>
      <c r="G16" s="1088"/>
      <c r="H16" s="1088"/>
      <c r="I16" s="1088"/>
      <c r="J16" s="1088"/>
      <c r="K16" s="1088"/>
      <c r="L16" s="1088"/>
      <c r="M16" s="1088"/>
      <c r="N16" s="1088"/>
      <c r="O16" s="1088"/>
      <c r="P16" s="1088"/>
      <c r="Q16" s="1088"/>
      <c r="R16" s="1088"/>
      <c r="S16" s="1088"/>
      <c r="T16" s="1088"/>
      <c r="U16" s="1088"/>
      <c r="V16" s="1088"/>
      <c r="W16" s="1088"/>
      <c r="X16" s="1089"/>
    </row>
    <row r="17" spans="2:24" ht="26.25" customHeight="1">
      <c r="B17" s="51"/>
      <c r="C17" s="52"/>
      <c r="D17" s="52"/>
      <c r="E17" s="1091" t="s">
        <v>95</v>
      </c>
      <c r="F17" s="1092"/>
      <c r="G17" s="45"/>
      <c r="H17" s="336" t="s">
        <v>593</v>
      </c>
      <c r="I17" s="46"/>
      <c r="J17" s="46"/>
      <c r="K17" s="46"/>
      <c r="L17" s="46"/>
      <c r="M17" s="46"/>
      <c r="N17" s="46"/>
      <c r="O17" s="46"/>
      <c r="P17" s="46"/>
      <c r="Q17" s="46"/>
      <c r="R17" s="46"/>
      <c r="S17" s="46"/>
      <c r="T17" s="46"/>
      <c r="U17" s="46"/>
      <c r="V17" s="46"/>
      <c r="W17" s="46"/>
      <c r="X17" s="47"/>
    </row>
    <row r="18" spans="2:24" ht="18.75" customHeight="1">
      <c r="B18" s="51"/>
      <c r="C18" s="52"/>
      <c r="D18" s="52"/>
      <c r="E18" s="1093"/>
      <c r="F18" s="1094"/>
      <c r="G18" s="48"/>
      <c r="H18" s="49" t="s">
        <v>91</v>
      </c>
      <c r="I18" s="5" t="s">
        <v>92</v>
      </c>
      <c r="J18" s="49"/>
      <c r="K18" s="49"/>
      <c r="L18" s="49"/>
      <c r="M18" s="49"/>
      <c r="N18" s="49"/>
      <c r="O18" s="49"/>
      <c r="P18" s="49"/>
      <c r="Q18" s="49"/>
      <c r="R18" s="49"/>
      <c r="S18" s="49"/>
      <c r="T18" s="49"/>
      <c r="U18" s="49"/>
      <c r="V18" s="49"/>
      <c r="W18" s="49"/>
      <c r="X18" s="50"/>
    </row>
    <row r="19" spans="2:24" ht="26.25" customHeight="1">
      <c r="B19" s="51"/>
      <c r="C19" s="52"/>
      <c r="D19" s="52"/>
      <c r="E19" s="1093"/>
      <c r="F19" s="1094"/>
      <c r="G19" s="45"/>
      <c r="H19" s="336" t="s">
        <v>594</v>
      </c>
      <c r="I19" s="46"/>
      <c r="J19" s="46"/>
      <c r="K19" s="46"/>
      <c r="L19" s="46"/>
      <c r="M19" s="46"/>
      <c r="N19" s="46"/>
      <c r="O19" s="46"/>
      <c r="P19" s="46"/>
      <c r="Q19" s="46"/>
      <c r="R19" s="46"/>
      <c r="S19" s="46"/>
      <c r="T19" s="46"/>
      <c r="U19" s="46"/>
      <c r="V19" s="46"/>
      <c r="W19" s="46"/>
      <c r="X19" s="47"/>
    </row>
    <row r="20" spans="2:24" ht="22.5" customHeight="1">
      <c r="B20" s="51"/>
      <c r="C20" s="52"/>
      <c r="D20" s="52"/>
      <c r="E20" s="1093"/>
      <c r="F20" s="1094"/>
      <c r="G20" s="51"/>
      <c r="H20" s="52"/>
      <c r="I20" s="52"/>
      <c r="J20" s="52"/>
      <c r="K20" s="52"/>
      <c r="L20" s="52"/>
      <c r="M20" s="52"/>
      <c r="N20" s="52"/>
      <c r="O20" s="52"/>
      <c r="P20" s="52"/>
      <c r="Q20" s="52"/>
      <c r="R20" s="52"/>
      <c r="S20" s="972" t="s">
        <v>94</v>
      </c>
      <c r="T20" s="1090"/>
      <c r="U20" s="1090"/>
      <c r="V20" s="1090"/>
      <c r="W20" s="973"/>
      <c r="X20" s="53"/>
    </row>
    <row r="21" spans="2:24" ht="18.75" customHeight="1">
      <c r="B21" s="51"/>
      <c r="C21" s="52"/>
      <c r="D21" s="52"/>
      <c r="E21" s="1093"/>
      <c r="F21" s="1094"/>
      <c r="G21" s="51"/>
      <c r="H21" s="52"/>
      <c r="I21" s="1085" t="s">
        <v>93</v>
      </c>
      <c r="J21" s="1085"/>
      <c r="K21" s="1085"/>
      <c r="L21" s="1085"/>
      <c r="M21" s="1085"/>
      <c r="N21" s="1085"/>
      <c r="O21" s="1085"/>
      <c r="P21" s="1085"/>
      <c r="Q21" s="1085"/>
      <c r="R21" s="54"/>
      <c r="S21" s="51"/>
      <c r="T21" s="52"/>
      <c r="U21" s="52"/>
      <c r="V21" s="52"/>
      <c r="W21" s="53"/>
      <c r="X21" s="53"/>
    </row>
    <row r="22" spans="2:24" ht="18.75" customHeight="1">
      <c r="B22" s="51"/>
      <c r="C22" s="52"/>
      <c r="D22" s="52"/>
      <c r="E22" s="1093"/>
      <c r="F22" s="1094"/>
      <c r="G22" s="51"/>
      <c r="H22" s="52"/>
      <c r="I22" s="1085"/>
      <c r="J22" s="1085"/>
      <c r="K22" s="1085"/>
      <c r="L22" s="1085"/>
      <c r="M22" s="1085"/>
      <c r="N22" s="1085"/>
      <c r="O22" s="1085"/>
      <c r="P22" s="1085"/>
      <c r="Q22" s="1085"/>
      <c r="R22" s="54"/>
      <c r="S22" s="51"/>
      <c r="T22" s="52"/>
      <c r="U22" s="52"/>
      <c r="V22" s="52"/>
      <c r="W22" s="53"/>
      <c r="X22" s="53"/>
    </row>
    <row r="23" spans="2:24" ht="18.75" customHeight="1">
      <c r="B23" s="51"/>
      <c r="C23" s="52"/>
      <c r="D23" s="52"/>
      <c r="E23" s="1093"/>
      <c r="F23" s="1094"/>
      <c r="G23" s="51"/>
      <c r="H23" s="52"/>
      <c r="I23" s="1085"/>
      <c r="J23" s="1085"/>
      <c r="K23" s="1085"/>
      <c r="L23" s="1085"/>
      <c r="M23" s="1085"/>
      <c r="N23" s="1085"/>
      <c r="O23" s="1085"/>
      <c r="P23" s="1085"/>
      <c r="Q23" s="1085"/>
      <c r="R23" s="54"/>
      <c r="S23" s="51"/>
      <c r="T23" s="52"/>
      <c r="U23" s="52"/>
      <c r="V23" s="52"/>
      <c r="W23" s="53"/>
      <c r="X23" s="53"/>
    </row>
    <row r="24" spans="2:24" ht="18.75" customHeight="1">
      <c r="B24" s="51"/>
      <c r="C24" s="52"/>
      <c r="D24" s="52"/>
      <c r="E24" s="1093"/>
      <c r="F24" s="1094"/>
      <c r="G24" s="51"/>
      <c r="H24" s="52"/>
      <c r="I24" s="52"/>
      <c r="J24" s="52"/>
      <c r="K24" s="52"/>
      <c r="L24" s="52"/>
      <c r="M24" s="52"/>
      <c r="N24" s="52"/>
      <c r="O24" s="52"/>
      <c r="P24" s="52"/>
      <c r="Q24" s="52"/>
      <c r="R24" s="52"/>
      <c r="S24" s="51"/>
      <c r="T24" s="52"/>
      <c r="U24" s="52"/>
      <c r="V24" s="52"/>
      <c r="W24" s="53"/>
      <c r="X24" s="53"/>
    </row>
    <row r="25" spans="2:24" ht="18.75" customHeight="1">
      <c r="B25" s="51"/>
      <c r="C25" s="52"/>
      <c r="D25" s="52"/>
      <c r="E25" s="1093"/>
      <c r="F25" s="1094"/>
      <c r="G25" s="51"/>
      <c r="H25" s="52"/>
      <c r="I25" s="52"/>
      <c r="J25" s="52"/>
      <c r="K25" s="52"/>
      <c r="L25" s="52"/>
      <c r="M25" s="52"/>
      <c r="N25" s="52"/>
      <c r="O25" s="52"/>
      <c r="P25" s="52"/>
      <c r="Q25" s="52"/>
      <c r="R25" s="52"/>
      <c r="S25" s="48"/>
      <c r="T25" s="49"/>
      <c r="U25" s="49"/>
      <c r="V25" s="49"/>
      <c r="W25" s="50"/>
      <c r="X25" s="53"/>
    </row>
    <row r="26" spans="2:24" ht="18.75" customHeight="1">
      <c r="B26" s="48"/>
      <c r="C26" s="49"/>
      <c r="D26" s="49"/>
      <c r="E26" s="1095"/>
      <c r="F26" s="1096"/>
      <c r="G26" s="48"/>
      <c r="H26" s="49"/>
      <c r="I26" s="49"/>
      <c r="J26" s="49"/>
      <c r="K26" s="49"/>
      <c r="L26" s="49"/>
      <c r="M26" s="49"/>
      <c r="N26" s="49"/>
      <c r="O26" s="49"/>
      <c r="P26" s="49"/>
      <c r="Q26" s="49"/>
      <c r="R26" s="49"/>
      <c r="S26" s="49"/>
      <c r="T26" s="49"/>
      <c r="U26" s="49"/>
      <c r="V26" s="49"/>
      <c r="W26" s="49"/>
      <c r="X26" s="50"/>
    </row>
    <row r="27" spans="2:24" ht="7.5" customHeight="1">
      <c r="B27" s="52"/>
      <c r="C27" s="52"/>
      <c r="D27" s="52"/>
      <c r="E27" s="55"/>
      <c r="F27" s="55"/>
      <c r="G27" s="52"/>
      <c r="H27" s="52"/>
      <c r="I27" s="52"/>
      <c r="J27" s="52"/>
      <c r="K27" s="52"/>
      <c r="L27" s="52"/>
      <c r="M27" s="52"/>
      <c r="N27" s="52"/>
      <c r="O27" s="52"/>
      <c r="P27" s="52"/>
      <c r="Q27" s="52"/>
      <c r="R27" s="52"/>
      <c r="S27" s="52"/>
      <c r="T27" s="52"/>
      <c r="U27" s="52"/>
      <c r="V27" s="52"/>
      <c r="W27" s="52"/>
      <c r="X27" s="52"/>
    </row>
    <row r="28" ht="22.5" customHeight="1">
      <c r="B28" s="2" t="s">
        <v>96</v>
      </c>
    </row>
    <row r="29" spans="2:24" ht="22.5" customHeight="1">
      <c r="B29" s="1087" t="s">
        <v>97</v>
      </c>
      <c r="C29" s="1088"/>
      <c r="D29" s="1088"/>
      <c r="E29" s="1088"/>
      <c r="F29" s="1088"/>
      <c r="G29" s="1088"/>
      <c r="H29" s="1088"/>
      <c r="I29" s="1088"/>
      <c r="J29" s="1088"/>
      <c r="K29" s="1088"/>
      <c r="L29" s="1088"/>
      <c r="M29" s="1088"/>
      <c r="N29" s="1088"/>
      <c r="O29" s="1088"/>
      <c r="P29" s="1088"/>
      <c r="Q29" s="46"/>
      <c r="R29" s="46"/>
      <c r="S29" s="46"/>
      <c r="T29" s="46"/>
      <c r="U29" s="46"/>
      <c r="V29" s="46"/>
      <c r="W29" s="46"/>
      <c r="X29" s="47"/>
    </row>
    <row r="30" spans="2:24" ht="22.5" customHeight="1">
      <c r="B30" s="1097"/>
      <c r="C30" s="1085"/>
      <c r="D30" s="1085"/>
      <c r="E30" s="1085"/>
      <c r="F30" s="1085"/>
      <c r="G30" s="1085"/>
      <c r="H30" s="1085"/>
      <c r="I30" s="1085"/>
      <c r="J30" s="1085"/>
      <c r="K30" s="1085"/>
      <c r="L30" s="1085"/>
      <c r="M30" s="1085"/>
      <c r="N30" s="1085"/>
      <c r="O30" s="1085"/>
      <c r="P30" s="1085"/>
      <c r="Q30" s="52"/>
      <c r="R30" s="52"/>
      <c r="S30" s="972" t="s">
        <v>94</v>
      </c>
      <c r="T30" s="1090"/>
      <c r="U30" s="1090"/>
      <c r="V30" s="1090"/>
      <c r="W30" s="973"/>
      <c r="X30" s="53"/>
    </row>
    <row r="31" spans="2:24" ht="18.75" customHeight="1">
      <c r="B31" s="51"/>
      <c r="C31" s="52"/>
      <c r="D31" s="52"/>
      <c r="E31" s="52"/>
      <c r="F31" s="52"/>
      <c r="G31" s="52"/>
      <c r="H31" s="52"/>
      <c r="I31" s="52"/>
      <c r="J31" s="52"/>
      <c r="K31" s="52"/>
      <c r="L31" s="52"/>
      <c r="M31" s="52"/>
      <c r="N31" s="52"/>
      <c r="O31" s="52"/>
      <c r="P31" s="52"/>
      <c r="Q31" s="52"/>
      <c r="R31" s="52"/>
      <c r="S31" s="51"/>
      <c r="T31" s="52"/>
      <c r="U31" s="52"/>
      <c r="V31" s="52"/>
      <c r="W31" s="53"/>
      <c r="X31" s="53"/>
    </row>
    <row r="32" spans="2:24" ht="26.25" customHeight="1">
      <c r="B32" s="51"/>
      <c r="C32" s="338"/>
      <c r="D32" s="1085" t="s">
        <v>436</v>
      </c>
      <c r="E32" s="1085"/>
      <c r="F32" s="1085"/>
      <c r="G32" s="1085"/>
      <c r="H32" s="1085"/>
      <c r="I32" s="1085"/>
      <c r="J32" s="1085"/>
      <c r="K32" s="1085"/>
      <c r="L32" s="1085"/>
      <c r="M32" s="1085"/>
      <c r="N32" s="1085"/>
      <c r="O32" s="1085"/>
      <c r="P32" s="1085"/>
      <c r="Q32" s="52"/>
      <c r="R32" s="52"/>
      <c r="S32" s="51"/>
      <c r="T32" s="52"/>
      <c r="U32" s="52"/>
      <c r="V32" s="52"/>
      <c r="W32" s="53"/>
      <c r="X32" s="53"/>
    </row>
    <row r="33" spans="2:24" ht="26.25" customHeight="1">
      <c r="B33" s="51"/>
      <c r="C33" s="110"/>
      <c r="D33" s="1085"/>
      <c r="E33" s="1085"/>
      <c r="F33" s="1085"/>
      <c r="G33" s="1085"/>
      <c r="H33" s="1085"/>
      <c r="I33" s="1085"/>
      <c r="J33" s="1085"/>
      <c r="K33" s="1085"/>
      <c r="L33" s="1085"/>
      <c r="M33" s="1085"/>
      <c r="N33" s="1085"/>
      <c r="O33" s="1085"/>
      <c r="P33" s="1085"/>
      <c r="Q33" s="52"/>
      <c r="R33" s="52"/>
      <c r="S33" s="51"/>
      <c r="T33" s="52"/>
      <c r="U33" s="52"/>
      <c r="V33" s="52"/>
      <c r="W33" s="53"/>
      <c r="X33" s="53"/>
    </row>
    <row r="34" spans="2:24" ht="26.25" customHeight="1">
      <c r="B34" s="51"/>
      <c r="C34" s="339"/>
      <c r="D34" s="52" t="s">
        <v>437</v>
      </c>
      <c r="E34" s="52"/>
      <c r="F34" s="52"/>
      <c r="G34" s="52"/>
      <c r="H34" s="52"/>
      <c r="I34" s="52"/>
      <c r="J34" s="52"/>
      <c r="K34" s="52"/>
      <c r="L34" s="52"/>
      <c r="M34" s="52"/>
      <c r="N34" s="52"/>
      <c r="O34" s="52"/>
      <c r="P34" s="52"/>
      <c r="Q34" s="52"/>
      <c r="R34" s="52"/>
      <c r="S34" s="51"/>
      <c r="T34" s="52"/>
      <c r="U34" s="52"/>
      <c r="V34" s="52"/>
      <c r="W34" s="53"/>
      <c r="X34" s="53"/>
    </row>
    <row r="35" spans="2:24" ht="18.75" customHeight="1">
      <c r="B35" s="51"/>
      <c r="C35" s="52"/>
      <c r="D35" s="1086" t="s">
        <v>428</v>
      </c>
      <c r="E35" s="1086"/>
      <c r="F35" s="1086"/>
      <c r="G35" s="1086"/>
      <c r="H35" s="1086"/>
      <c r="I35" s="1086"/>
      <c r="J35" s="1086"/>
      <c r="K35" s="1086"/>
      <c r="L35" s="1086"/>
      <c r="M35" s="1086"/>
      <c r="N35" s="1086"/>
      <c r="O35" s="1086"/>
      <c r="P35" s="1086"/>
      <c r="Q35" s="1086"/>
      <c r="R35" s="52"/>
      <c r="S35" s="48"/>
      <c r="T35" s="49"/>
      <c r="U35" s="49"/>
      <c r="V35" s="49"/>
      <c r="W35" s="50"/>
      <c r="X35" s="53"/>
    </row>
    <row r="36" spans="2:24" ht="18.75" customHeight="1">
      <c r="B36" s="51"/>
      <c r="C36" s="52"/>
      <c r="D36" s="1086"/>
      <c r="E36" s="1086"/>
      <c r="F36" s="1086"/>
      <c r="G36" s="1086"/>
      <c r="H36" s="1086"/>
      <c r="I36" s="1086"/>
      <c r="J36" s="1086"/>
      <c r="K36" s="1086"/>
      <c r="L36" s="1086"/>
      <c r="M36" s="1086"/>
      <c r="N36" s="1086"/>
      <c r="O36" s="1086"/>
      <c r="P36" s="1086"/>
      <c r="Q36" s="1086"/>
      <c r="R36" s="52"/>
      <c r="S36" s="52"/>
      <c r="T36" s="52"/>
      <c r="U36" s="52"/>
      <c r="V36" s="52"/>
      <c r="W36" s="52"/>
      <c r="X36" s="53"/>
    </row>
    <row r="37" spans="2:24" ht="18.75" customHeight="1">
      <c r="B37" s="48"/>
      <c r="C37" s="49"/>
      <c r="D37" s="49"/>
      <c r="E37" s="49"/>
      <c r="F37" s="49"/>
      <c r="G37" s="49"/>
      <c r="H37" s="49"/>
      <c r="I37" s="49"/>
      <c r="J37" s="49"/>
      <c r="K37" s="49"/>
      <c r="L37" s="49"/>
      <c r="M37" s="49"/>
      <c r="N37" s="49"/>
      <c r="O37" s="49"/>
      <c r="P37" s="49"/>
      <c r="Q37" s="49"/>
      <c r="R37" s="49"/>
      <c r="S37" s="49"/>
      <c r="T37" s="49"/>
      <c r="U37" s="49"/>
      <c r="V37" s="49"/>
      <c r="W37" s="49"/>
      <c r="X37" s="50"/>
    </row>
  </sheetData>
  <sheetProtection/>
  <mergeCells count="19">
    <mergeCell ref="R3:X3"/>
    <mergeCell ref="H5:J5"/>
    <mergeCell ref="O7:V7"/>
    <mergeCell ref="B29:P30"/>
    <mergeCell ref="A1:X1"/>
    <mergeCell ref="W7:X7"/>
    <mergeCell ref="B4:K4"/>
    <mergeCell ref="K5:N5"/>
    <mergeCell ref="K6:N6"/>
    <mergeCell ref="K7:N7"/>
    <mergeCell ref="O5:X5"/>
    <mergeCell ref="D32:P33"/>
    <mergeCell ref="O6:X6"/>
    <mergeCell ref="D35:Q36"/>
    <mergeCell ref="B16:X16"/>
    <mergeCell ref="I21:Q23"/>
    <mergeCell ref="S20:W20"/>
    <mergeCell ref="E17:F26"/>
    <mergeCell ref="S30:W30"/>
  </mergeCells>
  <printOptions/>
  <pageMargins left="0.7086614173228347" right="0.7086614173228347" top="0.7480314960629921" bottom="0.7480314960629921" header="0.31496062992125984" footer="0.31496062992125984"/>
  <pageSetup blackAndWhite="1" horizontalDpi="600" verticalDpi="600" orientation="portrait" paperSize="9" r:id="rId3"/>
  <headerFooter>
    <oddHeader>&amp;L様式10
&amp;"ＭＳ 明朝,標準"第６号様式（第４条関係）</oddHeader>
  </headerFooter>
  <drawing r:id="rId2"/>
  <legacyDrawing r:id="rId1"/>
</worksheet>
</file>

<file path=xl/worksheets/sheet17.xml><?xml version="1.0" encoding="utf-8"?>
<worksheet xmlns="http://schemas.openxmlformats.org/spreadsheetml/2006/main" xmlns:r="http://schemas.openxmlformats.org/officeDocument/2006/relationships">
  <dimension ref="A2:V33"/>
  <sheetViews>
    <sheetView showZeros="0" view="pageBreakPreview" zoomScale="85" zoomScaleSheetLayoutView="85" zoomScalePageLayoutView="0" workbookViewId="0" topLeftCell="A1">
      <selection activeCell="A1" sqref="A1"/>
    </sheetView>
  </sheetViews>
  <sheetFormatPr defaultColWidth="3.7109375" defaultRowHeight="18.75" customHeight="1"/>
  <cols>
    <col min="1" max="22" width="3.57421875" style="2" customWidth="1"/>
    <col min="23" max="16384" width="3.7109375" style="2" customWidth="1"/>
  </cols>
  <sheetData>
    <row r="2" spans="1:22" ht="21">
      <c r="A2" s="1098" t="s">
        <v>599</v>
      </c>
      <c r="B2" s="1098"/>
      <c r="C2" s="1098"/>
      <c r="D2" s="1098"/>
      <c r="E2" s="1098"/>
      <c r="F2" s="1098"/>
      <c r="G2" s="1098"/>
      <c r="H2" s="1098"/>
      <c r="I2" s="1098"/>
      <c r="J2" s="1098"/>
      <c r="K2" s="1098"/>
      <c r="L2" s="1098"/>
      <c r="M2" s="1098"/>
      <c r="N2" s="1098"/>
      <c r="O2" s="1098"/>
      <c r="P2" s="1098"/>
      <c r="Q2" s="1098"/>
      <c r="R2" s="1098"/>
      <c r="S2" s="1098"/>
      <c r="T2" s="1098"/>
      <c r="U2" s="1098"/>
      <c r="V2" s="1098"/>
    </row>
    <row r="3" ht="30" customHeight="1"/>
    <row r="4" spans="16:22" ht="30" customHeight="1">
      <c r="P4" s="713" t="str">
        <f>+'様式１（市内業者）'!$U$2</f>
        <v>年　　月　　日</v>
      </c>
      <c r="Q4" s="713"/>
      <c r="R4" s="713"/>
      <c r="S4" s="713"/>
      <c r="T4" s="713"/>
      <c r="U4" s="713"/>
      <c r="V4" s="713"/>
    </row>
    <row r="5" spans="2:9" ht="30" customHeight="1">
      <c r="B5" s="570" t="s">
        <v>127</v>
      </c>
      <c r="C5" s="570"/>
      <c r="D5" s="570"/>
      <c r="E5" s="570"/>
      <c r="F5" s="570"/>
      <c r="G5" s="570"/>
      <c r="H5" s="570"/>
      <c r="I5" s="570"/>
    </row>
    <row r="6" spans="2:9" ht="30" customHeight="1">
      <c r="B6" s="340"/>
      <c r="C6" s="340"/>
      <c r="D6" s="340"/>
      <c r="E6" s="340"/>
      <c r="F6" s="340"/>
      <c r="G6" s="340"/>
      <c r="H6" s="340"/>
      <c r="I6" s="340"/>
    </row>
    <row r="7" spans="5:22" ht="30" customHeight="1">
      <c r="E7" s="85"/>
      <c r="F7" s="588" t="s">
        <v>122</v>
      </c>
      <c r="G7" s="588"/>
      <c r="H7" s="588"/>
      <c r="I7" s="584" t="s">
        <v>332</v>
      </c>
      <c r="J7" s="584"/>
      <c r="K7" s="584"/>
      <c r="L7" s="584"/>
      <c r="M7" s="1084">
        <f>+'様式１（市内業者）'!O4</f>
        <v>0</v>
      </c>
      <c r="N7" s="1084"/>
      <c r="O7" s="1084"/>
      <c r="P7" s="1084"/>
      <c r="Q7" s="1084"/>
      <c r="R7" s="1084"/>
      <c r="S7" s="1084"/>
      <c r="T7" s="1084"/>
      <c r="U7" s="1084"/>
      <c r="V7" s="1084"/>
    </row>
    <row r="8" spans="9:22" ht="30" customHeight="1">
      <c r="I8" s="584" t="s">
        <v>87</v>
      </c>
      <c r="J8" s="584"/>
      <c r="K8" s="584"/>
      <c r="L8" s="584"/>
      <c r="M8" s="1084">
        <f>+'様式１（市内業者）'!O6</f>
        <v>0</v>
      </c>
      <c r="N8" s="1084"/>
      <c r="O8" s="1084"/>
      <c r="P8" s="1084"/>
      <c r="Q8" s="1084"/>
      <c r="R8" s="1084"/>
      <c r="S8" s="1084"/>
      <c r="T8" s="1084"/>
      <c r="U8" s="1084"/>
      <c r="V8" s="1084"/>
    </row>
    <row r="9" spans="9:21" ht="30" customHeight="1">
      <c r="I9" s="589" t="s">
        <v>540</v>
      </c>
      <c r="J9" s="589"/>
      <c r="K9" s="589"/>
      <c r="L9" s="589"/>
      <c r="M9" s="1084">
        <f>+'様式１（市内業者）'!O7</f>
        <v>0</v>
      </c>
      <c r="N9" s="1084"/>
      <c r="O9" s="1084"/>
      <c r="P9" s="1084"/>
      <c r="Q9" s="1084"/>
      <c r="R9" s="1084"/>
      <c r="S9" s="1084"/>
      <c r="T9" s="1084"/>
      <c r="U9" s="2" t="s">
        <v>832</v>
      </c>
    </row>
    <row r="10" spans="20:22" ht="30" customHeight="1">
      <c r="T10" s="1100" t="s">
        <v>600</v>
      </c>
      <c r="U10" s="1100"/>
      <c r="V10" s="1100"/>
    </row>
    <row r="13" spans="1:22" ht="30" customHeight="1">
      <c r="A13" s="1099" t="s">
        <v>831</v>
      </c>
      <c r="B13" s="1099"/>
      <c r="C13" s="1099"/>
      <c r="D13" s="1099"/>
      <c r="E13" s="1099"/>
      <c r="F13" s="1099"/>
      <c r="G13" s="1099"/>
      <c r="H13" s="1099"/>
      <c r="I13" s="1099"/>
      <c r="J13" s="1099"/>
      <c r="K13" s="1099"/>
      <c r="L13" s="1099"/>
      <c r="M13" s="1099"/>
      <c r="N13" s="1099"/>
      <c r="O13" s="1099"/>
      <c r="P13" s="1099"/>
      <c r="Q13" s="1099"/>
      <c r="R13" s="1099"/>
      <c r="S13" s="1099"/>
      <c r="T13" s="1099"/>
      <c r="U13" s="1099"/>
      <c r="V13" s="1099"/>
    </row>
    <row r="14" spans="1:22" ht="30" customHeight="1">
      <c r="A14" s="1099"/>
      <c r="B14" s="1099"/>
      <c r="C14" s="1099"/>
      <c r="D14" s="1099"/>
      <c r="E14" s="1099"/>
      <c r="F14" s="1099"/>
      <c r="G14" s="1099"/>
      <c r="H14" s="1099"/>
      <c r="I14" s="1099"/>
      <c r="J14" s="1099"/>
      <c r="K14" s="1099"/>
      <c r="L14" s="1099"/>
      <c r="M14" s="1099"/>
      <c r="N14" s="1099"/>
      <c r="O14" s="1099"/>
      <c r="P14" s="1099"/>
      <c r="Q14" s="1099"/>
      <c r="R14" s="1099"/>
      <c r="S14" s="1099"/>
      <c r="T14" s="1099"/>
      <c r="U14" s="1099"/>
      <c r="V14" s="1099"/>
    </row>
    <row r="17" ht="18.75" customHeight="1">
      <c r="A17" s="85" t="s">
        <v>598</v>
      </c>
    </row>
    <row r="32" spans="1:22" ht="18.75" customHeight="1">
      <c r="A32" s="587" t="s">
        <v>833</v>
      </c>
      <c r="B32" s="587"/>
      <c r="C32" s="587"/>
      <c r="D32" s="587"/>
      <c r="E32" s="587"/>
      <c r="F32" s="587"/>
      <c r="G32" s="587"/>
      <c r="H32" s="587"/>
      <c r="I32" s="587"/>
      <c r="J32" s="587"/>
      <c r="K32" s="587"/>
      <c r="L32" s="587"/>
      <c r="M32" s="587"/>
      <c r="N32" s="587"/>
      <c r="O32" s="587"/>
      <c r="P32" s="587"/>
      <c r="Q32" s="587"/>
      <c r="R32" s="587"/>
      <c r="S32" s="587"/>
      <c r="T32" s="587"/>
      <c r="U32" s="587"/>
      <c r="V32" s="587"/>
    </row>
    <row r="33" spans="1:22" ht="18.75" customHeight="1">
      <c r="A33" s="587"/>
      <c r="B33" s="587"/>
      <c r="C33" s="587"/>
      <c r="D33" s="587"/>
      <c r="E33" s="587"/>
      <c r="F33" s="587"/>
      <c r="G33" s="587"/>
      <c r="H33" s="587"/>
      <c r="I33" s="587"/>
      <c r="J33" s="587"/>
      <c r="K33" s="587"/>
      <c r="L33" s="587"/>
      <c r="M33" s="587"/>
      <c r="N33" s="587"/>
      <c r="O33" s="587"/>
      <c r="P33" s="587"/>
      <c r="Q33" s="587"/>
      <c r="R33" s="587"/>
      <c r="S33" s="587"/>
      <c r="T33" s="587"/>
      <c r="U33" s="587"/>
      <c r="V33" s="587"/>
    </row>
  </sheetData>
  <sheetProtection/>
  <mergeCells count="13">
    <mergeCell ref="A13:V14"/>
    <mergeCell ref="T10:V10"/>
    <mergeCell ref="A32:V33"/>
    <mergeCell ref="I8:L8"/>
    <mergeCell ref="M8:V8"/>
    <mergeCell ref="I9:L9"/>
    <mergeCell ref="M9:T9"/>
    <mergeCell ref="A2:V2"/>
    <mergeCell ref="P4:V4"/>
    <mergeCell ref="B5:I5"/>
    <mergeCell ref="F7:H7"/>
    <mergeCell ref="I7:L7"/>
    <mergeCell ref="M7:V7"/>
  </mergeCells>
  <printOptions/>
  <pageMargins left="0.984251968503937" right="0.984251968503937" top="0.7480314960629921" bottom="0.7480314960629921" header="0.31496062992125984" footer="0.31496062992125984"/>
  <pageSetup blackAndWhite="1" horizontalDpi="600" verticalDpi="600" orientation="portrait" paperSize="9" r:id="rId1"/>
  <headerFooter>
    <oddHeader>&amp;L様式11</oddHeader>
  </headerFooter>
</worksheet>
</file>

<file path=xl/worksheets/sheet2.xml><?xml version="1.0" encoding="utf-8"?>
<worksheet xmlns="http://schemas.openxmlformats.org/spreadsheetml/2006/main" xmlns:r="http://schemas.openxmlformats.org/officeDocument/2006/relationships">
  <sheetPr>
    <tabColor rgb="FFCCFFFF"/>
  </sheetPr>
  <dimension ref="A1:BE161"/>
  <sheetViews>
    <sheetView showZeros="0" view="pageBreakPreview" zoomScale="115" zoomScaleSheetLayoutView="115" workbookViewId="0" topLeftCell="A37">
      <selection activeCell="A64" sqref="A64"/>
    </sheetView>
  </sheetViews>
  <sheetFormatPr defaultColWidth="3.140625" defaultRowHeight="18.75" customHeight="1"/>
  <cols>
    <col min="1" max="1" width="3.140625" style="1" customWidth="1"/>
    <col min="2" max="3" width="3.421875" style="1" customWidth="1"/>
    <col min="4" max="10" width="3.140625" style="1" customWidth="1"/>
    <col min="11" max="12" width="3.421875" style="1" customWidth="1"/>
    <col min="13" max="19" width="3.140625" style="1" customWidth="1"/>
    <col min="20" max="21" width="3.421875" style="1" customWidth="1"/>
    <col min="22" max="16384" width="3.140625" style="1" customWidth="1"/>
  </cols>
  <sheetData>
    <row r="1" spans="1:28" s="3" customFormat="1" ht="30" customHeight="1">
      <c r="A1" s="590" t="s">
        <v>98</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row>
    <row r="2" spans="21:28" ht="26.25" customHeight="1">
      <c r="U2" s="632" t="s">
        <v>948</v>
      </c>
      <c r="V2" s="632"/>
      <c r="W2" s="632"/>
      <c r="X2" s="632"/>
      <c r="Y2" s="632"/>
      <c r="Z2" s="632"/>
      <c r="AA2" s="632"/>
      <c r="AB2" s="632"/>
    </row>
    <row r="3" spans="2:8" s="2" customFormat="1" ht="26.25" customHeight="1">
      <c r="B3" s="85" t="s">
        <v>321</v>
      </c>
      <c r="C3" s="85"/>
      <c r="D3" s="85"/>
      <c r="E3" s="85"/>
      <c r="F3" s="85"/>
      <c r="G3" s="85"/>
      <c r="H3" s="85"/>
    </row>
    <row r="4" spans="10:28" s="2" customFormat="1" ht="26.25" customHeight="1">
      <c r="J4" s="584" t="s">
        <v>341</v>
      </c>
      <c r="K4" s="584"/>
      <c r="L4" s="584"/>
      <c r="M4" s="584"/>
      <c r="N4" s="584"/>
      <c r="O4" s="585"/>
      <c r="P4" s="585"/>
      <c r="Q4" s="585"/>
      <c r="R4" s="585"/>
      <c r="S4" s="585"/>
      <c r="T4" s="585"/>
      <c r="U4" s="585"/>
      <c r="V4" s="585"/>
      <c r="W4" s="585"/>
      <c r="X4" s="585"/>
      <c r="Y4" s="585"/>
      <c r="Z4" s="585"/>
      <c r="AA4" s="585"/>
      <c r="AB4" s="585"/>
    </row>
    <row r="5" spans="10:28" s="2" customFormat="1" ht="18.75" customHeight="1">
      <c r="J5" s="592" t="s">
        <v>447</v>
      </c>
      <c r="K5" s="592"/>
      <c r="L5" s="592"/>
      <c r="M5" s="592"/>
      <c r="N5" s="592"/>
      <c r="O5" s="591"/>
      <c r="P5" s="591"/>
      <c r="Q5" s="591"/>
      <c r="R5" s="591"/>
      <c r="S5" s="591"/>
      <c r="T5" s="591"/>
      <c r="U5" s="591"/>
      <c r="V5" s="591"/>
      <c r="W5" s="591"/>
      <c r="X5" s="591"/>
      <c r="Y5" s="591"/>
      <c r="Z5" s="591"/>
      <c r="AA5" s="591"/>
      <c r="AB5" s="591"/>
    </row>
    <row r="6" spans="10:28" s="2" customFormat="1" ht="26.25" customHeight="1">
      <c r="J6" s="584" t="s">
        <v>0</v>
      </c>
      <c r="K6" s="584"/>
      <c r="L6" s="584"/>
      <c r="M6" s="584"/>
      <c r="N6" s="584"/>
      <c r="O6" s="585"/>
      <c r="P6" s="585"/>
      <c r="Q6" s="585"/>
      <c r="R6" s="585"/>
      <c r="S6" s="585"/>
      <c r="T6" s="585"/>
      <c r="U6" s="585"/>
      <c r="V6" s="585"/>
      <c r="W6" s="585"/>
      <c r="X6" s="585"/>
      <c r="Y6" s="585"/>
      <c r="Z6" s="585"/>
      <c r="AA6" s="585"/>
      <c r="AB6" s="585"/>
    </row>
    <row r="7" spans="10:28" s="2" customFormat="1" ht="26.25" customHeight="1">
      <c r="J7" s="589" t="s">
        <v>541</v>
      </c>
      <c r="K7" s="589"/>
      <c r="L7" s="589"/>
      <c r="M7" s="589"/>
      <c r="N7" s="589"/>
      <c r="O7" s="585"/>
      <c r="P7" s="585"/>
      <c r="Q7" s="585"/>
      <c r="R7" s="585"/>
      <c r="S7" s="585"/>
      <c r="T7" s="585"/>
      <c r="U7" s="585"/>
      <c r="V7" s="585"/>
      <c r="W7" s="585"/>
      <c r="X7" s="585"/>
      <c r="Y7" s="594" t="s">
        <v>351</v>
      </c>
      <c r="Z7" s="594"/>
      <c r="AA7" s="594"/>
      <c r="AB7" s="594"/>
    </row>
    <row r="8" spans="10:25" s="2" customFormat="1" ht="26.25" customHeight="1">
      <c r="J8" s="584" t="s">
        <v>1</v>
      </c>
      <c r="K8" s="584"/>
      <c r="L8" s="584"/>
      <c r="M8" s="584"/>
      <c r="N8" s="584"/>
      <c r="O8" s="335" t="s">
        <v>564</v>
      </c>
      <c r="P8" s="586"/>
      <c r="Q8" s="586"/>
      <c r="R8" s="586"/>
      <c r="S8" s="586"/>
      <c r="T8" s="586"/>
      <c r="U8" s="586"/>
      <c r="V8" s="586"/>
      <c r="W8" s="586"/>
      <c r="X8" s="586"/>
      <c r="Y8" s="335" t="s">
        <v>565</v>
      </c>
    </row>
    <row r="9" spans="10:25" s="2" customFormat="1" ht="26.25" customHeight="1">
      <c r="J9" s="584" t="s">
        <v>2</v>
      </c>
      <c r="K9" s="584"/>
      <c r="L9" s="584"/>
      <c r="M9" s="584"/>
      <c r="N9" s="584"/>
      <c r="O9" s="335" t="s">
        <v>564</v>
      </c>
      <c r="P9" s="586"/>
      <c r="Q9" s="586"/>
      <c r="R9" s="586"/>
      <c r="S9" s="586"/>
      <c r="T9" s="586"/>
      <c r="U9" s="586"/>
      <c r="V9" s="586"/>
      <c r="W9" s="586"/>
      <c r="X9" s="586"/>
      <c r="Y9" s="335" t="s">
        <v>565</v>
      </c>
    </row>
    <row r="10" spans="10:25" s="2" customFormat="1" ht="26.25" customHeight="1">
      <c r="J10" s="589" t="s">
        <v>123</v>
      </c>
      <c r="K10" s="589"/>
      <c r="L10" s="589"/>
      <c r="M10" s="589"/>
      <c r="N10" s="589"/>
      <c r="O10" s="335" t="s">
        <v>564</v>
      </c>
      <c r="P10" s="586"/>
      <c r="Q10" s="586"/>
      <c r="R10" s="586"/>
      <c r="S10" s="586"/>
      <c r="T10" s="586"/>
      <c r="U10" s="586"/>
      <c r="V10" s="586"/>
      <c r="W10" s="586"/>
      <c r="X10" s="586"/>
      <c r="Y10" s="335" t="s">
        <v>565</v>
      </c>
    </row>
    <row r="11" spans="10:28" s="2" customFormat="1" ht="16.5" customHeight="1">
      <c r="J11" s="224" t="s">
        <v>431</v>
      </c>
      <c r="K11" s="222"/>
      <c r="L11" s="222"/>
      <c r="M11" s="222"/>
      <c r="N11" s="222"/>
      <c r="O11" s="222"/>
      <c r="P11" s="222"/>
      <c r="Q11" s="222"/>
      <c r="R11" s="222"/>
      <c r="S11" s="222"/>
      <c r="T11" s="222"/>
      <c r="U11" s="222"/>
      <c r="V11" s="222"/>
      <c r="W11" s="222"/>
      <c r="X11" s="222"/>
      <c r="Y11" s="222"/>
      <c r="Z11" s="222"/>
      <c r="AA11" s="222"/>
      <c r="AB11" s="222"/>
    </row>
    <row r="12" spans="1:28" s="2" customFormat="1" ht="16.5" customHeight="1">
      <c r="A12" s="2" t="s">
        <v>331</v>
      </c>
      <c r="J12" s="222" t="s">
        <v>432</v>
      </c>
      <c r="K12" s="222"/>
      <c r="L12" s="222"/>
      <c r="M12" s="222"/>
      <c r="N12" s="222"/>
      <c r="O12" s="222"/>
      <c r="P12" s="222"/>
      <c r="Q12" s="222"/>
      <c r="R12" s="222"/>
      <c r="S12" s="222"/>
      <c r="T12" s="222"/>
      <c r="U12" s="222"/>
      <c r="V12" s="222"/>
      <c r="W12" s="222"/>
      <c r="X12" s="222"/>
      <c r="Y12" s="222"/>
      <c r="Z12" s="222"/>
      <c r="AA12" s="222"/>
      <c r="AB12" s="222"/>
    </row>
    <row r="13" spans="10:28" s="2" customFormat="1" ht="8.25" customHeight="1">
      <c r="J13" s="222"/>
      <c r="K13" s="222"/>
      <c r="L13" s="222"/>
      <c r="M13" s="222"/>
      <c r="N13" s="222"/>
      <c r="O13" s="222"/>
      <c r="P13" s="222"/>
      <c r="Q13" s="222"/>
      <c r="R13" s="222"/>
      <c r="S13" s="222"/>
      <c r="T13" s="222"/>
      <c r="U13" s="222"/>
      <c r="V13" s="222"/>
      <c r="W13" s="222"/>
      <c r="X13" s="222"/>
      <c r="Y13" s="222"/>
      <c r="Z13" s="222"/>
      <c r="AA13" s="222"/>
      <c r="AB13" s="222"/>
    </row>
    <row r="14" spans="1:28" s="2" customFormat="1" ht="22.5" customHeight="1">
      <c r="A14" s="587" t="s">
        <v>349</v>
      </c>
      <c r="B14" s="587"/>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row>
    <row r="15" spans="1:28" s="2" customFormat="1" ht="22.5" customHeight="1">
      <c r="A15" s="587"/>
      <c r="B15" s="587"/>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row>
    <row r="16" spans="1:28" s="2" customFormat="1" ht="22.5" customHeight="1">
      <c r="A16" s="587"/>
      <c r="B16" s="587"/>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row>
    <row r="17" spans="13:14" s="2" customFormat="1" ht="18.75" customHeight="1">
      <c r="M17" s="588" t="s">
        <v>3</v>
      </c>
      <c r="N17" s="588"/>
    </row>
    <row r="18" spans="1:28" s="2" customFormat="1" ht="30" customHeight="1" thickBot="1">
      <c r="A18" s="570" t="s">
        <v>4</v>
      </c>
      <c r="B18" s="570"/>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row>
    <row r="19" spans="2:28" s="2" customFormat="1" ht="17.25" customHeight="1">
      <c r="B19" s="571" t="s">
        <v>5</v>
      </c>
      <c r="C19" s="572"/>
      <c r="D19" s="575" t="s">
        <v>350</v>
      </c>
      <c r="E19" s="576"/>
      <c r="F19" s="576"/>
      <c r="G19" s="576"/>
      <c r="H19" s="576"/>
      <c r="I19" s="576"/>
      <c r="J19" s="577"/>
      <c r="K19" s="581" t="s">
        <v>5</v>
      </c>
      <c r="L19" s="572"/>
      <c r="M19" s="575" t="s">
        <v>350</v>
      </c>
      <c r="N19" s="576"/>
      <c r="O19" s="576"/>
      <c r="P19" s="576"/>
      <c r="Q19" s="576"/>
      <c r="R19" s="576"/>
      <c r="S19" s="577"/>
      <c r="T19" s="581" t="s">
        <v>5</v>
      </c>
      <c r="U19" s="572"/>
      <c r="V19" s="575" t="s">
        <v>350</v>
      </c>
      <c r="W19" s="576"/>
      <c r="X19" s="576"/>
      <c r="Y19" s="576"/>
      <c r="Z19" s="576"/>
      <c r="AA19" s="576"/>
      <c r="AB19" s="582"/>
    </row>
    <row r="20" spans="2:28" s="2" customFormat="1" ht="17.25" customHeight="1" thickBot="1">
      <c r="B20" s="573"/>
      <c r="C20" s="574"/>
      <c r="D20" s="578"/>
      <c r="E20" s="579"/>
      <c r="F20" s="579"/>
      <c r="G20" s="579"/>
      <c r="H20" s="579"/>
      <c r="I20" s="579"/>
      <c r="J20" s="580"/>
      <c r="K20" s="574"/>
      <c r="L20" s="574"/>
      <c r="M20" s="578"/>
      <c r="N20" s="579"/>
      <c r="O20" s="579"/>
      <c r="P20" s="579"/>
      <c r="Q20" s="579"/>
      <c r="R20" s="579"/>
      <c r="S20" s="580"/>
      <c r="T20" s="574"/>
      <c r="U20" s="574"/>
      <c r="V20" s="578"/>
      <c r="W20" s="579"/>
      <c r="X20" s="579"/>
      <c r="Y20" s="579"/>
      <c r="Z20" s="579"/>
      <c r="AA20" s="579"/>
      <c r="AB20" s="583"/>
    </row>
    <row r="21" spans="2:28" s="2" customFormat="1" ht="27" customHeight="1" thickTop="1">
      <c r="B21" s="566"/>
      <c r="C21" s="567"/>
      <c r="D21" s="568" t="s">
        <v>6</v>
      </c>
      <c r="E21" s="568"/>
      <c r="F21" s="568"/>
      <c r="G21" s="568"/>
      <c r="H21" s="568"/>
      <c r="I21" s="568"/>
      <c r="J21" s="568"/>
      <c r="K21" s="567"/>
      <c r="L21" s="567"/>
      <c r="M21" s="568" t="s">
        <v>7</v>
      </c>
      <c r="N21" s="568"/>
      <c r="O21" s="568"/>
      <c r="P21" s="568"/>
      <c r="Q21" s="568"/>
      <c r="R21" s="568"/>
      <c r="S21" s="568"/>
      <c r="T21" s="567"/>
      <c r="U21" s="567"/>
      <c r="V21" s="568" t="s">
        <v>11</v>
      </c>
      <c r="W21" s="568"/>
      <c r="X21" s="568"/>
      <c r="Y21" s="568"/>
      <c r="Z21" s="568"/>
      <c r="AA21" s="568"/>
      <c r="AB21" s="569"/>
    </row>
    <row r="22" spans="2:28" s="2" customFormat="1" ht="27" customHeight="1">
      <c r="B22" s="552"/>
      <c r="C22" s="553"/>
      <c r="D22" s="560" t="s">
        <v>8</v>
      </c>
      <c r="E22" s="560"/>
      <c r="F22" s="560"/>
      <c r="G22" s="560"/>
      <c r="H22" s="560"/>
      <c r="I22" s="560"/>
      <c r="J22" s="560"/>
      <c r="K22" s="553"/>
      <c r="L22" s="553"/>
      <c r="M22" s="563" t="s">
        <v>12</v>
      </c>
      <c r="N22" s="564"/>
      <c r="O22" s="564"/>
      <c r="P22" s="564"/>
      <c r="Q22" s="564"/>
      <c r="R22" s="564"/>
      <c r="S22" s="565"/>
      <c r="T22" s="553"/>
      <c r="U22" s="553"/>
      <c r="V22" s="560" t="s">
        <v>10</v>
      </c>
      <c r="W22" s="560"/>
      <c r="X22" s="560"/>
      <c r="Y22" s="560"/>
      <c r="Z22" s="560"/>
      <c r="AA22" s="560"/>
      <c r="AB22" s="562"/>
    </row>
    <row r="23" spans="2:28" s="2" customFormat="1" ht="27" customHeight="1">
      <c r="B23" s="552"/>
      <c r="C23" s="553"/>
      <c r="D23" s="560" t="s">
        <v>9</v>
      </c>
      <c r="E23" s="560"/>
      <c r="F23" s="560"/>
      <c r="G23" s="560"/>
      <c r="H23" s="560"/>
      <c r="I23" s="560"/>
      <c r="J23" s="560"/>
      <c r="K23" s="553"/>
      <c r="L23" s="553"/>
      <c r="M23" s="560" t="s">
        <v>13</v>
      </c>
      <c r="N23" s="560"/>
      <c r="O23" s="560"/>
      <c r="P23" s="560"/>
      <c r="Q23" s="560"/>
      <c r="R23" s="560"/>
      <c r="S23" s="560"/>
      <c r="T23" s="553"/>
      <c r="U23" s="553"/>
      <c r="V23" s="560" t="s">
        <v>14</v>
      </c>
      <c r="W23" s="560"/>
      <c r="X23" s="560"/>
      <c r="Y23" s="560"/>
      <c r="Z23" s="560"/>
      <c r="AA23" s="560"/>
      <c r="AB23" s="562"/>
    </row>
    <row r="24" spans="2:28" s="2" customFormat="1" ht="27" customHeight="1">
      <c r="B24" s="552"/>
      <c r="C24" s="553"/>
      <c r="D24" s="563" t="s">
        <v>15</v>
      </c>
      <c r="E24" s="564"/>
      <c r="F24" s="564"/>
      <c r="G24" s="564"/>
      <c r="H24" s="564"/>
      <c r="I24" s="564"/>
      <c r="J24" s="565"/>
      <c r="K24" s="553"/>
      <c r="L24" s="553"/>
      <c r="M24" s="560" t="s">
        <v>16</v>
      </c>
      <c r="N24" s="560"/>
      <c r="O24" s="560"/>
      <c r="P24" s="560"/>
      <c r="Q24" s="560"/>
      <c r="R24" s="560"/>
      <c r="S24" s="560"/>
      <c r="T24" s="553"/>
      <c r="U24" s="553"/>
      <c r="V24" s="560" t="s">
        <v>17</v>
      </c>
      <c r="W24" s="560"/>
      <c r="X24" s="560"/>
      <c r="Y24" s="560"/>
      <c r="Z24" s="560"/>
      <c r="AA24" s="560"/>
      <c r="AB24" s="562"/>
    </row>
    <row r="25" spans="2:28" s="2" customFormat="1" ht="27" customHeight="1">
      <c r="B25" s="552"/>
      <c r="C25" s="553"/>
      <c r="D25" s="560" t="s">
        <v>377</v>
      </c>
      <c r="E25" s="560"/>
      <c r="F25" s="560"/>
      <c r="G25" s="560"/>
      <c r="H25" s="560"/>
      <c r="I25" s="560"/>
      <c r="J25" s="560"/>
      <c r="K25" s="553"/>
      <c r="L25" s="553"/>
      <c r="M25" s="560" t="s">
        <v>18</v>
      </c>
      <c r="N25" s="560"/>
      <c r="O25" s="560"/>
      <c r="P25" s="560"/>
      <c r="Q25" s="560"/>
      <c r="R25" s="560"/>
      <c r="S25" s="560"/>
      <c r="T25" s="553"/>
      <c r="U25" s="553"/>
      <c r="V25" s="560" t="s">
        <v>19</v>
      </c>
      <c r="W25" s="560"/>
      <c r="X25" s="560"/>
      <c r="Y25" s="560"/>
      <c r="Z25" s="560"/>
      <c r="AA25" s="560"/>
      <c r="AB25" s="562"/>
    </row>
    <row r="26" spans="2:28" s="2" customFormat="1" ht="27" customHeight="1">
      <c r="B26" s="552"/>
      <c r="C26" s="553"/>
      <c r="D26" s="560" t="s">
        <v>20</v>
      </c>
      <c r="E26" s="560"/>
      <c r="F26" s="560"/>
      <c r="G26" s="560"/>
      <c r="H26" s="560"/>
      <c r="I26" s="560"/>
      <c r="J26" s="560"/>
      <c r="K26" s="553"/>
      <c r="L26" s="553"/>
      <c r="M26" s="560" t="s">
        <v>21</v>
      </c>
      <c r="N26" s="560"/>
      <c r="O26" s="560"/>
      <c r="P26" s="560"/>
      <c r="Q26" s="560"/>
      <c r="R26" s="560"/>
      <c r="S26" s="560"/>
      <c r="T26" s="553"/>
      <c r="U26" s="553"/>
      <c r="V26" s="560" t="s">
        <v>22</v>
      </c>
      <c r="W26" s="560"/>
      <c r="X26" s="560"/>
      <c r="Y26" s="560"/>
      <c r="Z26" s="560"/>
      <c r="AA26" s="560"/>
      <c r="AB26" s="562"/>
    </row>
    <row r="27" spans="2:28" s="2" customFormat="1" ht="27" customHeight="1">
      <c r="B27" s="552"/>
      <c r="C27" s="553"/>
      <c r="D27" s="560" t="s">
        <v>23</v>
      </c>
      <c r="E27" s="560"/>
      <c r="F27" s="560"/>
      <c r="G27" s="560"/>
      <c r="H27" s="560"/>
      <c r="I27" s="560"/>
      <c r="J27" s="560"/>
      <c r="K27" s="553"/>
      <c r="L27" s="553"/>
      <c r="M27" s="560" t="s">
        <v>24</v>
      </c>
      <c r="N27" s="560"/>
      <c r="O27" s="560"/>
      <c r="P27" s="560"/>
      <c r="Q27" s="560"/>
      <c r="R27" s="560"/>
      <c r="S27" s="560"/>
      <c r="T27" s="553"/>
      <c r="U27" s="553"/>
      <c r="V27" s="560" t="s">
        <v>25</v>
      </c>
      <c r="W27" s="560"/>
      <c r="X27" s="560"/>
      <c r="Y27" s="560"/>
      <c r="Z27" s="560"/>
      <c r="AA27" s="560"/>
      <c r="AB27" s="562"/>
    </row>
    <row r="28" spans="2:28" s="2" customFormat="1" ht="27" customHeight="1">
      <c r="B28" s="552"/>
      <c r="C28" s="553"/>
      <c r="D28" s="560" t="s">
        <v>26</v>
      </c>
      <c r="E28" s="560"/>
      <c r="F28" s="560"/>
      <c r="G28" s="560"/>
      <c r="H28" s="560"/>
      <c r="I28" s="560"/>
      <c r="J28" s="560"/>
      <c r="K28" s="553"/>
      <c r="L28" s="553"/>
      <c r="M28" s="560" t="s">
        <v>27</v>
      </c>
      <c r="N28" s="560"/>
      <c r="O28" s="560"/>
      <c r="P28" s="560"/>
      <c r="Q28" s="560"/>
      <c r="R28" s="560"/>
      <c r="S28" s="560"/>
      <c r="T28" s="553"/>
      <c r="U28" s="553"/>
      <c r="V28" s="560" t="s">
        <v>28</v>
      </c>
      <c r="W28" s="560"/>
      <c r="X28" s="560"/>
      <c r="Y28" s="560"/>
      <c r="Z28" s="560"/>
      <c r="AA28" s="560"/>
      <c r="AB28" s="562"/>
    </row>
    <row r="29" spans="2:28" s="2" customFormat="1" ht="27" customHeight="1">
      <c r="B29" s="552"/>
      <c r="C29" s="553"/>
      <c r="D29" s="560" t="s">
        <v>29</v>
      </c>
      <c r="E29" s="560"/>
      <c r="F29" s="560"/>
      <c r="G29" s="560"/>
      <c r="H29" s="560"/>
      <c r="I29" s="560"/>
      <c r="J29" s="560"/>
      <c r="K29" s="553"/>
      <c r="L29" s="553"/>
      <c r="M29" s="560" t="s">
        <v>30</v>
      </c>
      <c r="N29" s="560"/>
      <c r="O29" s="560"/>
      <c r="P29" s="560"/>
      <c r="Q29" s="560"/>
      <c r="R29" s="560"/>
      <c r="S29" s="560"/>
      <c r="T29" s="553"/>
      <c r="U29" s="553"/>
      <c r="V29" s="560" t="s">
        <v>31</v>
      </c>
      <c r="W29" s="560"/>
      <c r="X29" s="560"/>
      <c r="Y29" s="560"/>
      <c r="Z29" s="560"/>
      <c r="AA29" s="560"/>
      <c r="AB29" s="562"/>
    </row>
    <row r="30" spans="2:28" s="2" customFormat="1" ht="27" customHeight="1">
      <c r="B30" s="552"/>
      <c r="C30" s="553"/>
      <c r="D30" s="560" t="s">
        <v>32</v>
      </c>
      <c r="E30" s="560"/>
      <c r="F30" s="560"/>
      <c r="G30" s="560"/>
      <c r="H30" s="560"/>
      <c r="I30" s="560"/>
      <c r="J30" s="560"/>
      <c r="K30" s="553"/>
      <c r="L30" s="553"/>
      <c r="M30" s="561" t="s">
        <v>475</v>
      </c>
      <c r="N30" s="561"/>
      <c r="O30" s="561"/>
      <c r="P30" s="561"/>
      <c r="Q30" s="561"/>
      <c r="R30" s="561"/>
      <c r="S30" s="561"/>
      <c r="T30" s="553"/>
      <c r="U30" s="553"/>
      <c r="V30" s="554" t="s">
        <v>33</v>
      </c>
      <c r="W30" s="555"/>
      <c r="X30" s="555"/>
      <c r="Y30" s="555"/>
      <c r="Z30" s="555"/>
      <c r="AA30" s="555"/>
      <c r="AB30" s="559"/>
    </row>
    <row r="31" spans="2:28" s="2" customFormat="1" ht="27" customHeight="1">
      <c r="B31" s="552"/>
      <c r="C31" s="553"/>
      <c r="D31" s="554" t="s">
        <v>34</v>
      </c>
      <c r="E31" s="555"/>
      <c r="F31" s="555"/>
      <c r="G31" s="555"/>
      <c r="H31" s="555"/>
      <c r="I31" s="555"/>
      <c r="J31" s="556"/>
      <c r="K31" s="553"/>
      <c r="L31" s="553"/>
      <c r="M31" s="554" t="s">
        <v>35</v>
      </c>
      <c r="N31" s="555"/>
      <c r="O31" s="555"/>
      <c r="P31" s="555"/>
      <c r="Q31" s="555"/>
      <c r="R31" s="555"/>
      <c r="S31" s="556"/>
      <c r="T31" s="553"/>
      <c r="U31" s="553"/>
      <c r="V31" s="554" t="s">
        <v>36</v>
      </c>
      <c r="W31" s="555"/>
      <c r="X31" s="555"/>
      <c r="Y31" s="555"/>
      <c r="Z31" s="555"/>
      <c r="AA31" s="555"/>
      <c r="AB31" s="559"/>
    </row>
    <row r="32" spans="2:28" s="2" customFormat="1" ht="27" customHeight="1">
      <c r="B32" s="552"/>
      <c r="C32" s="553"/>
      <c r="D32" s="554" t="s">
        <v>37</v>
      </c>
      <c r="E32" s="555"/>
      <c r="F32" s="555"/>
      <c r="G32" s="555"/>
      <c r="H32" s="555"/>
      <c r="I32" s="555"/>
      <c r="J32" s="556"/>
      <c r="K32" s="557"/>
      <c r="L32" s="558"/>
      <c r="M32" s="554" t="s">
        <v>38</v>
      </c>
      <c r="N32" s="555"/>
      <c r="O32" s="555"/>
      <c r="P32" s="555"/>
      <c r="Q32" s="555"/>
      <c r="R32" s="555"/>
      <c r="S32" s="556"/>
      <c r="T32" s="557"/>
      <c r="U32" s="558"/>
      <c r="V32" s="554" t="s">
        <v>39</v>
      </c>
      <c r="W32" s="555"/>
      <c r="X32" s="555"/>
      <c r="Y32" s="555"/>
      <c r="Z32" s="555"/>
      <c r="AA32" s="555"/>
      <c r="AB32" s="559"/>
    </row>
    <row r="33" spans="2:28" s="2" customFormat="1" ht="27" customHeight="1" thickBot="1">
      <c r="B33" s="595"/>
      <c r="C33" s="596"/>
      <c r="D33" s="597" t="s">
        <v>782</v>
      </c>
      <c r="E33" s="598"/>
      <c r="F33" s="598"/>
      <c r="G33" s="598"/>
      <c r="H33" s="598"/>
      <c r="I33" s="598"/>
      <c r="J33" s="599"/>
      <c r="K33" s="600"/>
      <c r="L33" s="601"/>
      <c r="M33" s="597" t="s">
        <v>783</v>
      </c>
      <c r="N33" s="598"/>
      <c r="O33" s="598"/>
      <c r="P33" s="598"/>
      <c r="Q33" s="598"/>
      <c r="R33" s="598"/>
      <c r="S33" s="599"/>
      <c r="T33" s="600"/>
      <c r="U33" s="601"/>
      <c r="V33" s="597"/>
      <c r="W33" s="598"/>
      <c r="X33" s="598"/>
      <c r="Y33" s="598"/>
      <c r="Z33" s="598"/>
      <c r="AA33" s="598"/>
      <c r="AB33" s="602"/>
    </row>
    <row r="34" s="2" customFormat="1" ht="18.75" customHeight="1">
      <c r="B34" s="1" t="s">
        <v>378</v>
      </c>
    </row>
    <row r="35" s="2" customFormat="1" ht="18.75" customHeight="1">
      <c r="B35" s="1" t="s">
        <v>784</v>
      </c>
    </row>
    <row r="36" ht="18.75" customHeight="1">
      <c r="A36" s="2" t="s">
        <v>379</v>
      </c>
    </row>
    <row r="38" spans="1:31" ht="30" customHeight="1">
      <c r="A38" s="593" t="s">
        <v>322</v>
      </c>
      <c r="B38" s="593"/>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row>
    <row r="39" spans="1:31" ht="18.75" customHeight="1">
      <c r="A39" s="287"/>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row>
    <row r="40" spans="1:57" ht="15" customHeight="1">
      <c r="A40" s="256" t="s">
        <v>387</v>
      </c>
      <c r="C40" s="257"/>
      <c r="D40" s="257"/>
      <c r="E40" s="257"/>
      <c r="F40" s="257"/>
      <c r="G40" s="257"/>
      <c r="H40" s="257"/>
      <c r="I40" s="257"/>
      <c r="J40" s="257"/>
      <c r="K40" s="257"/>
      <c r="L40" s="257"/>
      <c r="M40" s="257"/>
      <c r="N40" s="258"/>
      <c r="O40" s="258"/>
      <c r="P40" s="257"/>
      <c r="Q40" s="257"/>
      <c r="R40" s="257"/>
      <c r="S40" s="257"/>
      <c r="T40" s="257"/>
      <c r="U40" s="257"/>
      <c r="V40" s="257"/>
      <c r="W40" s="257"/>
      <c r="X40" s="257"/>
      <c r="Y40" s="257"/>
      <c r="Z40" s="257"/>
      <c r="AA40" s="257"/>
      <c r="AB40" s="257"/>
      <c r="AC40" s="257"/>
      <c r="AD40" s="259"/>
      <c r="AE40" s="259"/>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row>
    <row r="41" spans="1:57" ht="15" customHeight="1">
      <c r="A41" s="603" t="s">
        <v>388</v>
      </c>
      <c r="B41" s="603"/>
      <c r="C41" s="603"/>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F41" s="9"/>
      <c r="AG41" s="9"/>
      <c r="AH41" s="9"/>
      <c r="AI41" s="9"/>
      <c r="AJ41" s="9"/>
      <c r="AK41" s="9"/>
      <c r="AL41" s="9"/>
      <c r="AM41" s="9"/>
      <c r="AN41" s="9"/>
      <c r="AO41" s="9"/>
      <c r="AP41" s="9"/>
      <c r="AQ41" s="9"/>
      <c r="AR41" s="9"/>
      <c r="AS41" s="9"/>
      <c r="AT41" s="9"/>
      <c r="AU41" s="9"/>
      <c r="AV41" s="9"/>
      <c r="AW41" s="9"/>
      <c r="AX41" s="9"/>
      <c r="AY41" s="111"/>
      <c r="AZ41" s="111"/>
      <c r="BA41" s="111"/>
      <c r="BB41" s="111"/>
      <c r="BC41" s="111"/>
      <c r="BD41" s="111"/>
      <c r="BE41" s="111"/>
    </row>
    <row r="42" spans="32:57" ht="15" customHeight="1">
      <c r="AF42" s="9"/>
      <c r="AG42" s="9"/>
      <c r="AH42" s="9"/>
      <c r="AI42" s="9"/>
      <c r="AJ42" s="9"/>
      <c r="AK42" s="9"/>
      <c r="AL42" s="9"/>
      <c r="AM42" s="9"/>
      <c r="AN42" s="9"/>
      <c r="AO42" s="9"/>
      <c r="AP42" s="9"/>
      <c r="AQ42" s="9"/>
      <c r="AR42" s="9"/>
      <c r="AS42" s="9"/>
      <c r="AT42" s="9"/>
      <c r="AU42" s="9"/>
      <c r="AV42" s="9"/>
      <c r="AW42" s="9"/>
      <c r="AX42" s="9"/>
      <c r="AY42" s="111"/>
      <c r="AZ42" s="111"/>
      <c r="BA42" s="111"/>
      <c r="BB42" s="111"/>
      <c r="BC42" s="111"/>
      <c r="BD42" s="111"/>
      <c r="BE42" s="111"/>
    </row>
    <row r="43" spans="2:57" s="2" customFormat="1" ht="30" customHeight="1">
      <c r="B43" s="604" t="s">
        <v>333</v>
      </c>
      <c r="C43" s="604"/>
      <c r="D43" s="604"/>
      <c r="E43" s="604"/>
      <c r="F43" s="604"/>
      <c r="G43" s="604"/>
      <c r="H43" s="604"/>
      <c r="I43" s="604"/>
      <c r="J43" s="604"/>
      <c r="K43" s="604"/>
      <c r="L43" s="106"/>
      <c r="M43" s="106"/>
      <c r="N43" s="106"/>
      <c r="O43" s="106"/>
      <c r="P43" s="188"/>
      <c r="Q43" s="188"/>
      <c r="R43" s="188"/>
      <c r="S43" s="188"/>
      <c r="T43" s="188"/>
      <c r="U43" s="188"/>
      <c r="V43" s="188"/>
      <c r="W43" s="188"/>
      <c r="X43" s="188"/>
      <c r="Y43" s="188"/>
      <c r="Z43" s="106"/>
      <c r="AA43" s="106"/>
      <c r="AB43" s="106"/>
      <c r="AC43" s="106"/>
      <c r="AD43" s="52"/>
      <c r="AE43" s="110"/>
      <c r="AF43" s="110"/>
      <c r="AG43" s="110"/>
      <c r="AH43" s="110"/>
      <c r="AI43" s="110"/>
      <c r="AJ43" s="110"/>
      <c r="AK43" s="110"/>
      <c r="AL43" s="52"/>
      <c r="AM43" s="52"/>
      <c r="AN43" s="52"/>
      <c r="AO43" s="52"/>
      <c r="AP43" s="112"/>
      <c r="AQ43" s="52"/>
      <c r="AR43" s="52"/>
      <c r="AS43" s="52"/>
      <c r="AT43" s="52"/>
      <c r="AU43" s="52"/>
      <c r="AV43" s="52"/>
      <c r="AW43" s="52"/>
      <c r="AX43" s="52"/>
      <c r="AY43" s="52"/>
      <c r="AZ43" s="52"/>
      <c r="BA43" s="52"/>
      <c r="BB43" s="52"/>
      <c r="BC43" s="52"/>
      <c r="BD43" s="52"/>
      <c r="BE43" s="52"/>
    </row>
    <row r="44" spans="2:57" s="2" customFormat="1" ht="30" customHeight="1">
      <c r="B44" s="605" t="s">
        <v>344</v>
      </c>
      <c r="C44" s="605"/>
      <c r="D44" s="605"/>
      <c r="E44" s="605"/>
      <c r="F44" s="605"/>
      <c r="G44" s="605"/>
      <c r="H44" s="606"/>
      <c r="I44" s="606"/>
      <c r="J44" s="606"/>
      <c r="K44" s="606"/>
      <c r="L44" s="107" t="s">
        <v>142</v>
      </c>
      <c r="M44" s="107"/>
      <c r="N44" s="107"/>
      <c r="O44" s="107"/>
      <c r="P44" s="107"/>
      <c r="Q44" s="106"/>
      <c r="R44" s="106"/>
      <c r="S44" s="106"/>
      <c r="T44" s="106"/>
      <c r="U44" s="106"/>
      <c r="V44" s="106"/>
      <c r="W44" s="106"/>
      <c r="X44" s="106"/>
      <c r="Y44" s="226"/>
      <c r="Z44" s="106"/>
      <c r="AA44" s="106"/>
      <c r="AB44" s="106"/>
      <c r="AC44" s="226"/>
      <c r="AD44" s="52"/>
      <c r="AE44" s="52"/>
      <c r="AF44" s="52"/>
      <c r="AG44" s="52"/>
      <c r="AH44" s="52"/>
      <c r="AI44" s="52"/>
      <c r="AJ44" s="52"/>
      <c r="AK44" s="52"/>
      <c r="AL44" s="607"/>
      <c r="AM44" s="607"/>
      <c r="AN44" s="607"/>
      <c r="AO44" s="607"/>
      <c r="AP44" s="607"/>
      <c r="AQ44" s="52"/>
      <c r="AR44" s="608"/>
      <c r="AS44" s="608"/>
      <c r="AT44" s="608"/>
      <c r="AU44" s="608"/>
      <c r="AV44" s="608"/>
      <c r="AW44" s="608"/>
      <c r="AX44" s="608"/>
      <c r="AY44" s="608"/>
      <c r="AZ44" s="608"/>
      <c r="BA44" s="608"/>
      <c r="BB44" s="608"/>
      <c r="BC44" s="608"/>
      <c r="BD44" s="608"/>
      <c r="BE44" s="608"/>
    </row>
    <row r="45" spans="2:57" s="2" customFormat="1" ht="30" customHeight="1">
      <c r="B45" s="609" t="s">
        <v>345</v>
      </c>
      <c r="C45" s="609"/>
      <c r="D45" s="609"/>
      <c r="E45" s="609"/>
      <c r="F45" s="609"/>
      <c r="G45" s="609"/>
      <c r="H45" s="606"/>
      <c r="I45" s="606"/>
      <c r="J45" s="606"/>
      <c r="K45" s="606"/>
      <c r="L45" s="107" t="s">
        <v>142</v>
      </c>
      <c r="M45" s="107"/>
      <c r="N45" s="107"/>
      <c r="O45" s="107"/>
      <c r="P45" s="107"/>
      <c r="Q45" s="106"/>
      <c r="R45" s="106"/>
      <c r="S45" s="106"/>
      <c r="T45" s="106"/>
      <c r="U45" s="106"/>
      <c r="V45" s="106"/>
      <c r="W45" s="106"/>
      <c r="X45" s="226"/>
      <c r="Y45" s="106"/>
      <c r="Z45" s="106"/>
      <c r="AA45" s="226"/>
      <c r="AB45" s="226"/>
      <c r="AC45" s="227"/>
      <c r="AD45" s="52"/>
      <c r="AE45" s="52"/>
      <c r="AF45" s="52"/>
      <c r="AG45" s="52"/>
      <c r="AH45" s="52"/>
      <c r="AI45" s="52"/>
      <c r="AJ45" s="52"/>
      <c r="AK45" s="52"/>
      <c r="AL45" s="282"/>
      <c r="AM45" s="282"/>
      <c r="AN45" s="282"/>
      <c r="AO45" s="282"/>
      <c r="AP45" s="282"/>
      <c r="AQ45" s="52"/>
      <c r="AR45" s="283"/>
      <c r="AS45" s="283"/>
      <c r="AT45" s="283"/>
      <c r="AU45" s="283"/>
      <c r="AV45" s="283"/>
      <c r="AW45" s="283"/>
      <c r="AX45" s="283"/>
      <c r="AY45" s="283"/>
      <c r="AZ45" s="283"/>
      <c r="BA45" s="283"/>
      <c r="BB45" s="283"/>
      <c r="BC45" s="283"/>
      <c r="BD45" s="283"/>
      <c r="BE45" s="283"/>
    </row>
    <row r="46" spans="2:57" s="2" customFormat="1" ht="30" customHeight="1">
      <c r="B46" s="605" t="s">
        <v>346</v>
      </c>
      <c r="C46" s="605"/>
      <c r="D46" s="605"/>
      <c r="E46" s="605"/>
      <c r="F46" s="605"/>
      <c r="G46" s="605"/>
      <c r="H46" s="606"/>
      <c r="I46" s="606"/>
      <c r="J46" s="606"/>
      <c r="K46" s="606"/>
      <c r="L46" s="107" t="s">
        <v>142</v>
      </c>
      <c r="M46" s="107"/>
      <c r="N46" s="107"/>
      <c r="O46" s="107"/>
      <c r="P46" s="107"/>
      <c r="Q46" s="106"/>
      <c r="R46" s="106"/>
      <c r="S46" s="106"/>
      <c r="T46" s="106"/>
      <c r="U46" s="106"/>
      <c r="V46" s="106"/>
      <c r="W46" s="106"/>
      <c r="X46" s="226"/>
      <c r="Y46" s="106"/>
      <c r="Z46" s="106"/>
      <c r="AA46" s="226"/>
      <c r="AB46" s="226"/>
      <c r="AC46" s="227"/>
      <c r="AD46" s="52"/>
      <c r="AE46" s="52"/>
      <c r="AF46" s="52"/>
      <c r="AG46" s="52"/>
      <c r="AH46" s="52"/>
      <c r="AI46" s="52"/>
      <c r="AJ46" s="52"/>
      <c r="AK46" s="52"/>
      <c r="AL46" s="610"/>
      <c r="AM46" s="610"/>
      <c r="AN46" s="610"/>
      <c r="AO46" s="610"/>
      <c r="AP46" s="610"/>
      <c r="AQ46" s="52"/>
      <c r="AR46" s="608"/>
      <c r="AS46" s="608"/>
      <c r="AT46" s="608"/>
      <c r="AU46" s="608"/>
      <c r="AV46" s="608"/>
      <c r="AW46" s="608"/>
      <c r="AX46" s="608"/>
      <c r="AY46" s="608"/>
      <c r="AZ46" s="608"/>
      <c r="BA46" s="608"/>
      <c r="BB46" s="608"/>
      <c r="BC46" s="608"/>
      <c r="BD46" s="608"/>
      <c r="BE46" s="608"/>
    </row>
    <row r="47" spans="2:57" s="2" customFormat="1" ht="30" customHeight="1">
      <c r="B47" s="605" t="s">
        <v>433</v>
      </c>
      <c r="C47" s="605"/>
      <c r="D47" s="605"/>
      <c r="E47" s="605"/>
      <c r="F47" s="605"/>
      <c r="G47" s="605"/>
      <c r="H47" s="611">
        <f>SUM(H44:K46)</f>
        <v>0</v>
      </c>
      <c r="I47" s="611"/>
      <c r="J47" s="611"/>
      <c r="K47" s="611"/>
      <c r="L47" s="107" t="s">
        <v>142</v>
      </c>
      <c r="M47" s="107"/>
      <c r="N47" s="107"/>
      <c r="O47" s="107"/>
      <c r="P47" s="107"/>
      <c r="Q47" s="106"/>
      <c r="R47" s="106"/>
      <c r="S47" s="106"/>
      <c r="T47" s="106"/>
      <c r="U47" s="106"/>
      <c r="V47" s="106"/>
      <c r="W47" s="106"/>
      <c r="X47" s="106"/>
      <c r="Y47" s="226"/>
      <c r="Z47" s="106"/>
      <c r="AA47" s="106"/>
      <c r="AB47" s="106"/>
      <c r="AC47" s="226"/>
      <c r="AD47" s="52"/>
      <c r="AE47" s="52"/>
      <c r="AF47" s="52"/>
      <c r="AG47" s="52"/>
      <c r="AH47" s="52"/>
      <c r="AI47" s="52"/>
      <c r="AJ47" s="52"/>
      <c r="AK47" s="52"/>
      <c r="AL47" s="607"/>
      <c r="AM47" s="607"/>
      <c r="AN47" s="607"/>
      <c r="AO47" s="607"/>
      <c r="AP47" s="607"/>
      <c r="AQ47" s="52"/>
      <c r="AR47" s="608"/>
      <c r="AS47" s="608"/>
      <c r="AT47" s="608"/>
      <c r="AU47" s="608"/>
      <c r="AV47" s="608"/>
      <c r="AW47" s="608"/>
      <c r="AX47" s="608"/>
      <c r="AY47" s="608"/>
      <c r="AZ47" s="608"/>
      <c r="BA47" s="608"/>
      <c r="BB47" s="608"/>
      <c r="BC47" s="608"/>
      <c r="BD47" s="608"/>
      <c r="BE47" s="608"/>
    </row>
    <row r="48" spans="2:57" s="2" customFormat="1" ht="8.25" customHeight="1">
      <c r="B48" s="284"/>
      <c r="C48" s="284"/>
      <c r="D48" s="284"/>
      <c r="E48" s="284"/>
      <c r="F48" s="284"/>
      <c r="G48" s="284"/>
      <c r="H48" s="107"/>
      <c r="I48" s="107"/>
      <c r="J48" s="107"/>
      <c r="K48" s="107"/>
      <c r="L48" s="107"/>
      <c r="M48" s="107"/>
      <c r="N48" s="107"/>
      <c r="O48" s="107"/>
      <c r="P48" s="107"/>
      <c r="Q48" s="106"/>
      <c r="R48" s="106"/>
      <c r="S48" s="106"/>
      <c r="T48" s="106"/>
      <c r="U48" s="106"/>
      <c r="V48" s="106"/>
      <c r="W48" s="106"/>
      <c r="X48" s="106"/>
      <c r="Y48" s="226"/>
      <c r="Z48" s="106"/>
      <c r="AA48" s="106"/>
      <c r="AB48" s="106"/>
      <c r="AC48" s="226"/>
      <c r="AD48" s="52"/>
      <c r="AE48" s="52"/>
      <c r="AF48" s="52"/>
      <c r="AG48" s="52"/>
      <c r="AH48" s="52"/>
      <c r="AI48" s="52"/>
      <c r="AJ48" s="52"/>
      <c r="AK48" s="52"/>
      <c r="AL48" s="282"/>
      <c r="AM48" s="282"/>
      <c r="AN48" s="282"/>
      <c r="AO48" s="282"/>
      <c r="AP48" s="282"/>
      <c r="AQ48" s="52"/>
      <c r="AR48" s="283"/>
      <c r="AS48" s="283"/>
      <c r="AT48" s="283"/>
      <c r="AU48" s="283"/>
      <c r="AV48" s="283"/>
      <c r="AW48" s="283"/>
      <c r="AX48" s="283"/>
      <c r="AY48" s="283"/>
      <c r="AZ48" s="283"/>
      <c r="BA48" s="283"/>
      <c r="BB48" s="283"/>
      <c r="BC48" s="283"/>
      <c r="BD48" s="283"/>
      <c r="BE48" s="283"/>
    </row>
    <row r="49" spans="1:57" ht="15" customHeight="1">
      <c r="A49" s="230" t="s">
        <v>443</v>
      </c>
      <c r="B49" s="230"/>
      <c r="C49" s="230"/>
      <c r="D49" s="230"/>
      <c r="E49" s="230"/>
      <c r="F49" s="230"/>
      <c r="I49" s="230"/>
      <c r="J49" s="230"/>
      <c r="K49" s="230"/>
      <c r="L49" s="230"/>
      <c r="M49" s="230"/>
      <c r="N49" s="230"/>
      <c r="O49" s="230"/>
      <c r="P49" s="231"/>
      <c r="Q49" s="231"/>
      <c r="R49" s="231"/>
      <c r="S49" s="231"/>
      <c r="T49" s="231"/>
      <c r="U49" s="231"/>
      <c r="V49" s="231"/>
      <c r="W49" s="231"/>
      <c r="X49" s="231"/>
      <c r="Y49" s="231"/>
      <c r="Z49" s="231"/>
      <c r="AA49" s="231"/>
      <c r="AB49" s="232"/>
      <c r="AC49" s="232"/>
      <c r="AD49" s="9"/>
      <c r="AE49" s="9"/>
      <c r="AF49" s="9"/>
      <c r="AG49" s="9"/>
      <c r="AH49" s="9"/>
      <c r="AI49" s="9"/>
      <c r="AJ49" s="9"/>
      <c r="AK49" s="9"/>
      <c r="AL49" s="612"/>
      <c r="AM49" s="612"/>
      <c r="AN49" s="612"/>
      <c r="AO49" s="612"/>
      <c r="AP49" s="612"/>
      <c r="AQ49" s="9"/>
      <c r="AR49" s="613"/>
      <c r="AS49" s="613"/>
      <c r="AT49" s="613"/>
      <c r="AU49" s="613"/>
      <c r="AV49" s="613"/>
      <c r="AW49" s="613"/>
      <c r="AX49" s="613"/>
      <c r="AY49" s="613"/>
      <c r="AZ49" s="613"/>
      <c r="BA49" s="613"/>
      <c r="BB49" s="613"/>
      <c r="BC49" s="613"/>
      <c r="BD49" s="613"/>
      <c r="BE49" s="613"/>
    </row>
    <row r="50" spans="1:57" ht="15" customHeight="1">
      <c r="A50" s="230"/>
      <c r="B50" s="230" t="s">
        <v>444</v>
      </c>
      <c r="C50" s="230"/>
      <c r="D50" s="230"/>
      <c r="E50" s="230"/>
      <c r="F50" s="230"/>
      <c r="I50" s="230"/>
      <c r="J50" s="230"/>
      <c r="K50" s="230"/>
      <c r="L50" s="230"/>
      <c r="M50" s="230"/>
      <c r="N50" s="230"/>
      <c r="O50" s="230"/>
      <c r="P50" s="231"/>
      <c r="Q50" s="231"/>
      <c r="R50" s="231"/>
      <c r="S50" s="231"/>
      <c r="T50" s="231"/>
      <c r="U50" s="231"/>
      <c r="V50" s="231"/>
      <c r="W50" s="231"/>
      <c r="X50" s="231"/>
      <c r="Y50" s="231"/>
      <c r="Z50" s="231"/>
      <c r="AA50" s="231"/>
      <c r="AB50" s="232"/>
      <c r="AC50" s="232"/>
      <c r="AD50" s="9"/>
      <c r="AE50" s="9"/>
      <c r="AF50" s="9"/>
      <c r="AG50" s="9"/>
      <c r="AH50" s="9"/>
      <c r="AI50" s="9"/>
      <c r="AJ50" s="9"/>
      <c r="AK50" s="9"/>
      <c r="AL50" s="286"/>
      <c r="AM50" s="286"/>
      <c r="AN50" s="286"/>
      <c r="AO50" s="286"/>
      <c r="AP50" s="286"/>
      <c r="AQ50" s="9"/>
      <c r="AR50" s="285"/>
      <c r="AS50" s="285"/>
      <c r="AT50" s="285"/>
      <c r="AU50" s="285"/>
      <c r="AV50" s="285"/>
      <c r="AW50" s="285"/>
      <c r="AX50" s="285"/>
      <c r="AY50" s="285"/>
      <c r="AZ50" s="285"/>
      <c r="BA50" s="285"/>
      <c r="BB50" s="285"/>
      <c r="BC50" s="285"/>
      <c r="BD50" s="285"/>
      <c r="BE50" s="285"/>
    </row>
    <row r="51" spans="1:57" ht="15" customHeight="1">
      <c r="A51" s="230" t="s">
        <v>390</v>
      </c>
      <c r="B51" s="230"/>
      <c r="C51" s="230"/>
      <c r="D51" s="230"/>
      <c r="E51" s="230"/>
      <c r="F51" s="230"/>
      <c r="I51" s="230"/>
      <c r="J51" s="230"/>
      <c r="K51" s="230"/>
      <c r="L51" s="230"/>
      <c r="M51" s="230"/>
      <c r="N51" s="230"/>
      <c r="O51" s="230"/>
      <c r="P51" s="233"/>
      <c r="Q51" s="233"/>
      <c r="R51" s="233"/>
      <c r="S51" s="233"/>
      <c r="T51" s="233"/>
      <c r="U51" s="233"/>
      <c r="V51" s="233"/>
      <c r="W51" s="233"/>
      <c r="X51" s="233"/>
      <c r="Y51" s="233"/>
      <c r="Z51" s="233"/>
      <c r="AA51" s="233"/>
      <c r="AB51" s="233"/>
      <c r="AC51" s="233"/>
      <c r="AD51" s="9"/>
      <c r="AE51" s="9"/>
      <c r="AF51" s="9"/>
      <c r="AG51" s="9"/>
      <c r="AH51" s="9"/>
      <c r="AI51" s="9"/>
      <c r="AJ51" s="9"/>
      <c r="AK51" s="9"/>
      <c r="AL51" s="286"/>
      <c r="AM51" s="286"/>
      <c r="AN51" s="286"/>
      <c r="AO51" s="286"/>
      <c r="AP51" s="286"/>
      <c r="AQ51" s="9"/>
      <c r="AR51" s="285"/>
      <c r="AS51" s="285"/>
      <c r="AT51" s="285"/>
      <c r="AU51" s="285"/>
      <c r="AV51" s="285"/>
      <c r="AW51" s="285"/>
      <c r="AX51" s="285"/>
      <c r="AY51" s="285"/>
      <c r="AZ51" s="285"/>
      <c r="BA51" s="285"/>
      <c r="BB51" s="285"/>
      <c r="BC51" s="9"/>
      <c r="BD51" s="9"/>
      <c r="BE51" s="9"/>
    </row>
    <row r="52" spans="1:57" ht="15" customHeight="1">
      <c r="A52" s="230" t="s">
        <v>389</v>
      </c>
      <c r="B52" s="230"/>
      <c r="C52" s="230"/>
      <c r="D52" s="230"/>
      <c r="E52" s="230"/>
      <c r="F52" s="230"/>
      <c r="I52" s="230"/>
      <c r="J52" s="230"/>
      <c r="K52" s="230"/>
      <c r="L52" s="230"/>
      <c r="M52" s="230"/>
      <c r="N52" s="230"/>
      <c r="O52" s="230"/>
      <c r="P52" s="233"/>
      <c r="Q52" s="233"/>
      <c r="R52" s="233"/>
      <c r="S52" s="233"/>
      <c r="T52" s="233"/>
      <c r="U52" s="233"/>
      <c r="V52" s="233"/>
      <c r="W52" s="233"/>
      <c r="X52" s="233"/>
      <c r="Y52" s="233"/>
      <c r="Z52" s="233"/>
      <c r="AA52" s="233"/>
      <c r="AB52" s="233"/>
      <c r="AC52" s="233"/>
      <c r="AD52" s="9"/>
      <c r="AE52" s="9"/>
      <c r="AF52" s="9"/>
      <c r="AG52" s="9"/>
      <c r="AH52" s="9"/>
      <c r="AI52" s="9"/>
      <c r="AJ52" s="9"/>
      <c r="AK52" s="9"/>
      <c r="AL52" s="286"/>
      <c r="AM52" s="286"/>
      <c r="AN52" s="286"/>
      <c r="AO52" s="286"/>
      <c r="AP52" s="286"/>
      <c r="AQ52" s="9"/>
      <c r="AR52" s="285"/>
      <c r="AS52" s="285"/>
      <c r="AT52" s="285"/>
      <c r="AU52" s="285"/>
      <c r="AV52" s="285"/>
      <c r="AW52" s="285"/>
      <c r="AX52" s="285"/>
      <c r="AY52" s="285"/>
      <c r="AZ52" s="285"/>
      <c r="BA52" s="285"/>
      <c r="BB52" s="285"/>
      <c r="BC52" s="9"/>
      <c r="BD52" s="9"/>
      <c r="BE52" s="9"/>
    </row>
    <row r="53" spans="1:57" ht="15" customHeight="1">
      <c r="A53" s="230" t="s">
        <v>347</v>
      </c>
      <c r="B53" s="230"/>
      <c r="C53" s="230"/>
      <c r="D53" s="230"/>
      <c r="E53" s="230"/>
      <c r="F53" s="230"/>
      <c r="I53" s="230"/>
      <c r="J53" s="230"/>
      <c r="K53" s="230"/>
      <c r="L53" s="230"/>
      <c r="M53" s="230"/>
      <c r="N53" s="230"/>
      <c r="O53" s="230"/>
      <c r="P53" s="233"/>
      <c r="Q53" s="233"/>
      <c r="R53" s="233"/>
      <c r="S53" s="233"/>
      <c r="T53" s="233"/>
      <c r="U53" s="233"/>
      <c r="V53" s="233"/>
      <c r="W53" s="233"/>
      <c r="X53" s="233"/>
      <c r="Y53" s="233"/>
      <c r="Z53" s="233"/>
      <c r="AA53" s="233"/>
      <c r="AB53" s="233"/>
      <c r="AC53" s="233"/>
      <c r="AD53" s="9"/>
      <c r="AE53" s="9"/>
      <c r="AF53" s="9"/>
      <c r="AG53" s="9"/>
      <c r="AH53" s="9"/>
      <c r="AI53" s="9"/>
      <c r="AJ53" s="9"/>
      <c r="AK53" s="9"/>
      <c r="AL53" s="286"/>
      <c r="AM53" s="286"/>
      <c r="AN53" s="286"/>
      <c r="AO53" s="286"/>
      <c r="AP53" s="286"/>
      <c r="AQ53" s="9"/>
      <c r="AR53" s="285"/>
      <c r="AS53" s="285"/>
      <c r="AT53" s="285"/>
      <c r="AU53" s="285"/>
      <c r="AV53" s="285"/>
      <c r="AW53" s="285"/>
      <c r="AX53" s="285"/>
      <c r="AY53" s="285"/>
      <c r="AZ53" s="285"/>
      <c r="BA53" s="285"/>
      <c r="BB53" s="285"/>
      <c r="BC53" s="9"/>
      <c r="BD53" s="9"/>
      <c r="BE53" s="9"/>
    </row>
    <row r="54" spans="1:57" ht="15" customHeight="1">
      <c r="A54" s="230" t="s">
        <v>380</v>
      </c>
      <c r="B54" s="230"/>
      <c r="C54" s="230"/>
      <c r="D54" s="230"/>
      <c r="E54" s="230"/>
      <c r="F54" s="230"/>
      <c r="I54" s="230"/>
      <c r="J54" s="230"/>
      <c r="K54" s="230"/>
      <c r="L54" s="230"/>
      <c r="M54" s="230"/>
      <c r="N54" s="230"/>
      <c r="O54" s="230"/>
      <c r="P54" s="233"/>
      <c r="Q54" s="233"/>
      <c r="R54" s="233"/>
      <c r="S54" s="233"/>
      <c r="T54" s="233"/>
      <c r="U54" s="233"/>
      <c r="V54" s="233"/>
      <c r="W54" s="233"/>
      <c r="X54" s="233"/>
      <c r="Y54" s="233"/>
      <c r="Z54" s="233"/>
      <c r="AA54" s="233"/>
      <c r="AB54" s="233"/>
      <c r="AC54" s="233"/>
      <c r="AD54" s="9"/>
      <c r="AE54" s="9"/>
      <c r="AF54" s="9"/>
      <c r="AG54" s="9"/>
      <c r="AH54" s="9"/>
      <c r="AI54" s="9"/>
      <c r="AJ54" s="9"/>
      <c r="AK54" s="9"/>
      <c r="AL54" s="286"/>
      <c r="AM54" s="286"/>
      <c r="AN54" s="286"/>
      <c r="AO54" s="286"/>
      <c r="AP54" s="286"/>
      <c r="AQ54" s="9"/>
      <c r="AR54" s="285"/>
      <c r="AS54" s="285"/>
      <c r="AT54" s="285"/>
      <c r="AU54" s="285"/>
      <c r="AV54" s="285"/>
      <c r="AW54" s="285"/>
      <c r="AX54" s="285"/>
      <c r="AY54" s="285"/>
      <c r="AZ54" s="285"/>
      <c r="BA54" s="285"/>
      <c r="BB54" s="285"/>
      <c r="BC54" s="9"/>
      <c r="BD54" s="9"/>
      <c r="BE54" s="9"/>
    </row>
    <row r="55" spans="2:57" ht="30" customHeight="1">
      <c r="B55" s="229"/>
      <c r="C55" s="230"/>
      <c r="D55" s="230"/>
      <c r="E55" s="230"/>
      <c r="F55" s="230"/>
      <c r="G55" s="230"/>
      <c r="H55" s="230"/>
      <c r="I55" s="230"/>
      <c r="J55" s="230"/>
      <c r="K55" s="230"/>
      <c r="L55" s="230"/>
      <c r="M55" s="230"/>
      <c r="N55" s="230"/>
      <c r="O55" s="230"/>
      <c r="P55" s="233"/>
      <c r="Q55" s="233"/>
      <c r="R55" s="233"/>
      <c r="S55" s="233"/>
      <c r="T55" s="233"/>
      <c r="U55" s="233"/>
      <c r="V55" s="233"/>
      <c r="W55" s="233"/>
      <c r="X55" s="233"/>
      <c r="Y55" s="233"/>
      <c r="Z55" s="233"/>
      <c r="AA55" s="233"/>
      <c r="AB55" s="233"/>
      <c r="AC55" s="233"/>
      <c r="AD55" s="9"/>
      <c r="AE55" s="9"/>
      <c r="AF55" s="9"/>
      <c r="AG55" s="9"/>
      <c r="AH55" s="9"/>
      <c r="AI55" s="9"/>
      <c r="AJ55" s="9"/>
      <c r="AK55" s="9"/>
      <c r="AL55" s="286"/>
      <c r="AM55" s="286"/>
      <c r="AN55" s="286"/>
      <c r="AO55" s="286"/>
      <c r="AP55" s="286"/>
      <c r="AQ55" s="9"/>
      <c r="AR55" s="285"/>
      <c r="AS55" s="285"/>
      <c r="AT55" s="285"/>
      <c r="AU55" s="285"/>
      <c r="AV55" s="285"/>
      <c r="AW55" s="285"/>
      <c r="AX55" s="285"/>
      <c r="AY55" s="285"/>
      <c r="AZ55" s="285"/>
      <c r="BA55" s="285"/>
      <c r="BB55" s="285"/>
      <c r="BC55" s="9"/>
      <c r="BD55" s="9"/>
      <c r="BE55" s="9"/>
    </row>
    <row r="56" spans="2:57" s="2" customFormat="1" ht="30" customHeight="1">
      <c r="B56" s="604" t="s">
        <v>334</v>
      </c>
      <c r="C56" s="604"/>
      <c r="D56" s="604"/>
      <c r="E56" s="604"/>
      <c r="F56" s="604"/>
      <c r="G56" s="604"/>
      <c r="H56" s="604"/>
      <c r="I56" s="604"/>
      <c r="J56" s="604"/>
      <c r="K56" s="604"/>
      <c r="L56" s="106"/>
      <c r="M56" s="106"/>
      <c r="N56" s="106"/>
      <c r="O56" s="106"/>
      <c r="P56" s="228"/>
      <c r="Q56" s="228"/>
      <c r="R56" s="228"/>
      <c r="S56" s="228"/>
      <c r="T56" s="228"/>
      <c r="U56" s="228"/>
      <c r="V56" s="228"/>
      <c r="W56" s="228"/>
      <c r="X56" s="228"/>
      <c r="Y56" s="228"/>
      <c r="Z56" s="228"/>
      <c r="AA56" s="228"/>
      <c r="AB56" s="228"/>
      <c r="AC56" s="228"/>
      <c r="AD56" s="52"/>
      <c r="AE56" s="52"/>
      <c r="AF56" s="52"/>
      <c r="AG56" s="52"/>
      <c r="AH56" s="52"/>
      <c r="AI56" s="52"/>
      <c r="AJ56" s="52"/>
      <c r="AK56" s="52"/>
      <c r="AL56" s="607"/>
      <c r="AM56" s="607"/>
      <c r="AN56" s="607"/>
      <c r="AO56" s="607"/>
      <c r="AP56" s="607"/>
      <c r="AQ56" s="52"/>
      <c r="AR56" s="608"/>
      <c r="AS56" s="608"/>
      <c r="AT56" s="608"/>
      <c r="AU56" s="608"/>
      <c r="AV56" s="608"/>
      <c r="AW56" s="608"/>
      <c r="AX56" s="608"/>
      <c r="AY56" s="608"/>
      <c r="AZ56" s="608"/>
      <c r="BA56" s="608"/>
      <c r="BB56" s="608"/>
      <c r="BC56" s="52"/>
      <c r="BD56" s="52"/>
      <c r="BE56" s="52"/>
    </row>
    <row r="57" spans="2:57" s="2" customFormat="1" ht="30" customHeight="1">
      <c r="B57" s="106"/>
      <c r="C57" s="106"/>
      <c r="D57" s="614" t="s">
        <v>335</v>
      </c>
      <c r="E57" s="615"/>
      <c r="F57" s="615"/>
      <c r="G57" s="615"/>
      <c r="H57" s="615"/>
      <c r="I57" s="615"/>
      <c r="J57" s="615"/>
      <c r="K57" s="615"/>
      <c r="L57" s="615"/>
      <c r="M57" s="615"/>
      <c r="N57" s="245"/>
      <c r="O57" s="629"/>
      <c r="P57" s="629"/>
      <c r="Q57" s="616"/>
      <c r="R57" s="616"/>
      <c r="S57" s="190" t="s">
        <v>140</v>
      </c>
      <c r="T57" s="616"/>
      <c r="U57" s="616"/>
      <c r="V57" s="190" t="s">
        <v>141</v>
      </c>
      <c r="W57" s="190"/>
      <c r="X57" s="234"/>
      <c r="Y57" s="238"/>
      <c r="Z57" s="228"/>
      <c r="AA57" s="228"/>
      <c r="AB57" s="228"/>
      <c r="AC57" s="228"/>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2:57" s="105" customFormat="1" ht="30" customHeight="1">
      <c r="B58" s="106"/>
      <c r="C58" s="106"/>
      <c r="D58" s="617" t="s">
        <v>348</v>
      </c>
      <c r="E58" s="618"/>
      <c r="F58" s="618"/>
      <c r="G58" s="618"/>
      <c r="H58" s="618"/>
      <c r="I58" s="618"/>
      <c r="J58" s="618"/>
      <c r="K58" s="618"/>
      <c r="L58" s="618"/>
      <c r="M58" s="619"/>
      <c r="N58" s="241"/>
      <c r="O58" s="633"/>
      <c r="P58" s="633"/>
      <c r="Q58" s="623"/>
      <c r="R58" s="623"/>
      <c r="S58" s="191" t="s">
        <v>140</v>
      </c>
      <c r="T58" s="624"/>
      <c r="U58" s="624"/>
      <c r="V58" s="191" t="s">
        <v>141</v>
      </c>
      <c r="W58" s="191" t="s">
        <v>144</v>
      </c>
      <c r="X58" s="242" t="s">
        <v>145</v>
      </c>
      <c r="Y58" s="239"/>
      <c r="Z58" s="85"/>
      <c r="AA58" s="85"/>
      <c r="AB58" s="85"/>
      <c r="AC58" s="85"/>
      <c r="AD58" s="106"/>
      <c r="AE58" s="106"/>
      <c r="AF58" s="106"/>
      <c r="AG58" s="106"/>
      <c r="AH58" s="625"/>
      <c r="AI58" s="625"/>
      <c r="AJ58" s="625"/>
      <c r="AK58" s="625"/>
      <c r="AL58" s="625"/>
      <c r="AM58" s="106"/>
      <c r="AN58" s="106"/>
      <c r="AO58" s="106"/>
      <c r="AP58" s="106"/>
      <c r="AQ58" s="106"/>
      <c r="AR58" s="106"/>
      <c r="AS58" s="106"/>
      <c r="AT58" s="625"/>
      <c r="AU58" s="625"/>
      <c r="AV58" s="625"/>
      <c r="AW58" s="625"/>
      <c r="AX58" s="625"/>
      <c r="AY58" s="106"/>
      <c r="AZ58" s="106"/>
      <c r="BA58" s="106"/>
      <c r="BB58" s="106"/>
      <c r="BC58" s="106"/>
      <c r="BD58" s="106"/>
      <c r="BE58" s="106"/>
    </row>
    <row r="59" spans="2:57" s="105" customFormat="1" ht="30" customHeight="1">
      <c r="B59" s="106"/>
      <c r="C59" s="106"/>
      <c r="D59" s="620"/>
      <c r="E59" s="621"/>
      <c r="F59" s="621"/>
      <c r="G59" s="621"/>
      <c r="H59" s="621"/>
      <c r="I59" s="621"/>
      <c r="J59" s="621"/>
      <c r="K59" s="621"/>
      <c r="L59" s="621"/>
      <c r="M59" s="622"/>
      <c r="N59" s="243"/>
      <c r="O59" s="634"/>
      <c r="P59" s="634"/>
      <c r="Q59" s="626"/>
      <c r="R59" s="626"/>
      <c r="S59" s="192" t="s">
        <v>140</v>
      </c>
      <c r="T59" s="627"/>
      <c r="U59" s="627"/>
      <c r="V59" s="192" t="s">
        <v>141</v>
      </c>
      <c r="W59" s="192" t="s">
        <v>146</v>
      </c>
      <c r="X59" s="244" t="s">
        <v>147</v>
      </c>
      <c r="Y59" s="240"/>
      <c r="Z59" s="4"/>
      <c r="AA59" s="4"/>
      <c r="AB59" s="4"/>
      <c r="AC59" s="4"/>
      <c r="AD59" s="106"/>
      <c r="AE59" s="106"/>
      <c r="AF59" s="106"/>
      <c r="AG59" s="106"/>
      <c r="AH59" s="625"/>
      <c r="AI59" s="625"/>
      <c r="AJ59" s="625"/>
      <c r="AK59" s="625"/>
      <c r="AL59" s="625"/>
      <c r="AM59" s="106"/>
      <c r="AN59" s="106"/>
      <c r="AO59" s="106"/>
      <c r="AP59" s="106"/>
      <c r="AQ59" s="106"/>
      <c r="AR59" s="106"/>
      <c r="AS59" s="106"/>
      <c r="AT59" s="106"/>
      <c r="AU59" s="106"/>
      <c r="AV59" s="106"/>
      <c r="AW59" s="106"/>
      <c r="AX59" s="106"/>
      <c r="AY59" s="106"/>
      <c r="AZ59" s="106"/>
      <c r="BA59" s="106"/>
      <c r="BB59" s="106"/>
      <c r="BC59" s="106"/>
      <c r="BD59" s="106"/>
      <c r="BE59" s="106"/>
    </row>
    <row r="60" spans="2:57" s="105" customFormat="1" ht="30" customHeight="1">
      <c r="B60" s="106"/>
      <c r="C60" s="106"/>
      <c r="D60" s="628" t="s">
        <v>143</v>
      </c>
      <c r="E60" s="628"/>
      <c r="F60" s="628"/>
      <c r="G60" s="628"/>
      <c r="H60" s="628"/>
      <c r="I60" s="628"/>
      <c r="J60" s="628"/>
      <c r="K60" s="628"/>
      <c r="L60" s="628"/>
      <c r="M60" s="628"/>
      <c r="N60" s="245"/>
      <c r="O60" s="629"/>
      <c r="P60" s="629"/>
      <c r="Q60" s="616"/>
      <c r="R60" s="616"/>
      <c r="S60" s="190" t="s">
        <v>140</v>
      </c>
      <c r="T60" s="616"/>
      <c r="U60" s="616"/>
      <c r="V60" s="190" t="s">
        <v>141</v>
      </c>
      <c r="W60" s="190"/>
      <c r="X60" s="234"/>
      <c r="Y60" s="238"/>
      <c r="Z60" s="2"/>
      <c r="AA60" s="2"/>
      <c r="AB60" s="2"/>
      <c r="AC60" s="2"/>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row>
    <row r="61" spans="2:29" s="105" customFormat="1" ht="30" customHeight="1">
      <c r="B61" s="106"/>
      <c r="C61" s="106"/>
      <c r="D61" s="628" t="s">
        <v>336</v>
      </c>
      <c r="E61" s="628"/>
      <c r="F61" s="628"/>
      <c r="G61" s="628"/>
      <c r="H61" s="628"/>
      <c r="I61" s="628"/>
      <c r="J61" s="628"/>
      <c r="K61" s="628"/>
      <c r="L61" s="628"/>
      <c r="M61" s="628"/>
      <c r="N61" s="108"/>
      <c r="O61" s="109"/>
      <c r="P61" s="109"/>
      <c r="Q61" s="616"/>
      <c r="R61" s="616"/>
      <c r="S61" s="190" t="s">
        <v>140</v>
      </c>
      <c r="T61" s="190"/>
      <c r="U61" s="223"/>
      <c r="V61" s="223"/>
      <c r="W61" s="223"/>
      <c r="X61" s="223"/>
      <c r="Y61" s="246"/>
      <c r="Z61" s="110"/>
      <c r="AA61" s="110"/>
      <c r="AB61" s="110"/>
      <c r="AC61" s="110"/>
    </row>
    <row r="62" spans="2:29" s="105" customFormat="1" ht="8.25" customHeight="1">
      <c r="B62" s="106"/>
      <c r="C62" s="106"/>
      <c r="D62" s="281"/>
      <c r="E62" s="281"/>
      <c r="F62" s="281"/>
      <c r="G62" s="281"/>
      <c r="H62" s="281"/>
      <c r="I62" s="281"/>
      <c r="J62" s="281"/>
      <c r="K62" s="281"/>
      <c r="L62" s="281"/>
      <c r="M62" s="281"/>
      <c r="N62" s="106"/>
      <c r="O62" s="106"/>
      <c r="P62" s="106"/>
      <c r="Q62" s="226"/>
      <c r="R62" s="226"/>
      <c r="S62" s="226"/>
      <c r="T62" s="226"/>
      <c r="U62" s="110"/>
      <c r="V62" s="110"/>
      <c r="W62" s="110"/>
      <c r="X62" s="110"/>
      <c r="Y62" s="110"/>
      <c r="Z62" s="110"/>
      <c r="AA62" s="110"/>
      <c r="AB62" s="110"/>
      <c r="AC62" s="110"/>
    </row>
    <row r="63" spans="1:31" s="105" customFormat="1" ht="15" customHeight="1">
      <c r="A63" s="230" t="s">
        <v>383</v>
      </c>
      <c r="B63" s="230"/>
      <c r="C63" s="233"/>
      <c r="D63" s="233"/>
      <c r="E63" s="233"/>
      <c r="F63" s="233"/>
      <c r="I63" s="233"/>
      <c r="J63" s="233"/>
      <c r="K63" s="233"/>
      <c r="L63" s="233"/>
      <c r="M63" s="233"/>
      <c r="N63" s="233"/>
      <c r="O63" s="233"/>
      <c r="P63" s="111"/>
      <c r="Q63" s="111"/>
      <c r="R63" s="111"/>
      <c r="S63" s="111"/>
      <c r="T63" s="111"/>
      <c r="U63" s="111"/>
      <c r="V63" s="111"/>
      <c r="W63" s="111"/>
      <c r="X63" s="111"/>
      <c r="Y63" s="111"/>
      <c r="Z63" s="111"/>
      <c r="AA63" s="111"/>
      <c r="AB63" s="111"/>
      <c r="AC63" s="111"/>
      <c r="AD63" s="229"/>
      <c r="AE63" s="229"/>
    </row>
    <row r="64" spans="1:31" s="105" customFormat="1" ht="15" customHeight="1">
      <c r="A64" s="1" t="s">
        <v>382</v>
      </c>
      <c r="B64" s="233"/>
      <c r="C64" s="233"/>
      <c r="D64" s="233"/>
      <c r="E64" s="233"/>
      <c r="F64" s="233"/>
      <c r="I64" s="233"/>
      <c r="J64" s="233"/>
      <c r="K64" s="233"/>
      <c r="L64" s="233"/>
      <c r="M64" s="233"/>
      <c r="N64" s="233"/>
      <c r="O64" s="233"/>
      <c r="P64" s="111"/>
      <c r="Q64" s="111"/>
      <c r="R64" s="111"/>
      <c r="S64" s="111"/>
      <c r="T64" s="111"/>
      <c r="U64" s="111"/>
      <c r="V64" s="111"/>
      <c r="W64" s="111"/>
      <c r="X64" s="111"/>
      <c r="Y64" s="111"/>
      <c r="Z64" s="111"/>
      <c r="AA64" s="111"/>
      <c r="AB64" s="111"/>
      <c r="AC64" s="111"/>
      <c r="AD64" s="229"/>
      <c r="AE64" s="229"/>
    </row>
    <row r="65" spans="1:31" s="105" customFormat="1" ht="15" customHeight="1">
      <c r="A65" s="236" t="s">
        <v>385</v>
      </c>
      <c r="B65" s="230"/>
      <c r="C65" s="233"/>
      <c r="D65" s="233"/>
      <c r="E65" s="233"/>
      <c r="F65" s="233"/>
      <c r="I65" s="233"/>
      <c r="J65" s="233"/>
      <c r="K65" s="233"/>
      <c r="L65" s="233"/>
      <c r="M65" s="233"/>
      <c r="N65" s="233"/>
      <c r="O65" s="233"/>
      <c r="P65" s="285"/>
      <c r="Q65" s="285"/>
      <c r="R65" s="285"/>
      <c r="S65" s="285"/>
      <c r="T65" s="285"/>
      <c r="U65" s="285"/>
      <c r="V65" s="285"/>
      <c r="W65" s="285"/>
      <c r="X65" s="285"/>
      <c r="Y65" s="285"/>
      <c r="Z65" s="285"/>
      <c r="AA65" s="285"/>
      <c r="AB65" s="285"/>
      <c r="AC65" s="285"/>
      <c r="AD65" s="229"/>
      <c r="AE65" s="229"/>
    </row>
    <row r="66" spans="1:31" s="105" customFormat="1" ht="15" customHeight="1">
      <c r="A66" s="236"/>
      <c r="B66" s="230" t="s">
        <v>384</v>
      </c>
      <c r="C66" s="233"/>
      <c r="D66" s="233"/>
      <c r="E66" s="233"/>
      <c r="F66" s="233"/>
      <c r="I66" s="233"/>
      <c r="J66" s="233"/>
      <c r="K66" s="233"/>
      <c r="L66" s="233"/>
      <c r="M66" s="233"/>
      <c r="N66" s="233"/>
      <c r="O66" s="233"/>
      <c r="P66" s="285"/>
      <c r="Q66" s="285"/>
      <c r="R66" s="285"/>
      <c r="S66" s="285"/>
      <c r="T66" s="285"/>
      <c r="U66" s="285"/>
      <c r="V66" s="285"/>
      <c r="W66" s="285"/>
      <c r="X66" s="285"/>
      <c r="Y66" s="285"/>
      <c r="Z66" s="285"/>
      <c r="AA66" s="285"/>
      <c r="AB66" s="285"/>
      <c r="AC66" s="285"/>
      <c r="AD66" s="229"/>
      <c r="AE66" s="229"/>
    </row>
    <row r="67" spans="1:31" s="105" customFormat="1" ht="15" customHeight="1">
      <c r="A67" s="236" t="s">
        <v>445</v>
      </c>
      <c r="B67" s="230"/>
      <c r="C67" s="233"/>
      <c r="D67" s="233"/>
      <c r="E67" s="233"/>
      <c r="F67" s="233"/>
      <c r="I67" s="233"/>
      <c r="J67" s="233"/>
      <c r="K67" s="233"/>
      <c r="L67" s="233"/>
      <c r="M67" s="233"/>
      <c r="N67" s="233"/>
      <c r="O67" s="233"/>
      <c r="P67" s="285"/>
      <c r="Q67" s="285"/>
      <c r="R67" s="285"/>
      <c r="S67" s="285"/>
      <c r="T67" s="285"/>
      <c r="U67" s="285"/>
      <c r="V67" s="285"/>
      <c r="W67" s="285"/>
      <c r="X67" s="285"/>
      <c r="Y67" s="285"/>
      <c r="Z67" s="285"/>
      <c r="AA67" s="285"/>
      <c r="AB67" s="285"/>
      <c r="AC67" s="285"/>
      <c r="AD67" s="229"/>
      <c r="AE67" s="229"/>
    </row>
    <row r="68" spans="1:31" s="105" customFormat="1" ht="15" customHeight="1">
      <c r="A68" s="230" t="s">
        <v>446</v>
      </c>
      <c r="B68" s="230"/>
      <c r="C68" s="233"/>
      <c r="D68" s="233"/>
      <c r="E68" s="233"/>
      <c r="F68" s="233"/>
      <c r="I68" s="233"/>
      <c r="J68" s="233"/>
      <c r="K68" s="233"/>
      <c r="L68" s="233"/>
      <c r="M68" s="233"/>
      <c r="N68" s="233"/>
      <c r="O68" s="233"/>
      <c r="P68" s="111"/>
      <c r="Q68" s="111"/>
      <c r="R68" s="111"/>
      <c r="S68" s="111"/>
      <c r="T68" s="111"/>
      <c r="U68" s="111"/>
      <c r="V68" s="111"/>
      <c r="W68" s="111"/>
      <c r="X68" s="111"/>
      <c r="Y68" s="111"/>
      <c r="Z68" s="111"/>
      <c r="AA68" s="111"/>
      <c r="AB68" s="111"/>
      <c r="AC68" s="111"/>
      <c r="AD68" s="229"/>
      <c r="AE68" s="229"/>
    </row>
    <row r="69" spans="1:31" s="105" customFormat="1" ht="15" customHeight="1">
      <c r="A69" s="230"/>
      <c r="B69" s="230" t="s">
        <v>386</v>
      </c>
      <c r="C69" s="233"/>
      <c r="D69" s="233"/>
      <c r="E69" s="233"/>
      <c r="F69" s="233"/>
      <c r="I69" s="233"/>
      <c r="J69" s="233"/>
      <c r="K69" s="233"/>
      <c r="L69" s="233"/>
      <c r="M69" s="233"/>
      <c r="N69" s="233"/>
      <c r="O69" s="233"/>
      <c r="P69" s="111"/>
      <c r="Q69" s="111"/>
      <c r="R69" s="111"/>
      <c r="S69" s="111"/>
      <c r="T69" s="111"/>
      <c r="U69" s="111"/>
      <c r="V69" s="111"/>
      <c r="W69" s="111"/>
      <c r="X69" s="111"/>
      <c r="Y69" s="111"/>
      <c r="Z69" s="111"/>
      <c r="AA69" s="111"/>
      <c r="AB69" s="111"/>
      <c r="AC69" s="111"/>
      <c r="AD69" s="229"/>
      <c r="AE69" s="229"/>
    </row>
    <row r="70" spans="1:29" s="229" customFormat="1" ht="15" customHeight="1">
      <c r="A70" s="1" t="s">
        <v>381</v>
      </c>
      <c r="B70" s="1"/>
      <c r="C70" s="1"/>
      <c r="D70" s="1"/>
      <c r="E70" s="111"/>
      <c r="F70" s="111"/>
      <c r="I70" s="111"/>
      <c r="J70" s="111"/>
      <c r="K70" s="111"/>
      <c r="L70" s="111"/>
      <c r="M70" s="111"/>
      <c r="N70" s="111"/>
      <c r="O70" s="111"/>
      <c r="P70" s="613"/>
      <c r="Q70" s="613"/>
      <c r="R70" s="613"/>
      <c r="S70" s="613"/>
      <c r="T70" s="613"/>
      <c r="U70" s="613"/>
      <c r="V70" s="613"/>
      <c r="W70" s="613"/>
      <c r="X70" s="613"/>
      <c r="Y70" s="613"/>
      <c r="Z70" s="613"/>
      <c r="AA70" s="9"/>
      <c r="AB70" s="9"/>
      <c r="AC70" s="9"/>
    </row>
    <row r="72" spans="21:28" ht="18.75" customHeight="1">
      <c r="U72" s="632" t="str">
        <f>+U2</f>
        <v>年　　月　　日</v>
      </c>
      <c r="V72" s="632"/>
      <c r="W72" s="632"/>
      <c r="X72" s="632"/>
      <c r="Y72" s="632"/>
      <c r="Z72" s="632"/>
      <c r="AA72" s="632"/>
      <c r="AB72" s="632"/>
    </row>
    <row r="73" spans="1:24" ht="18.75" customHeight="1">
      <c r="A73" s="631" t="s">
        <v>442</v>
      </c>
      <c r="B73" s="631"/>
      <c r="C73" s="631"/>
      <c r="D73" s="631"/>
      <c r="E73" s="631"/>
      <c r="F73" s="631"/>
      <c r="G73" s="631"/>
      <c r="H73" s="631"/>
      <c r="I73" s="631"/>
      <c r="J73" s="631"/>
      <c r="K73" s="631"/>
      <c r="L73" s="631"/>
      <c r="M73" s="631"/>
      <c r="N73" s="631"/>
      <c r="O73" s="631"/>
      <c r="P73" s="631"/>
      <c r="Q73" s="631"/>
      <c r="R73" s="631"/>
      <c r="S73" s="631"/>
      <c r="T73" s="631"/>
      <c r="U73" s="631"/>
      <c r="V73" s="631"/>
      <c r="W73" s="631"/>
      <c r="X73" s="631"/>
    </row>
    <row r="74" spans="18:19" ht="18.75" customHeight="1">
      <c r="R74" s="225"/>
      <c r="S74" s="225"/>
    </row>
    <row r="75" ht="18.75" customHeight="1">
      <c r="B75" s="1" t="s">
        <v>126</v>
      </c>
    </row>
    <row r="76" spans="3:24" ht="19.5" customHeight="1">
      <c r="C76" s="4"/>
      <c r="D76" s="4"/>
      <c r="H76" s="612" t="s">
        <v>780</v>
      </c>
      <c r="I76" s="612"/>
      <c r="J76" s="612"/>
      <c r="K76" s="612"/>
      <c r="L76" s="612"/>
      <c r="M76" s="612"/>
      <c r="N76" s="612"/>
      <c r="O76" s="5" t="s">
        <v>353</v>
      </c>
      <c r="P76" s="5"/>
      <c r="Q76" s="291"/>
      <c r="R76" s="291"/>
      <c r="S76" s="291"/>
      <c r="T76" s="291"/>
      <c r="U76" s="291"/>
      <c r="V76" s="291"/>
      <c r="W76" s="291"/>
      <c r="X76" s="291"/>
    </row>
    <row r="77" spans="3:24" ht="10.5" customHeight="1">
      <c r="C77" s="4"/>
      <c r="D77" s="4"/>
      <c r="H77" s="630" t="s">
        <v>779</v>
      </c>
      <c r="I77" s="630"/>
      <c r="J77" s="630"/>
      <c r="K77" s="630"/>
      <c r="L77" s="630"/>
      <c r="M77" s="630"/>
      <c r="N77" s="630"/>
      <c r="O77" s="292"/>
      <c r="P77" s="292"/>
      <c r="Q77" s="292"/>
      <c r="R77" s="292"/>
      <c r="S77" s="292"/>
      <c r="T77" s="292"/>
      <c r="U77" s="292"/>
      <c r="V77" s="292"/>
      <c r="W77" s="292"/>
      <c r="X77" s="292"/>
    </row>
    <row r="78" spans="3:24" ht="19.5" customHeight="1">
      <c r="C78" s="4"/>
      <c r="D78" s="4"/>
      <c r="H78" s="612" t="s">
        <v>778</v>
      </c>
      <c r="I78" s="612"/>
      <c r="J78" s="612"/>
      <c r="K78" s="612"/>
      <c r="L78" s="612"/>
      <c r="M78" s="612"/>
      <c r="N78" s="612"/>
      <c r="O78" s="293"/>
      <c r="P78" s="291"/>
      <c r="Q78" s="291"/>
      <c r="R78" s="291"/>
      <c r="S78" s="291"/>
      <c r="T78" s="291"/>
      <c r="U78" s="291"/>
      <c r="V78" s="291"/>
      <c r="W78" s="291"/>
      <c r="X78" s="291"/>
    </row>
    <row r="79" spans="3:27" ht="19.5" customHeight="1">
      <c r="C79" s="4"/>
      <c r="D79" s="4"/>
      <c r="H79" s="635" t="s">
        <v>976</v>
      </c>
      <c r="I79" s="635"/>
      <c r="J79" s="635"/>
      <c r="K79" s="635"/>
      <c r="L79" s="635"/>
      <c r="M79" s="635"/>
      <c r="N79" s="635"/>
      <c r="O79" s="294"/>
      <c r="P79" s="295"/>
      <c r="Q79" s="295"/>
      <c r="R79" s="295"/>
      <c r="S79" s="295"/>
      <c r="T79" s="295"/>
      <c r="U79" s="295"/>
      <c r="V79" s="295"/>
      <c r="W79" s="295"/>
      <c r="X79" s="295"/>
      <c r="AA79" s="9" t="s">
        <v>48</v>
      </c>
    </row>
    <row r="80" spans="3:24" ht="19.5" customHeight="1">
      <c r="C80" s="4"/>
      <c r="D80" s="4"/>
      <c r="H80" s="612" t="s">
        <v>781</v>
      </c>
      <c r="I80" s="612"/>
      <c r="J80" s="612"/>
      <c r="K80" s="612"/>
      <c r="L80" s="612"/>
      <c r="M80" s="612"/>
      <c r="N80" s="612"/>
      <c r="O80" s="294"/>
      <c r="P80" s="295"/>
      <c r="Q80" s="295"/>
      <c r="R80" s="296" t="s">
        <v>352</v>
      </c>
      <c r="S80" s="294"/>
      <c r="T80" s="295"/>
      <c r="U80" s="296" t="s">
        <v>352</v>
      </c>
      <c r="V80" s="295"/>
      <c r="W80" s="295"/>
      <c r="X80" s="295"/>
    </row>
    <row r="81" spans="3:24" ht="19.5" customHeight="1">
      <c r="C81" s="288"/>
      <c r="D81" s="288"/>
      <c r="H81" s="612" t="s">
        <v>2</v>
      </c>
      <c r="I81" s="612"/>
      <c r="J81" s="612"/>
      <c r="K81" s="612"/>
      <c r="L81" s="612"/>
      <c r="M81" s="612"/>
      <c r="N81" s="612"/>
      <c r="O81" s="294"/>
      <c r="P81" s="295"/>
      <c r="Q81" s="295"/>
      <c r="R81" s="296" t="s">
        <v>352</v>
      </c>
      <c r="S81" s="294"/>
      <c r="T81" s="295"/>
      <c r="U81" s="296" t="s">
        <v>352</v>
      </c>
      <c r="V81" s="295"/>
      <c r="W81" s="295"/>
      <c r="X81" s="295"/>
    </row>
    <row r="82" spans="8:24" ht="19.5" customHeight="1">
      <c r="H82" s="612" t="s">
        <v>123</v>
      </c>
      <c r="I82" s="612"/>
      <c r="J82" s="612"/>
      <c r="K82" s="612"/>
      <c r="L82" s="612"/>
      <c r="M82" s="612"/>
      <c r="N82" s="612"/>
      <c r="O82" s="294"/>
      <c r="P82" s="295"/>
      <c r="Q82" s="295"/>
      <c r="R82" s="296" t="s">
        <v>352</v>
      </c>
      <c r="S82" s="294"/>
      <c r="T82" s="295"/>
      <c r="U82" s="296" t="s">
        <v>352</v>
      </c>
      <c r="V82" s="295"/>
      <c r="W82" s="295"/>
      <c r="X82" s="295"/>
    </row>
    <row r="83" spans="10:27" ht="15" customHeight="1">
      <c r="J83" s="224"/>
      <c r="K83" s="111"/>
      <c r="L83" s="111"/>
      <c r="M83" s="111"/>
      <c r="N83" s="111"/>
      <c r="O83" s="224" t="s">
        <v>355</v>
      </c>
      <c r="P83" s="259"/>
      <c r="Q83" s="259"/>
      <c r="R83" s="259"/>
      <c r="S83" s="259"/>
      <c r="T83" s="260"/>
      <c r="U83" s="260"/>
      <c r="V83" s="260"/>
      <c r="W83" s="259"/>
      <c r="X83" s="259"/>
      <c r="Y83" s="9"/>
      <c r="Z83" s="9"/>
      <c r="AA83" s="9"/>
    </row>
    <row r="84" spans="10:27" ht="15" customHeight="1">
      <c r="J84" s="222"/>
      <c r="K84" s="111"/>
      <c r="L84" s="111"/>
      <c r="M84" s="111"/>
      <c r="N84" s="111"/>
      <c r="O84" s="224" t="s">
        <v>974</v>
      </c>
      <c r="P84" s="259"/>
      <c r="Q84" s="259"/>
      <c r="R84" s="259"/>
      <c r="S84" s="259"/>
      <c r="T84" s="260"/>
      <c r="U84" s="260"/>
      <c r="V84" s="260"/>
      <c r="W84" s="259"/>
      <c r="X84" s="259"/>
      <c r="Y84" s="9"/>
      <c r="Z84" s="9"/>
      <c r="AA84" s="9"/>
    </row>
    <row r="85" spans="10:24" ht="15" customHeight="1">
      <c r="J85" s="222"/>
      <c r="K85" s="111"/>
      <c r="L85" s="111"/>
      <c r="M85" s="111"/>
      <c r="N85" s="111"/>
      <c r="O85" s="262" t="s">
        <v>975</v>
      </c>
      <c r="P85" s="260"/>
      <c r="Q85" s="260"/>
      <c r="R85" s="259"/>
      <c r="S85" s="259"/>
      <c r="T85" s="260"/>
      <c r="U85" s="260"/>
      <c r="V85" s="260"/>
      <c r="W85" s="260"/>
      <c r="X85" s="260"/>
    </row>
    <row r="86" spans="10:24" ht="9" customHeight="1">
      <c r="J86" s="222"/>
      <c r="K86" s="111"/>
      <c r="L86" s="111"/>
      <c r="M86" s="111"/>
      <c r="N86" s="111"/>
      <c r="O86" s="9"/>
      <c r="P86" s="9"/>
      <c r="Q86" s="9"/>
      <c r="R86" s="111"/>
      <c r="S86" s="111"/>
      <c r="T86" s="9"/>
      <c r="U86" s="9"/>
      <c r="V86" s="9"/>
      <c r="W86" s="9"/>
      <c r="X86" s="9"/>
    </row>
    <row r="87" ht="18.75" customHeight="1">
      <c r="A87" s="1" t="s">
        <v>46</v>
      </c>
    </row>
    <row r="88" ht="9" customHeight="1"/>
    <row r="89" ht="18" customHeight="1">
      <c r="A89" s="1" t="s">
        <v>53</v>
      </c>
    </row>
    <row r="90" spans="2:20" ht="18" customHeight="1">
      <c r="B90" s="1" t="s">
        <v>354</v>
      </c>
      <c r="M90" s="297" t="s">
        <v>584</v>
      </c>
      <c r="N90" s="297"/>
      <c r="O90" s="297" t="s">
        <v>585</v>
      </c>
      <c r="P90" s="297"/>
      <c r="Q90" s="297"/>
      <c r="R90" s="297" t="s">
        <v>586</v>
      </c>
      <c r="S90" s="297"/>
      <c r="T90" s="297" t="s">
        <v>565</v>
      </c>
    </row>
    <row r="91" ht="18" customHeight="1">
      <c r="B91" s="1" t="s">
        <v>50</v>
      </c>
    </row>
    <row r="92" spans="1:24" ht="18" customHeight="1">
      <c r="A92" s="1" t="s">
        <v>49</v>
      </c>
      <c r="B92" s="298" t="s">
        <v>356</v>
      </c>
      <c r="C92" s="297" t="s">
        <v>587</v>
      </c>
      <c r="D92" s="297"/>
      <c r="E92" s="297"/>
      <c r="F92" s="297"/>
      <c r="G92" s="297"/>
      <c r="H92" s="297" t="s">
        <v>588</v>
      </c>
      <c r="I92" s="297"/>
      <c r="J92" s="297"/>
      <c r="K92" s="297"/>
      <c r="L92" s="297"/>
      <c r="M92" s="297" t="s">
        <v>589</v>
      </c>
      <c r="N92" s="297"/>
      <c r="O92" s="297"/>
      <c r="P92" s="297"/>
      <c r="Q92" s="297"/>
      <c r="R92" s="297"/>
      <c r="S92" s="297"/>
      <c r="T92" s="297"/>
      <c r="U92" s="297"/>
      <c r="V92" s="297"/>
      <c r="W92" s="298" t="s">
        <v>357</v>
      </c>
      <c r="X92" s="297" t="s">
        <v>357</v>
      </c>
    </row>
    <row r="93" ht="18" customHeight="1">
      <c r="B93" s="1" t="s">
        <v>358</v>
      </c>
    </row>
    <row r="94" spans="3:23" ht="18" customHeight="1">
      <c r="C94" s="1" t="s">
        <v>359</v>
      </c>
      <c r="K94" s="297"/>
      <c r="L94" s="288" t="s">
        <v>51</v>
      </c>
      <c r="N94" s="1" t="s">
        <v>363</v>
      </c>
      <c r="V94" s="297"/>
      <c r="W94" s="288" t="s">
        <v>51</v>
      </c>
    </row>
    <row r="95" spans="3:23" ht="18" customHeight="1">
      <c r="C95" s="1" t="s">
        <v>362</v>
      </c>
      <c r="K95" s="297"/>
      <c r="L95" s="288" t="s">
        <v>52</v>
      </c>
      <c r="N95" s="1" t="s">
        <v>361</v>
      </c>
      <c r="V95" s="297"/>
      <c r="W95" s="288" t="s">
        <v>51</v>
      </c>
    </row>
    <row r="96" spans="3:12" ht="18" customHeight="1">
      <c r="C96" s="1" t="s">
        <v>360</v>
      </c>
      <c r="K96" s="297"/>
      <c r="L96" s="288" t="s">
        <v>51</v>
      </c>
    </row>
    <row r="97" ht="18" customHeight="1">
      <c r="A97" s="1" t="s">
        <v>337</v>
      </c>
    </row>
    <row r="98" spans="2:14" ht="18" customHeight="1">
      <c r="B98" s="200" t="s">
        <v>364</v>
      </c>
      <c r="C98" s="231"/>
      <c r="D98" s="231"/>
      <c r="E98" s="231"/>
      <c r="F98" s="231"/>
      <c r="G98" s="231"/>
      <c r="H98" s="644"/>
      <c r="I98" s="644"/>
      <c r="J98" s="300"/>
      <c r="K98" s="235" t="s">
        <v>140</v>
      </c>
      <c r="L98" s="231"/>
      <c r="M98" s="299"/>
      <c r="N98" s="235" t="s">
        <v>141</v>
      </c>
    </row>
    <row r="99" spans="2:14" ht="18" customHeight="1">
      <c r="B99" s="648" t="s">
        <v>365</v>
      </c>
      <c r="C99" s="648"/>
      <c r="D99" s="648"/>
      <c r="E99" s="648"/>
      <c r="F99" s="648"/>
      <c r="G99" s="231"/>
      <c r="J99" s="300"/>
      <c r="K99" s="235" t="s">
        <v>140</v>
      </c>
      <c r="L99" s="231"/>
      <c r="M99" s="231"/>
      <c r="N99" s="231"/>
    </row>
    <row r="100" ht="18" customHeight="1">
      <c r="A100" s="1" t="s">
        <v>338</v>
      </c>
    </row>
    <row r="101" ht="18" customHeight="1">
      <c r="B101" s="1" t="s">
        <v>54</v>
      </c>
    </row>
    <row r="102" spans="3:20" ht="18" customHeight="1">
      <c r="C102" s="1" t="s">
        <v>367</v>
      </c>
      <c r="I102" s="636"/>
      <c r="J102" s="636"/>
      <c r="K102" s="288" t="s">
        <v>55</v>
      </c>
      <c r="L102" s="4" t="s">
        <v>368</v>
      </c>
      <c r="M102" s="4"/>
      <c r="N102" s="4"/>
      <c r="O102" s="4"/>
      <c r="P102" s="4"/>
      <c r="R102" s="636"/>
      <c r="S102" s="636"/>
      <c r="T102" s="288" t="s">
        <v>366</v>
      </c>
    </row>
    <row r="103" spans="3:20" ht="18" customHeight="1">
      <c r="C103" s="1" t="s">
        <v>369</v>
      </c>
      <c r="I103" s="636"/>
      <c r="J103" s="636"/>
      <c r="K103" s="288" t="s">
        <v>55</v>
      </c>
      <c r="L103" s="4"/>
      <c r="M103" s="637" t="s">
        <v>434</v>
      </c>
      <c r="N103" s="637"/>
      <c r="O103" s="637"/>
      <c r="R103" s="636">
        <f>+I102+I103+R102</f>
        <v>0</v>
      </c>
      <c r="S103" s="636"/>
      <c r="T103" s="288" t="s">
        <v>366</v>
      </c>
    </row>
    <row r="104" ht="18" customHeight="1">
      <c r="B104" s="1" t="s">
        <v>56</v>
      </c>
    </row>
    <row r="105" spans="2:28" ht="18.75" customHeight="1">
      <c r="B105" s="638" t="s">
        <v>40</v>
      </c>
      <c r="C105" s="639"/>
      <c r="D105" s="639"/>
      <c r="E105" s="640"/>
      <c r="F105" s="638" t="s">
        <v>41</v>
      </c>
      <c r="G105" s="639"/>
      <c r="H105" s="639"/>
      <c r="I105" s="639"/>
      <c r="J105" s="639"/>
      <c r="K105" s="639"/>
      <c r="L105" s="640"/>
      <c r="M105" s="638" t="s">
        <v>42</v>
      </c>
      <c r="N105" s="640"/>
      <c r="O105" s="638" t="s">
        <v>43</v>
      </c>
      <c r="P105" s="640"/>
      <c r="Q105" s="638" t="s">
        <v>44</v>
      </c>
      <c r="R105" s="639"/>
      <c r="S105" s="640"/>
      <c r="T105" s="645" t="s">
        <v>47</v>
      </c>
      <c r="U105" s="646"/>
      <c r="V105" s="647"/>
      <c r="W105" s="638" t="s">
        <v>45</v>
      </c>
      <c r="X105" s="639"/>
      <c r="Y105" s="639"/>
      <c r="Z105" s="639"/>
      <c r="AA105" s="639"/>
      <c r="AB105" s="640"/>
    </row>
    <row r="106" spans="2:29" ht="21" customHeight="1">
      <c r="B106" s="641"/>
      <c r="C106" s="642"/>
      <c r="D106" s="642"/>
      <c r="E106" s="643"/>
      <c r="F106" s="641"/>
      <c r="G106" s="642"/>
      <c r="H106" s="642"/>
      <c r="I106" s="642"/>
      <c r="J106" s="642"/>
      <c r="K106" s="642"/>
      <c r="L106" s="643"/>
      <c r="M106" s="641"/>
      <c r="N106" s="643"/>
      <c r="O106" s="641"/>
      <c r="P106" s="643"/>
      <c r="Q106" s="649"/>
      <c r="R106" s="650"/>
      <c r="S106" s="651"/>
      <c r="T106" s="641"/>
      <c r="U106" s="642"/>
      <c r="V106" s="643"/>
      <c r="W106" s="641"/>
      <c r="X106" s="642"/>
      <c r="Y106" s="642"/>
      <c r="Z106" s="642"/>
      <c r="AA106" s="642"/>
      <c r="AB106" s="643"/>
      <c r="AC106" s="349"/>
    </row>
    <row r="107" spans="2:28" ht="21" customHeight="1">
      <c r="B107" s="641"/>
      <c r="C107" s="642"/>
      <c r="D107" s="642"/>
      <c r="E107" s="643"/>
      <c r="F107" s="641"/>
      <c r="G107" s="642"/>
      <c r="H107" s="642"/>
      <c r="I107" s="642"/>
      <c r="J107" s="642"/>
      <c r="K107" s="642"/>
      <c r="L107" s="643"/>
      <c r="M107" s="641"/>
      <c r="N107" s="643"/>
      <c r="O107" s="641"/>
      <c r="P107" s="643"/>
      <c r="Q107" s="649"/>
      <c r="R107" s="650"/>
      <c r="S107" s="651"/>
      <c r="T107" s="641"/>
      <c r="U107" s="642"/>
      <c r="V107" s="643"/>
      <c r="W107" s="641"/>
      <c r="X107" s="642"/>
      <c r="Y107" s="642"/>
      <c r="Z107" s="642"/>
      <c r="AA107" s="642"/>
      <c r="AB107" s="643"/>
    </row>
    <row r="108" spans="2:28" ht="21" customHeight="1">
      <c r="B108" s="641"/>
      <c r="C108" s="642"/>
      <c r="D108" s="642"/>
      <c r="E108" s="643"/>
      <c r="F108" s="641"/>
      <c r="G108" s="642"/>
      <c r="H108" s="642"/>
      <c r="I108" s="642"/>
      <c r="J108" s="642"/>
      <c r="K108" s="642"/>
      <c r="L108" s="643"/>
      <c r="M108" s="641"/>
      <c r="N108" s="643"/>
      <c r="O108" s="641"/>
      <c r="P108" s="643"/>
      <c r="Q108" s="649"/>
      <c r="R108" s="650"/>
      <c r="S108" s="651"/>
      <c r="T108" s="641"/>
      <c r="U108" s="642"/>
      <c r="V108" s="643"/>
      <c r="W108" s="641"/>
      <c r="X108" s="642"/>
      <c r="Y108" s="642"/>
      <c r="Z108" s="642"/>
      <c r="AA108" s="642"/>
      <c r="AB108" s="643"/>
    </row>
    <row r="109" spans="2:28" ht="21" customHeight="1">
      <c r="B109" s="641"/>
      <c r="C109" s="642"/>
      <c r="D109" s="642"/>
      <c r="E109" s="643"/>
      <c r="F109" s="641"/>
      <c r="G109" s="642"/>
      <c r="H109" s="642"/>
      <c r="I109" s="642"/>
      <c r="J109" s="642"/>
      <c r="K109" s="642"/>
      <c r="L109" s="643"/>
      <c r="M109" s="641"/>
      <c r="N109" s="643"/>
      <c r="O109" s="641"/>
      <c r="P109" s="643"/>
      <c r="Q109" s="649"/>
      <c r="R109" s="650"/>
      <c r="S109" s="651"/>
      <c r="T109" s="641"/>
      <c r="U109" s="642"/>
      <c r="V109" s="643"/>
      <c r="W109" s="641"/>
      <c r="X109" s="642"/>
      <c r="Y109" s="642"/>
      <c r="Z109" s="642"/>
      <c r="AA109" s="642"/>
      <c r="AB109" s="643"/>
    </row>
    <row r="110" spans="2:28" ht="21" customHeight="1">
      <c r="B110" s="641"/>
      <c r="C110" s="642"/>
      <c r="D110" s="642"/>
      <c r="E110" s="643"/>
      <c r="F110" s="641"/>
      <c r="G110" s="642"/>
      <c r="H110" s="642"/>
      <c r="I110" s="642"/>
      <c r="J110" s="642"/>
      <c r="K110" s="642"/>
      <c r="L110" s="643"/>
      <c r="M110" s="641"/>
      <c r="N110" s="643"/>
      <c r="O110" s="641"/>
      <c r="P110" s="643"/>
      <c r="Q110" s="649"/>
      <c r="R110" s="650"/>
      <c r="S110" s="651"/>
      <c r="T110" s="641"/>
      <c r="U110" s="642"/>
      <c r="V110" s="643"/>
      <c r="W110" s="641"/>
      <c r="X110" s="642"/>
      <c r="Y110" s="642"/>
      <c r="Z110" s="642"/>
      <c r="AA110" s="642"/>
      <c r="AB110" s="643"/>
    </row>
    <row r="111" spans="2:28" ht="21" customHeight="1">
      <c r="B111" s="641"/>
      <c r="C111" s="642"/>
      <c r="D111" s="642"/>
      <c r="E111" s="643"/>
      <c r="F111" s="641"/>
      <c r="G111" s="642"/>
      <c r="H111" s="642"/>
      <c r="I111" s="642"/>
      <c r="J111" s="642"/>
      <c r="K111" s="642"/>
      <c r="L111" s="643"/>
      <c r="M111" s="641"/>
      <c r="N111" s="643"/>
      <c r="O111" s="641"/>
      <c r="P111" s="643"/>
      <c r="Q111" s="649"/>
      <c r="R111" s="650"/>
      <c r="S111" s="651"/>
      <c r="T111" s="641"/>
      <c r="U111" s="642"/>
      <c r="V111" s="643"/>
      <c r="W111" s="641"/>
      <c r="X111" s="642"/>
      <c r="Y111" s="642"/>
      <c r="Z111" s="642"/>
      <c r="AA111" s="642"/>
      <c r="AB111" s="643"/>
    </row>
    <row r="112" spans="2:28" ht="21" customHeight="1">
      <c r="B112" s="641"/>
      <c r="C112" s="642"/>
      <c r="D112" s="642"/>
      <c r="E112" s="643"/>
      <c r="F112" s="641"/>
      <c r="G112" s="642"/>
      <c r="H112" s="642"/>
      <c r="I112" s="642"/>
      <c r="J112" s="642"/>
      <c r="K112" s="642"/>
      <c r="L112" s="643"/>
      <c r="M112" s="641"/>
      <c r="N112" s="643"/>
      <c r="O112" s="641"/>
      <c r="P112" s="643"/>
      <c r="Q112" s="649"/>
      <c r="R112" s="650"/>
      <c r="S112" s="651"/>
      <c r="T112" s="641"/>
      <c r="U112" s="642"/>
      <c r="V112" s="643"/>
      <c r="W112" s="641"/>
      <c r="X112" s="642"/>
      <c r="Y112" s="642"/>
      <c r="Z112" s="642"/>
      <c r="AA112" s="642"/>
      <c r="AB112" s="643"/>
    </row>
    <row r="113" spans="2:28" ht="21" customHeight="1">
      <c r="B113" s="641"/>
      <c r="C113" s="642"/>
      <c r="D113" s="642"/>
      <c r="E113" s="643"/>
      <c r="F113" s="641"/>
      <c r="G113" s="642"/>
      <c r="H113" s="642"/>
      <c r="I113" s="642"/>
      <c r="J113" s="642"/>
      <c r="K113" s="642"/>
      <c r="L113" s="643"/>
      <c r="M113" s="641"/>
      <c r="N113" s="643"/>
      <c r="O113" s="641"/>
      <c r="P113" s="643"/>
      <c r="Q113" s="649"/>
      <c r="R113" s="650"/>
      <c r="S113" s="651"/>
      <c r="T113" s="641"/>
      <c r="U113" s="642"/>
      <c r="V113" s="643"/>
      <c r="W113" s="641"/>
      <c r="X113" s="642"/>
      <c r="Y113" s="642"/>
      <c r="Z113" s="642"/>
      <c r="AA113" s="642"/>
      <c r="AB113" s="643"/>
    </row>
    <row r="114" spans="2:28" ht="21" customHeight="1">
      <c r="B114" s="641"/>
      <c r="C114" s="642"/>
      <c r="D114" s="642"/>
      <c r="E114" s="643"/>
      <c r="F114" s="641"/>
      <c r="G114" s="642"/>
      <c r="H114" s="642"/>
      <c r="I114" s="642"/>
      <c r="J114" s="642"/>
      <c r="K114" s="642"/>
      <c r="L114" s="643"/>
      <c r="M114" s="641"/>
      <c r="N114" s="643"/>
      <c r="O114" s="641"/>
      <c r="P114" s="643"/>
      <c r="Q114" s="649"/>
      <c r="R114" s="650"/>
      <c r="S114" s="651"/>
      <c r="T114" s="641"/>
      <c r="U114" s="642"/>
      <c r="V114" s="643"/>
      <c r="W114" s="641"/>
      <c r="X114" s="642"/>
      <c r="Y114" s="642"/>
      <c r="Z114" s="642"/>
      <c r="AA114" s="642"/>
      <c r="AB114" s="643"/>
    </row>
    <row r="115" spans="2:28" ht="21" customHeight="1">
      <c r="B115" s="641"/>
      <c r="C115" s="642"/>
      <c r="D115" s="642"/>
      <c r="E115" s="643"/>
      <c r="F115" s="641"/>
      <c r="G115" s="642"/>
      <c r="H115" s="642"/>
      <c r="I115" s="642"/>
      <c r="J115" s="642"/>
      <c r="K115" s="642"/>
      <c r="L115" s="643"/>
      <c r="M115" s="641"/>
      <c r="N115" s="643"/>
      <c r="O115" s="641"/>
      <c r="P115" s="643"/>
      <c r="Q115" s="649"/>
      <c r="R115" s="650"/>
      <c r="S115" s="651"/>
      <c r="T115" s="641"/>
      <c r="U115" s="642"/>
      <c r="V115" s="643"/>
      <c r="W115" s="641"/>
      <c r="X115" s="642"/>
      <c r="Y115" s="642"/>
      <c r="Z115" s="642"/>
      <c r="AA115" s="642"/>
      <c r="AB115" s="643"/>
    </row>
    <row r="116" ht="18.75" customHeight="1">
      <c r="A116" s="1" t="s">
        <v>391</v>
      </c>
    </row>
    <row r="118" ht="18.75" customHeight="1">
      <c r="A118" s="1" t="s">
        <v>339</v>
      </c>
    </row>
    <row r="119" spans="2:7" ht="18.75" customHeight="1">
      <c r="B119" s="297" t="s">
        <v>590</v>
      </c>
      <c r="C119" s="297"/>
      <c r="D119" s="297"/>
      <c r="E119" s="297"/>
      <c r="F119" s="297"/>
      <c r="G119" s="1" t="s">
        <v>370</v>
      </c>
    </row>
    <row r="120" ht="9" customHeight="1"/>
    <row r="121" ht="18.75" customHeight="1">
      <c r="B121" s="1" t="s">
        <v>371</v>
      </c>
    </row>
    <row r="123" ht="18.75" customHeight="1">
      <c r="A123" s="1" t="s">
        <v>340</v>
      </c>
    </row>
    <row r="124" ht="18.75" customHeight="1">
      <c r="B124" s="1" t="s">
        <v>57</v>
      </c>
    </row>
    <row r="125" spans="2:27" ht="18.75" customHeight="1">
      <c r="B125" s="301"/>
      <c r="C125" s="292"/>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302"/>
    </row>
    <row r="126" spans="2:27" ht="18.75" customHeight="1">
      <c r="B126" s="303"/>
      <c r="C126" s="304"/>
      <c r="D126" s="304"/>
      <c r="E126" s="304"/>
      <c r="F126" s="304"/>
      <c r="G126" s="304"/>
      <c r="H126" s="304"/>
      <c r="I126" s="304"/>
      <c r="J126" s="304"/>
      <c r="K126" s="304"/>
      <c r="L126" s="304"/>
      <c r="M126" s="304"/>
      <c r="N126" s="304"/>
      <c r="O126" s="304"/>
      <c r="P126" s="304"/>
      <c r="Q126" s="304"/>
      <c r="R126" s="304"/>
      <c r="S126" s="304"/>
      <c r="T126" s="304"/>
      <c r="U126" s="304"/>
      <c r="V126" s="304"/>
      <c r="W126" s="304"/>
      <c r="X126" s="304"/>
      <c r="Y126" s="304"/>
      <c r="Z126" s="304"/>
      <c r="AA126" s="305"/>
    </row>
    <row r="127" spans="2:27" ht="18.75" customHeight="1">
      <c r="B127" s="303"/>
      <c r="C127" s="304"/>
      <c r="D127" s="304"/>
      <c r="E127" s="304"/>
      <c r="F127" s="304"/>
      <c r="G127" s="304"/>
      <c r="H127" s="304"/>
      <c r="I127" s="304"/>
      <c r="J127" s="304"/>
      <c r="K127" s="304"/>
      <c r="L127" s="304"/>
      <c r="M127" s="304"/>
      <c r="N127" s="304"/>
      <c r="O127" s="304"/>
      <c r="P127" s="304"/>
      <c r="Q127" s="304"/>
      <c r="R127" s="304"/>
      <c r="S127" s="304"/>
      <c r="T127" s="304"/>
      <c r="U127" s="304"/>
      <c r="V127" s="304"/>
      <c r="W127" s="304"/>
      <c r="X127" s="304"/>
      <c r="Y127" s="304"/>
      <c r="Z127" s="304"/>
      <c r="AA127" s="305"/>
    </row>
    <row r="128" spans="2:27" ht="18.75" customHeight="1">
      <c r="B128" s="303"/>
      <c r="C128" s="304"/>
      <c r="D128" s="304"/>
      <c r="E128" s="304"/>
      <c r="F128" s="304"/>
      <c r="G128" s="304"/>
      <c r="H128" s="304"/>
      <c r="I128" s="304"/>
      <c r="J128" s="304"/>
      <c r="K128" s="304"/>
      <c r="L128" s="304"/>
      <c r="M128" s="304"/>
      <c r="N128" s="304"/>
      <c r="O128" s="304"/>
      <c r="P128" s="304"/>
      <c r="Q128" s="304"/>
      <c r="R128" s="304"/>
      <c r="S128" s="304"/>
      <c r="T128" s="304"/>
      <c r="U128" s="304"/>
      <c r="V128" s="304"/>
      <c r="W128" s="304"/>
      <c r="X128" s="304"/>
      <c r="Y128" s="304"/>
      <c r="Z128" s="304"/>
      <c r="AA128" s="305"/>
    </row>
    <row r="129" spans="2:27" ht="18.75" customHeight="1">
      <c r="B129" s="303"/>
      <c r="C129" s="304"/>
      <c r="D129" s="304"/>
      <c r="E129" s="304"/>
      <c r="F129" s="304"/>
      <c r="G129" s="304"/>
      <c r="H129" s="304"/>
      <c r="I129" s="304"/>
      <c r="J129" s="304"/>
      <c r="K129" s="304"/>
      <c r="L129" s="304"/>
      <c r="M129" s="304"/>
      <c r="N129" s="304"/>
      <c r="O129" s="304"/>
      <c r="P129" s="304"/>
      <c r="Q129" s="304"/>
      <c r="R129" s="304"/>
      <c r="S129" s="304"/>
      <c r="T129" s="304"/>
      <c r="U129" s="304"/>
      <c r="V129" s="304"/>
      <c r="W129" s="304"/>
      <c r="X129" s="304"/>
      <c r="Y129" s="304"/>
      <c r="Z129" s="304"/>
      <c r="AA129" s="305"/>
    </row>
    <row r="130" spans="2:27" ht="18.75" customHeight="1">
      <c r="B130" s="303"/>
      <c r="C130" s="304"/>
      <c r="D130" s="304"/>
      <c r="E130" s="304"/>
      <c r="F130" s="304"/>
      <c r="G130" s="304"/>
      <c r="H130" s="304"/>
      <c r="I130" s="304"/>
      <c r="J130" s="304"/>
      <c r="K130" s="304"/>
      <c r="L130" s="304"/>
      <c r="M130" s="304"/>
      <c r="N130" s="304"/>
      <c r="O130" s="304"/>
      <c r="P130" s="304"/>
      <c r="Q130" s="304"/>
      <c r="R130" s="304"/>
      <c r="S130" s="304"/>
      <c r="T130" s="304"/>
      <c r="U130" s="304"/>
      <c r="V130" s="304"/>
      <c r="W130" s="304"/>
      <c r="X130" s="304"/>
      <c r="Y130" s="304"/>
      <c r="Z130" s="304"/>
      <c r="AA130" s="305"/>
    </row>
    <row r="131" spans="2:27" ht="18.75" customHeight="1">
      <c r="B131" s="303"/>
      <c r="C131" s="304"/>
      <c r="D131" s="304"/>
      <c r="E131" s="304"/>
      <c r="F131" s="304"/>
      <c r="G131" s="304"/>
      <c r="H131" s="304"/>
      <c r="I131" s="304"/>
      <c r="J131" s="304"/>
      <c r="K131" s="304"/>
      <c r="L131" s="304"/>
      <c r="M131" s="304"/>
      <c r="N131" s="304"/>
      <c r="O131" s="304"/>
      <c r="P131" s="304"/>
      <c r="Q131" s="304"/>
      <c r="R131" s="304"/>
      <c r="S131" s="304"/>
      <c r="T131" s="304"/>
      <c r="U131" s="304"/>
      <c r="V131" s="304"/>
      <c r="W131" s="304"/>
      <c r="X131" s="304"/>
      <c r="Y131" s="304"/>
      <c r="Z131" s="304"/>
      <c r="AA131" s="305"/>
    </row>
    <row r="132" spans="2:27" ht="18.75" customHeight="1">
      <c r="B132" s="303"/>
      <c r="C132" s="304"/>
      <c r="D132" s="304"/>
      <c r="E132" s="304"/>
      <c r="F132" s="304"/>
      <c r="G132" s="304"/>
      <c r="H132" s="304"/>
      <c r="I132" s="304"/>
      <c r="J132" s="304"/>
      <c r="K132" s="304"/>
      <c r="L132" s="304"/>
      <c r="M132" s="304"/>
      <c r="N132" s="304"/>
      <c r="O132" s="304"/>
      <c r="P132" s="304"/>
      <c r="Q132" s="304"/>
      <c r="R132" s="304"/>
      <c r="S132" s="304"/>
      <c r="T132" s="304"/>
      <c r="U132" s="304"/>
      <c r="V132" s="304"/>
      <c r="W132" s="304"/>
      <c r="X132" s="304"/>
      <c r="Y132" s="304"/>
      <c r="Z132" s="304"/>
      <c r="AA132" s="305"/>
    </row>
    <row r="133" spans="2:27" ht="18.75" customHeight="1">
      <c r="B133" s="303"/>
      <c r="C133" s="304"/>
      <c r="D133" s="304"/>
      <c r="E133" s="304"/>
      <c r="F133" s="304"/>
      <c r="G133" s="304"/>
      <c r="H133" s="304"/>
      <c r="I133" s="304"/>
      <c r="J133" s="304"/>
      <c r="K133" s="304"/>
      <c r="L133" s="304"/>
      <c r="M133" s="304"/>
      <c r="N133" s="304"/>
      <c r="O133" s="304"/>
      <c r="P133" s="304"/>
      <c r="Q133" s="304"/>
      <c r="R133" s="304"/>
      <c r="S133" s="304"/>
      <c r="T133" s="304"/>
      <c r="U133" s="304"/>
      <c r="V133" s="304"/>
      <c r="W133" s="304"/>
      <c r="X133" s="304"/>
      <c r="Y133" s="304"/>
      <c r="Z133" s="304"/>
      <c r="AA133" s="305"/>
    </row>
    <row r="134" spans="2:27" ht="18.75" customHeight="1">
      <c r="B134" s="303"/>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5"/>
    </row>
    <row r="135" spans="2:27" ht="18.75" customHeight="1">
      <c r="B135" s="303"/>
      <c r="C135" s="304"/>
      <c r="D135" s="304"/>
      <c r="E135" s="304"/>
      <c r="F135" s="304"/>
      <c r="G135" s="304"/>
      <c r="H135" s="304"/>
      <c r="I135" s="304"/>
      <c r="J135" s="304"/>
      <c r="K135" s="304"/>
      <c r="L135" s="304"/>
      <c r="M135" s="304"/>
      <c r="N135" s="304"/>
      <c r="O135" s="304"/>
      <c r="P135" s="304"/>
      <c r="Q135" s="304"/>
      <c r="R135" s="304"/>
      <c r="S135" s="304"/>
      <c r="T135" s="304"/>
      <c r="U135" s="304"/>
      <c r="V135" s="304"/>
      <c r="W135" s="304"/>
      <c r="X135" s="304"/>
      <c r="Y135" s="304"/>
      <c r="Z135" s="304"/>
      <c r="AA135" s="305"/>
    </row>
    <row r="136" spans="2:27" ht="18.75" customHeight="1">
      <c r="B136" s="303"/>
      <c r="C136" s="304"/>
      <c r="D136" s="304"/>
      <c r="E136" s="304"/>
      <c r="F136" s="304"/>
      <c r="G136" s="304"/>
      <c r="H136" s="304"/>
      <c r="I136" s="304"/>
      <c r="J136" s="304"/>
      <c r="K136" s="304"/>
      <c r="L136" s="304"/>
      <c r="M136" s="304"/>
      <c r="N136" s="304"/>
      <c r="O136" s="304"/>
      <c r="P136" s="304"/>
      <c r="Q136" s="304"/>
      <c r="R136" s="304"/>
      <c r="S136" s="304"/>
      <c r="T136" s="304"/>
      <c r="U136" s="304"/>
      <c r="V136" s="304"/>
      <c r="W136" s="304"/>
      <c r="X136" s="304"/>
      <c r="Y136" s="304"/>
      <c r="Z136" s="304"/>
      <c r="AA136" s="305"/>
    </row>
    <row r="137" spans="2:27" ht="18.75" customHeight="1">
      <c r="B137" s="303"/>
      <c r="C137" s="304"/>
      <c r="D137" s="304"/>
      <c r="E137" s="304"/>
      <c r="F137" s="304"/>
      <c r="G137" s="304"/>
      <c r="H137" s="304"/>
      <c r="I137" s="304"/>
      <c r="J137" s="304"/>
      <c r="K137" s="304"/>
      <c r="L137" s="304"/>
      <c r="M137" s="304"/>
      <c r="N137" s="304"/>
      <c r="O137" s="304"/>
      <c r="P137" s="304"/>
      <c r="Q137" s="304"/>
      <c r="R137" s="304"/>
      <c r="S137" s="304"/>
      <c r="T137" s="304"/>
      <c r="U137" s="304"/>
      <c r="V137" s="304"/>
      <c r="W137" s="304"/>
      <c r="X137" s="304"/>
      <c r="Y137" s="304"/>
      <c r="Z137" s="304"/>
      <c r="AA137" s="305"/>
    </row>
    <row r="138" spans="2:27" ht="18.75" customHeight="1">
      <c r="B138" s="303"/>
      <c r="C138" s="304"/>
      <c r="D138" s="304"/>
      <c r="E138" s="304"/>
      <c r="F138" s="304"/>
      <c r="G138" s="304"/>
      <c r="H138" s="304"/>
      <c r="I138" s="304"/>
      <c r="J138" s="304"/>
      <c r="K138" s="304"/>
      <c r="L138" s="304"/>
      <c r="M138" s="304"/>
      <c r="N138" s="304"/>
      <c r="O138" s="304"/>
      <c r="P138" s="304"/>
      <c r="Q138" s="304"/>
      <c r="R138" s="304"/>
      <c r="S138" s="304"/>
      <c r="T138" s="304"/>
      <c r="U138" s="304"/>
      <c r="V138" s="304"/>
      <c r="W138" s="304"/>
      <c r="X138" s="304"/>
      <c r="Y138" s="304"/>
      <c r="Z138" s="304"/>
      <c r="AA138" s="305"/>
    </row>
    <row r="139" spans="2:27" ht="18.75" customHeight="1">
      <c r="B139" s="303"/>
      <c r="C139" s="304"/>
      <c r="D139" s="304"/>
      <c r="E139" s="304"/>
      <c r="F139" s="304"/>
      <c r="G139" s="304"/>
      <c r="H139" s="304"/>
      <c r="I139" s="304"/>
      <c r="J139" s="304"/>
      <c r="K139" s="304"/>
      <c r="L139" s="304"/>
      <c r="M139" s="304"/>
      <c r="N139" s="304"/>
      <c r="O139" s="304"/>
      <c r="P139" s="304"/>
      <c r="Q139" s="304"/>
      <c r="R139" s="304"/>
      <c r="S139" s="304"/>
      <c r="T139" s="304"/>
      <c r="U139" s="304"/>
      <c r="V139" s="304"/>
      <c r="W139" s="304"/>
      <c r="X139" s="304"/>
      <c r="Y139" s="304"/>
      <c r="Z139" s="304"/>
      <c r="AA139" s="305"/>
    </row>
    <row r="140" spans="2:27" ht="18.75" customHeight="1">
      <c r="B140" s="303"/>
      <c r="C140" s="304"/>
      <c r="D140" s="304"/>
      <c r="E140" s="304"/>
      <c r="F140" s="304"/>
      <c r="G140" s="304"/>
      <c r="H140" s="304"/>
      <c r="I140" s="304"/>
      <c r="J140" s="304"/>
      <c r="K140" s="304"/>
      <c r="L140" s="304"/>
      <c r="M140" s="304"/>
      <c r="N140" s="304"/>
      <c r="O140" s="304"/>
      <c r="P140" s="304"/>
      <c r="Q140" s="304"/>
      <c r="R140" s="304"/>
      <c r="S140" s="304"/>
      <c r="T140" s="304"/>
      <c r="U140" s="304"/>
      <c r="V140" s="304"/>
      <c r="W140" s="304"/>
      <c r="X140" s="304"/>
      <c r="Y140" s="304"/>
      <c r="Z140" s="304"/>
      <c r="AA140" s="305"/>
    </row>
    <row r="141" spans="2:27" ht="18.75" customHeight="1">
      <c r="B141" s="306"/>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291"/>
      <c r="Z141" s="291"/>
      <c r="AA141" s="307"/>
    </row>
    <row r="143" ht="18.75" customHeight="1">
      <c r="B143" s="1" t="s">
        <v>58</v>
      </c>
    </row>
    <row r="144" spans="2:27" ht="18.75" customHeight="1">
      <c r="B144" s="301"/>
      <c r="C144" s="292"/>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302"/>
    </row>
    <row r="145" spans="2:27" ht="18.75" customHeight="1">
      <c r="B145" s="303"/>
      <c r="C145" s="304"/>
      <c r="D145" s="304"/>
      <c r="E145" s="304"/>
      <c r="F145" s="304"/>
      <c r="G145" s="304"/>
      <c r="H145" s="304"/>
      <c r="I145" s="304"/>
      <c r="J145" s="304"/>
      <c r="K145" s="304"/>
      <c r="L145" s="304"/>
      <c r="M145" s="304"/>
      <c r="N145" s="304"/>
      <c r="O145" s="304"/>
      <c r="P145" s="304"/>
      <c r="Q145" s="304"/>
      <c r="R145" s="304"/>
      <c r="S145" s="304"/>
      <c r="T145" s="304"/>
      <c r="U145" s="304"/>
      <c r="V145" s="304"/>
      <c r="W145" s="304"/>
      <c r="X145" s="304"/>
      <c r="Y145" s="304"/>
      <c r="Z145" s="304"/>
      <c r="AA145" s="305"/>
    </row>
    <row r="146" spans="2:27" ht="18.75" customHeight="1">
      <c r="B146" s="303"/>
      <c r="C146" s="304"/>
      <c r="D146" s="304"/>
      <c r="E146" s="304"/>
      <c r="F146" s="304"/>
      <c r="G146" s="304"/>
      <c r="H146" s="304"/>
      <c r="I146" s="304"/>
      <c r="J146" s="304"/>
      <c r="K146" s="304"/>
      <c r="L146" s="304"/>
      <c r="M146" s="304"/>
      <c r="N146" s="304"/>
      <c r="O146" s="304"/>
      <c r="P146" s="304"/>
      <c r="Q146" s="304"/>
      <c r="R146" s="304"/>
      <c r="S146" s="304"/>
      <c r="T146" s="304"/>
      <c r="U146" s="304"/>
      <c r="V146" s="304"/>
      <c r="W146" s="304"/>
      <c r="X146" s="304"/>
      <c r="Y146" s="304"/>
      <c r="Z146" s="304"/>
      <c r="AA146" s="305"/>
    </row>
    <row r="147" spans="2:27" ht="18.75" customHeight="1">
      <c r="B147" s="303"/>
      <c r="C147" s="304"/>
      <c r="D147" s="304"/>
      <c r="E147" s="304"/>
      <c r="F147" s="304"/>
      <c r="G147" s="304"/>
      <c r="H147" s="304"/>
      <c r="I147" s="304"/>
      <c r="J147" s="304"/>
      <c r="K147" s="304"/>
      <c r="L147" s="304"/>
      <c r="M147" s="304"/>
      <c r="N147" s="304"/>
      <c r="O147" s="304"/>
      <c r="P147" s="304"/>
      <c r="Q147" s="304"/>
      <c r="R147" s="304"/>
      <c r="S147" s="304"/>
      <c r="T147" s="304"/>
      <c r="U147" s="304"/>
      <c r="V147" s="304"/>
      <c r="W147" s="304"/>
      <c r="X147" s="304"/>
      <c r="Y147" s="304"/>
      <c r="Z147" s="304"/>
      <c r="AA147" s="305"/>
    </row>
    <row r="148" spans="2:27" ht="18.75" customHeight="1">
      <c r="B148" s="303"/>
      <c r="C148" s="304"/>
      <c r="D148" s="304"/>
      <c r="E148" s="304"/>
      <c r="F148" s="304"/>
      <c r="G148" s="304"/>
      <c r="H148" s="304"/>
      <c r="I148" s="304"/>
      <c r="J148" s="304"/>
      <c r="K148" s="304"/>
      <c r="L148" s="304"/>
      <c r="M148" s="304"/>
      <c r="N148" s="304"/>
      <c r="O148" s="304"/>
      <c r="P148" s="304"/>
      <c r="Q148" s="304"/>
      <c r="R148" s="304"/>
      <c r="S148" s="304"/>
      <c r="T148" s="304"/>
      <c r="U148" s="304"/>
      <c r="V148" s="304"/>
      <c r="W148" s="304"/>
      <c r="X148" s="304"/>
      <c r="Y148" s="304"/>
      <c r="Z148" s="304"/>
      <c r="AA148" s="305"/>
    </row>
    <row r="149" spans="2:27" ht="18.75" customHeight="1">
      <c r="B149" s="303"/>
      <c r="C149" s="304"/>
      <c r="D149" s="304"/>
      <c r="E149" s="304"/>
      <c r="F149" s="304"/>
      <c r="G149" s="304"/>
      <c r="H149" s="304"/>
      <c r="I149" s="304"/>
      <c r="J149" s="304"/>
      <c r="K149" s="304"/>
      <c r="L149" s="304"/>
      <c r="M149" s="304"/>
      <c r="N149" s="304"/>
      <c r="O149" s="304"/>
      <c r="P149" s="304"/>
      <c r="Q149" s="304"/>
      <c r="R149" s="304"/>
      <c r="S149" s="304"/>
      <c r="T149" s="304"/>
      <c r="U149" s="304"/>
      <c r="V149" s="304"/>
      <c r="W149" s="304"/>
      <c r="X149" s="304"/>
      <c r="Y149" s="304"/>
      <c r="Z149" s="304"/>
      <c r="AA149" s="305"/>
    </row>
    <row r="150" spans="2:27" ht="18.75" customHeight="1">
      <c r="B150" s="303"/>
      <c r="C150" s="304"/>
      <c r="D150" s="304"/>
      <c r="E150" s="304"/>
      <c r="F150" s="304"/>
      <c r="G150" s="304"/>
      <c r="H150" s="304"/>
      <c r="I150" s="304"/>
      <c r="J150" s="304"/>
      <c r="K150" s="304"/>
      <c r="L150" s="304"/>
      <c r="M150" s="304"/>
      <c r="N150" s="304"/>
      <c r="O150" s="304"/>
      <c r="P150" s="304"/>
      <c r="Q150" s="304"/>
      <c r="R150" s="304"/>
      <c r="S150" s="304"/>
      <c r="T150" s="304"/>
      <c r="U150" s="304"/>
      <c r="V150" s="304"/>
      <c r="W150" s="304"/>
      <c r="X150" s="304"/>
      <c r="Y150" s="304"/>
      <c r="Z150" s="304"/>
      <c r="AA150" s="305"/>
    </row>
    <row r="151" spans="2:27" ht="18.75" customHeight="1">
      <c r="B151" s="303"/>
      <c r="C151" s="304"/>
      <c r="D151" s="304"/>
      <c r="E151" s="304"/>
      <c r="F151" s="304"/>
      <c r="G151" s="304"/>
      <c r="H151" s="304"/>
      <c r="I151" s="304"/>
      <c r="J151" s="304"/>
      <c r="K151" s="304"/>
      <c r="L151" s="304"/>
      <c r="M151" s="304"/>
      <c r="N151" s="304"/>
      <c r="O151" s="304"/>
      <c r="P151" s="304"/>
      <c r="Q151" s="304"/>
      <c r="R151" s="304"/>
      <c r="S151" s="304"/>
      <c r="T151" s="304"/>
      <c r="U151" s="304"/>
      <c r="V151" s="304"/>
      <c r="W151" s="304"/>
      <c r="X151" s="304"/>
      <c r="Y151" s="304"/>
      <c r="Z151" s="304"/>
      <c r="AA151" s="305"/>
    </row>
    <row r="152" spans="2:27" ht="18.75" customHeight="1">
      <c r="B152" s="303"/>
      <c r="C152" s="304"/>
      <c r="D152" s="304"/>
      <c r="E152" s="304"/>
      <c r="F152" s="304"/>
      <c r="G152" s="304"/>
      <c r="H152" s="304"/>
      <c r="I152" s="304"/>
      <c r="J152" s="304"/>
      <c r="K152" s="304"/>
      <c r="L152" s="304"/>
      <c r="M152" s="304"/>
      <c r="N152" s="304"/>
      <c r="O152" s="304"/>
      <c r="P152" s="304"/>
      <c r="Q152" s="304"/>
      <c r="R152" s="304"/>
      <c r="S152" s="304"/>
      <c r="T152" s="304"/>
      <c r="U152" s="304"/>
      <c r="V152" s="304"/>
      <c r="W152" s="304"/>
      <c r="X152" s="304"/>
      <c r="Y152" s="304"/>
      <c r="Z152" s="304"/>
      <c r="AA152" s="305"/>
    </row>
    <row r="153" spans="2:27" ht="18.75" customHeight="1">
      <c r="B153" s="303"/>
      <c r="C153" s="304"/>
      <c r="D153" s="304"/>
      <c r="E153" s="304"/>
      <c r="F153" s="304"/>
      <c r="G153" s="304"/>
      <c r="H153" s="304"/>
      <c r="I153" s="304"/>
      <c r="J153" s="304"/>
      <c r="K153" s="304"/>
      <c r="L153" s="304"/>
      <c r="M153" s="304"/>
      <c r="N153" s="304"/>
      <c r="O153" s="304"/>
      <c r="P153" s="304"/>
      <c r="Q153" s="304"/>
      <c r="R153" s="304"/>
      <c r="S153" s="304"/>
      <c r="T153" s="304"/>
      <c r="U153" s="304"/>
      <c r="V153" s="304"/>
      <c r="W153" s="304"/>
      <c r="X153" s="304"/>
      <c r="Y153" s="304"/>
      <c r="Z153" s="304"/>
      <c r="AA153" s="305"/>
    </row>
    <row r="154" spans="2:27" ht="18.75" customHeight="1">
      <c r="B154" s="303"/>
      <c r="C154" s="304"/>
      <c r="D154" s="304"/>
      <c r="E154" s="304"/>
      <c r="F154" s="304"/>
      <c r="G154" s="304"/>
      <c r="H154" s="304"/>
      <c r="I154" s="304"/>
      <c r="J154" s="304"/>
      <c r="K154" s="304"/>
      <c r="L154" s="304"/>
      <c r="M154" s="304"/>
      <c r="N154" s="304"/>
      <c r="O154" s="304"/>
      <c r="P154" s="304"/>
      <c r="Q154" s="304"/>
      <c r="R154" s="304"/>
      <c r="S154" s="304"/>
      <c r="T154" s="304"/>
      <c r="U154" s="304"/>
      <c r="V154" s="304"/>
      <c r="W154" s="304"/>
      <c r="X154" s="304"/>
      <c r="Y154" s="304"/>
      <c r="Z154" s="304"/>
      <c r="AA154" s="305"/>
    </row>
    <row r="155" spans="2:27" ht="18.75" customHeight="1">
      <c r="B155" s="303"/>
      <c r="C155" s="304"/>
      <c r="D155" s="304"/>
      <c r="E155" s="304"/>
      <c r="F155" s="304"/>
      <c r="G155" s="304"/>
      <c r="H155" s="304"/>
      <c r="I155" s="304"/>
      <c r="J155" s="304"/>
      <c r="K155" s="304"/>
      <c r="L155" s="304"/>
      <c r="M155" s="304"/>
      <c r="N155" s="304"/>
      <c r="O155" s="304"/>
      <c r="P155" s="304"/>
      <c r="Q155" s="304"/>
      <c r="R155" s="304"/>
      <c r="S155" s="304"/>
      <c r="T155" s="304"/>
      <c r="U155" s="304"/>
      <c r="V155" s="304"/>
      <c r="W155" s="304"/>
      <c r="X155" s="304"/>
      <c r="Y155" s="304"/>
      <c r="Z155" s="304"/>
      <c r="AA155" s="305"/>
    </row>
    <row r="156" spans="2:27" ht="18.75" customHeight="1">
      <c r="B156" s="303"/>
      <c r="C156" s="304"/>
      <c r="D156" s="304"/>
      <c r="E156" s="304"/>
      <c r="F156" s="304"/>
      <c r="G156" s="304"/>
      <c r="H156" s="304"/>
      <c r="I156" s="304"/>
      <c r="J156" s="304"/>
      <c r="K156" s="304"/>
      <c r="L156" s="304"/>
      <c r="M156" s="304"/>
      <c r="N156" s="304"/>
      <c r="O156" s="304"/>
      <c r="P156" s="304"/>
      <c r="Q156" s="304"/>
      <c r="R156" s="304"/>
      <c r="S156" s="304"/>
      <c r="T156" s="304"/>
      <c r="U156" s="304"/>
      <c r="V156" s="304"/>
      <c r="W156" s="304"/>
      <c r="X156" s="304"/>
      <c r="Y156" s="304"/>
      <c r="Z156" s="304"/>
      <c r="AA156" s="305"/>
    </row>
    <row r="157" spans="2:27" ht="18.75" customHeight="1">
      <c r="B157" s="303"/>
      <c r="C157" s="304"/>
      <c r="D157" s="304"/>
      <c r="E157" s="304"/>
      <c r="F157" s="304"/>
      <c r="G157" s="304"/>
      <c r="H157" s="304"/>
      <c r="I157" s="304"/>
      <c r="J157" s="304"/>
      <c r="K157" s="304"/>
      <c r="L157" s="304"/>
      <c r="M157" s="304"/>
      <c r="N157" s="304"/>
      <c r="O157" s="304"/>
      <c r="P157" s="304"/>
      <c r="Q157" s="304"/>
      <c r="R157" s="304"/>
      <c r="S157" s="304"/>
      <c r="T157" s="304"/>
      <c r="U157" s="304"/>
      <c r="V157" s="304"/>
      <c r="W157" s="304"/>
      <c r="X157" s="304"/>
      <c r="Y157" s="304"/>
      <c r="Z157" s="304"/>
      <c r="AA157" s="305"/>
    </row>
    <row r="158" spans="2:27" ht="18.75" customHeight="1">
      <c r="B158" s="303"/>
      <c r="C158" s="304"/>
      <c r="D158" s="304"/>
      <c r="E158" s="304"/>
      <c r="F158" s="304"/>
      <c r="G158" s="304"/>
      <c r="H158" s="304"/>
      <c r="I158" s="304"/>
      <c r="J158" s="304"/>
      <c r="K158" s="304"/>
      <c r="L158" s="304"/>
      <c r="M158" s="304"/>
      <c r="N158" s="304"/>
      <c r="O158" s="304"/>
      <c r="P158" s="304"/>
      <c r="Q158" s="304"/>
      <c r="R158" s="304"/>
      <c r="S158" s="304"/>
      <c r="T158" s="304"/>
      <c r="U158" s="304"/>
      <c r="V158" s="304"/>
      <c r="W158" s="304"/>
      <c r="X158" s="304"/>
      <c r="Y158" s="304"/>
      <c r="Z158" s="304"/>
      <c r="AA158" s="305"/>
    </row>
    <row r="159" spans="2:27" ht="18.75" customHeight="1">
      <c r="B159" s="303"/>
      <c r="C159" s="304"/>
      <c r="D159" s="304"/>
      <c r="E159" s="304"/>
      <c r="F159" s="304"/>
      <c r="G159" s="304"/>
      <c r="H159" s="304"/>
      <c r="I159" s="304"/>
      <c r="J159" s="304"/>
      <c r="K159" s="304"/>
      <c r="L159" s="304"/>
      <c r="M159" s="304"/>
      <c r="N159" s="304"/>
      <c r="O159" s="304"/>
      <c r="P159" s="304"/>
      <c r="Q159" s="304"/>
      <c r="R159" s="304"/>
      <c r="S159" s="304"/>
      <c r="T159" s="304"/>
      <c r="U159" s="304"/>
      <c r="V159" s="304"/>
      <c r="W159" s="304"/>
      <c r="X159" s="304"/>
      <c r="Y159" s="304"/>
      <c r="Z159" s="304"/>
      <c r="AA159" s="305"/>
    </row>
    <row r="160" spans="2:27" ht="18.75" customHeight="1">
      <c r="B160" s="303"/>
      <c r="C160" s="304"/>
      <c r="D160" s="304"/>
      <c r="E160" s="304"/>
      <c r="F160" s="304"/>
      <c r="G160" s="304"/>
      <c r="H160" s="304"/>
      <c r="I160" s="304"/>
      <c r="J160" s="304"/>
      <c r="K160" s="304"/>
      <c r="L160" s="304"/>
      <c r="M160" s="304"/>
      <c r="N160" s="304"/>
      <c r="O160" s="304"/>
      <c r="P160" s="304"/>
      <c r="Q160" s="304"/>
      <c r="R160" s="304"/>
      <c r="S160" s="304"/>
      <c r="T160" s="304"/>
      <c r="U160" s="304"/>
      <c r="V160" s="304"/>
      <c r="W160" s="304"/>
      <c r="X160" s="304"/>
      <c r="Y160" s="304"/>
      <c r="Z160" s="304"/>
      <c r="AA160" s="305"/>
    </row>
    <row r="161" spans="2:27" ht="18.75" customHeight="1">
      <c r="B161" s="306"/>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291"/>
      <c r="Z161" s="291"/>
      <c r="AA161" s="307"/>
    </row>
  </sheetData>
  <sheetProtection/>
  <mergeCells count="241">
    <mergeCell ref="W107:AB107"/>
    <mergeCell ref="W108:AB108"/>
    <mergeCell ref="W109:AB109"/>
    <mergeCell ref="W110:AB110"/>
    <mergeCell ref="W111:AB111"/>
    <mergeCell ref="W112:AB112"/>
    <mergeCell ref="T115:V115"/>
    <mergeCell ref="Q113:S113"/>
    <mergeCell ref="Q114:S114"/>
    <mergeCell ref="Q115:S115"/>
    <mergeCell ref="T112:V112"/>
    <mergeCell ref="W115:AB115"/>
    <mergeCell ref="T113:V113"/>
    <mergeCell ref="W113:AB113"/>
    <mergeCell ref="W114:AB114"/>
    <mergeCell ref="T114:V114"/>
    <mergeCell ref="T106:V106"/>
    <mergeCell ref="T107:V107"/>
    <mergeCell ref="T108:V108"/>
    <mergeCell ref="T109:V109"/>
    <mergeCell ref="T110:V110"/>
    <mergeCell ref="T111:V111"/>
    <mergeCell ref="W106:AB106"/>
    <mergeCell ref="O113:P113"/>
    <mergeCell ref="O114:P114"/>
    <mergeCell ref="O115:P115"/>
    <mergeCell ref="Q106:S106"/>
    <mergeCell ref="Q107:S107"/>
    <mergeCell ref="Q108:S108"/>
    <mergeCell ref="Q109:S109"/>
    <mergeCell ref="Q110:S110"/>
    <mergeCell ref="Q111:S111"/>
    <mergeCell ref="Q112:S112"/>
    <mergeCell ref="M113:N113"/>
    <mergeCell ref="M114:N114"/>
    <mergeCell ref="M115:N115"/>
    <mergeCell ref="O106:P106"/>
    <mergeCell ref="O107:P107"/>
    <mergeCell ref="O108:P108"/>
    <mergeCell ref="O109:P109"/>
    <mergeCell ref="O110:P110"/>
    <mergeCell ref="O111:P111"/>
    <mergeCell ref="O112:P112"/>
    <mergeCell ref="M106:N106"/>
    <mergeCell ref="M107:N107"/>
    <mergeCell ref="M108:N108"/>
    <mergeCell ref="M109:N109"/>
    <mergeCell ref="M110:N110"/>
    <mergeCell ref="M111:N111"/>
    <mergeCell ref="M112:N112"/>
    <mergeCell ref="F110:L110"/>
    <mergeCell ref="F111:L111"/>
    <mergeCell ref="F112:L112"/>
    <mergeCell ref="F113:L113"/>
    <mergeCell ref="F114:L114"/>
    <mergeCell ref="F115:L115"/>
    <mergeCell ref="B110:E110"/>
    <mergeCell ref="B111:E111"/>
    <mergeCell ref="B112:E112"/>
    <mergeCell ref="B113:E113"/>
    <mergeCell ref="B114:E114"/>
    <mergeCell ref="B115:E115"/>
    <mergeCell ref="F105:L105"/>
    <mergeCell ref="B99:F99"/>
    <mergeCell ref="I102:J102"/>
    <mergeCell ref="R102:S102"/>
    <mergeCell ref="B108:E108"/>
    <mergeCell ref="B109:E109"/>
    <mergeCell ref="F106:L106"/>
    <mergeCell ref="F107:L107"/>
    <mergeCell ref="F108:L108"/>
    <mergeCell ref="F109:L109"/>
    <mergeCell ref="R103:S103"/>
    <mergeCell ref="B105:E105"/>
    <mergeCell ref="B106:E106"/>
    <mergeCell ref="B107:E107"/>
    <mergeCell ref="H98:I98"/>
    <mergeCell ref="W105:AB105"/>
    <mergeCell ref="T105:V105"/>
    <mergeCell ref="Q105:S105"/>
    <mergeCell ref="O105:P105"/>
    <mergeCell ref="M105:N105"/>
    <mergeCell ref="H79:N79"/>
    <mergeCell ref="H80:N80"/>
    <mergeCell ref="H81:N81"/>
    <mergeCell ref="H82:N82"/>
    <mergeCell ref="I103:J103"/>
    <mergeCell ref="M103:O103"/>
    <mergeCell ref="H78:N78"/>
    <mergeCell ref="H77:N77"/>
    <mergeCell ref="H76:N76"/>
    <mergeCell ref="A73:X73"/>
    <mergeCell ref="U2:AB2"/>
    <mergeCell ref="U72:AB72"/>
    <mergeCell ref="O57:P57"/>
    <mergeCell ref="O58:P58"/>
    <mergeCell ref="O59:P59"/>
    <mergeCell ref="D60:M60"/>
    <mergeCell ref="Q60:R60"/>
    <mergeCell ref="T60:U60"/>
    <mergeCell ref="D61:M61"/>
    <mergeCell ref="Q61:R61"/>
    <mergeCell ref="P70:Z70"/>
    <mergeCell ref="O60:P60"/>
    <mergeCell ref="D58:M59"/>
    <mergeCell ref="Q58:R58"/>
    <mergeCell ref="T58:U58"/>
    <mergeCell ref="AH58:AL58"/>
    <mergeCell ref="AT58:AX58"/>
    <mergeCell ref="Q59:R59"/>
    <mergeCell ref="T59:U59"/>
    <mergeCell ref="AH59:AL59"/>
    <mergeCell ref="B56:K56"/>
    <mergeCell ref="AL56:AP56"/>
    <mergeCell ref="AR56:BB56"/>
    <mergeCell ref="D57:M57"/>
    <mergeCell ref="Q57:R57"/>
    <mergeCell ref="T57:U57"/>
    <mergeCell ref="B47:G47"/>
    <mergeCell ref="H47:K47"/>
    <mergeCell ref="AL47:AP47"/>
    <mergeCell ref="AR47:BE47"/>
    <mergeCell ref="AL49:AP49"/>
    <mergeCell ref="AR49:BB49"/>
    <mergeCell ref="BC49:BE49"/>
    <mergeCell ref="B45:G45"/>
    <mergeCell ref="H45:K45"/>
    <mergeCell ref="B46:G46"/>
    <mergeCell ref="H46:K46"/>
    <mergeCell ref="AL46:AP46"/>
    <mergeCell ref="AR46:BE46"/>
    <mergeCell ref="A41:AD41"/>
    <mergeCell ref="B43:K43"/>
    <mergeCell ref="B44:G44"/>
    <mergeCell ref="H44:K44"/>
    <mergeCell ref="AL44:AP44"/>
    <mergeCell ref="AR44:BE44"/>
    <mergeCell ref="B33:C33"/>
    <mergeCell ref="D33:J33"/>
    <mergeCell ref="K33:L33"/>
    <mergeCell ref="M33:S33"/>
    <mergeCell ref="T33:U33"/>
    <mergeCell ref="V33:AB33"/>
    <mergeCell ref="A1:AB1"/>
    <mergeCell ref="O4:AB4"/>
    <mergeCell ref="O5:AB5"/>
    <mergeCell ref="J4:N4"/>
    <mergeCell ref="J5:N5"/>
    <mergeCell ref="A38:AE38"/>
    <mergeCell ref="O6:AB6"/>
    <mergeCell ref="Y7:AB7"/>
    <mergeCell ref="J6:N6"/>
    <mergeCell ref="J7:N7"/>
    <mergeCell ref="J8:N8"/>
    <mergeCell ref="O7:X7"/>
    <mergeCell ref="P8:X8"/>
    <mergeCell ref="A14:AB16"/>
    <mergeCell ref="M17:N17"/>
    <mergeCell ref="J9:N9"/>
    <mergeCell ref="J10:N10"/>
    <mergeCell ref="P9:X9"/>
    <mergeCell ref="P10:X10"/>
    <mergeCell ref="A18:AB18"/>
    <mergeCell ref="B19:C20"/>
    <mergeCell ref="D19:J20"/>
    <mergeCell ref="K19:L20"/>
    <mergeCell ref="M19:S20"/>
    <mergeCell ref="T19:U20"/>
    <mergeCell ref="V19:AB20"/>
    <mergeCell ref="B21:C21"/>
    <mergeCell ref="D21:J21"/>
    <mergeCell ref="K21:L21"/>
    <mergeCell ref="M21:S21"/>
    <mergeCell ref="T21:U21"/>
    <mergeCell ref="V21:AB21"/>
    <mergeCell ref="B22:C22"/>
    <mergeCell ref="D22:J22"/>
    <mergeCell ref="K22:L22"/>
    <mergeCell ref="M22:S22"/>
    <mergeCell ref="T22:U22"/>
    <mergeCell ref="V22:AB22"/>
    <mergeCell ref="B23:C23"/>
    <mergeCell ref="D23:J23"/>
    <mergeCell ref="K23:L23"/>
    <mergeCell ref="M23:S23"/>
    <mergeCell ref="T23:U23"/>
    <mergeCell ref="V23:AB23"/>
    <mergeCell ref="B24:C24"/>
    <mergeCell ref="D24:J24"/>
    <mergeCell ref="K24:L24"/>
    <mergeCell ref="M24:S24"/>
    <mergeCell ref="T24:U24"/>
    <mergeCell ref="V24:AB24"/>
    <mergeCell ref="B25:C25"/>
    <mergeCell ref="D25:J25"/>
    <mergeCell ref="K25:L25"/>
    <mergeCell ref="M25:S25"/>
    <mergeCell ref="T25:U25"/>
    <mergeCell ref="V25:AB25"/>
    <mergeCell ref="B26:C26"/>
    <mergeCell ref="D26:J26"/>
    <mergeCell ref="K26:L26"/>
    <mergeCell ref="M26:S26"/>
    <mergeCell ref="T26:U26"/>
    <mergeCell ref="V26:AB26"/>
    <mergeCell ref="B27:C27"/>
    <mergeCell ref="D27:J27"/>
    <mergeCell ref="K27:L27"/>
    <mergeCell ref="M27:S27"/>
    <mergeCell ref="T27:U27"/>
    <mergeCell ref="V27:AB27"/>
    <mergeCell ref="B28:C28"/>
    <mergeCell ref="D28:J28"/>
    <mergeCell ref="K28:L28"/>
    <mergeCell ref="M28:S28"/>
    <mergeCell ref="T28:U28"/>
    <mergeCell ref="V28:AB28"/>
    <mergeCell ref="B29:C29"/>
    <mergeCell ref="D29:J29"/>
    <mergeCell ref="K29:L29"/>
    <mergeCell ref="M29:S29"/>
    <mergeCell ref="T29:U29"/>
    <mergeCell ref="V29:AB29"/>
    <mergeCell ref="B30:C30"/>
    <mergeCell ref="D30:J30"/>
    <mergeCell ref="K30:L30"/>
    <mergeCell ref="M30:S30"/>
    <mergeCell ref="T30:U30"/>
    <mergeCell ref="V30:AB30"/>
    <mergeCell ref="B31:C31"/>
    <mergeCell ref="D31:J31"/>
    <mergeCell ref="K31:L31"/>
    <mergeCell ref="M31:S31"/>
    <mergeCell ref="T31:U31"/>
    <mergeCell ref="V31:AB31"/>
    <mergeCell ref="B32:C32"/>
    <mergeCell ref="D32:J32"/>
    <mergeCell ref="K32:L32"/>
    <mergeCell ref="M32:S32"/>
    <mergeCell ref="T32:U32"/>
    <mergeCell ref="V32:AB32"/>
  </mergeCells>
  <dataValidations count="2">
    <dataValidation type="list" allowBlank="1" showInputMessage="1" showErrorMessage="1" sqref="O57:P60 H98:I98">
      <formula1>"昭和,平成,令和"</formula1>
    </dataValidation>
    <dataValidation type="list" allowBlank="1" showInputMessage="1" showErrorMessage="1" sqref="B22:C33 K21:L33 T21:U33">
      <formula1>"○"</formula1>
    </dataValidation>
  </dataValidations>
  <printOptions/>
  <pageMargins left="0.7086614173228347" right="0.7086614173228347" top="0.7480314960629921" bottom="0.4724409448818898" header="0.31496062992125984" footer="0.31496062992125984"/>
  <pageSetup blackAndWhite="1" fitToHeight="4" horizontalDpi="600" verticalDpi="600" orientation="portrait" paperSize="9" scale="98" r:id="rId3"/>
  <headerFooter>
    <oddHeader>&amp;L様式１
&amp;"ＭＳ 明朝,標準"第１号様式（第４条関係）</oddHeader>
  </headerFooter>
  <rowBreaks count="3" manualBreakCount="3">
    <brk id="35" max="27" man="1"/>
    <brk id="71" max="27" man="1"/>
    <brk id="116" max="27" man="1"/>
  </rowBreaks>
  <legacyDrawing r:id="rId2"/>
</worksheet>
</file>

<file path=xl/worksheets/sheet3.xml><?xml version="1.0" encoding="utf-8"?>
<worksheet xmlns="http://schemas.openxmlformats.org/spreadsheetml/2006/main" xmlns:r="http://schemas.openxmlformats.org/officeDocument/2006/relationships">
  <dimension ref="A1:AJ118"/>
  <sheetViews>
    <sheetView showZeros="0" view="pageBreakPreview" zoomScaleSheetLayoutView="100" zoomScalePageLayoutView="0" workbookViewId="0" topLeftCell="A1">
      <selection activeCell="A1" sqref="A1:V1"/>
    </sheetView>
  </sheetViews>
  <sheetFormatPr defaultColWidth="3.7109375" defaultRowHeight="15"/>
  <cols>
    <col min="1" max="19" width="3.8515625" style="374" customWidth="1"/>
    <col min="20" max="20" width="5.57421875" style="374" customWidth="1"/>
    <col min="21" max="22" width="3.8515625" style="374" customWidth="1"/>
    <col min="23" max="16384" width="3.7109375" style="374" customWidth="1"/>
  </cols>
  <sheetData>
    <row r="1" spans="1:22" s="392" customFormat="1" ht="30" customHeight="1">
      <c r="A1" s="655" t="s">
        <v>785</v>
      </c>
      <c r="B1" s="655"/>
      <c r="C1" s="655"/>
      <c r="D1" s="655"/>
      <c r="E1" s="655"/>
      <c r="F1" s="655"/>
      <c r="G1" s="655"/>
      <c r="H1" s="655"/>
      <c r="I1" s="655"/>
      <c r="J1" s="655"/>
      <c r="K1" s="655"/>
      <c r="L1" s="655"/>
      <c r="M1" s="655"/>
      <c r="N1" s="655"/>
      <c r="O1" s="655"/>
      <c r="P1" s="655"/>
      <c r="Q1" s="655"/>
      <c r="R1" s="655"/>
      <c r="S1" s="655"/>
      <c r="T1" s="655"/>
      <c r="U1" s="655"/>
      <c r="V1" s="655"/>
    </row>
    <row r="2" spans="1:10" s="392" customFormat="1" ht="16.5" customHeight="1">
      <c r="A2" s="393"/>
      <c r="B2" s="394"/>
      <c r="C2" s="394"/>
      <c r="D2" s="394"/>
      <c r="E2" s="394"/>
      <c r="F2" s="394"/>
      <c r="G2" s="394"/>
      <c r="H2" s="394"/>
      <c r="I2" s="394"/>
      <c r="J2" s="394"/>
    </row>
    <row r="3" s="421" customFormat="1" ht="16.5" customHeight="1">
      <c r="A3" s="421" t="s">
        <v>700</v>
      </c>
    </row>
    <row r="4" spans="1:22" s="396" customFormat="1" ht="16.5" customHeight="1">
      <c r="A4" s="654" t="s">
        <v>786</v>
      </c>
      <c r="B4" s="654"/>
      <c r="C4" s="654"/>
      <c r="D4" s="654"/>
      <c r="E4" s="654"/>
      <c r="F4" s="654"/>
      <c r="G4" s="654"/>
      <c r="H4" s="654"/>
      <c r="I4" s="654"/>
      <c r="J4" s="654"/>
      <c r="K4" s="654"/>
      <c r="L4" s="654"/>
      <c r="M4" s="654"/>
      <c r="N4" s="654"/>
      <c r="O4" s="654"/>
      <c r="P4" s="654"/>
      <c r="Q4" s="654"/>
      <c r="R4" s="654"/>
      <c r="S4" s="654"/>
      <c r="T4" s="654"/>
      <c r="U4" s="654"/>
      <c r="V4" s="654"/>
    </row>
    <row r="5" spans="1:22" s="396" customFormat="1" ht="16.5" customHeight="1">
      <c r="A5" s="654"/>
      <c r="B5" s="654"/>
      <c r="C5" s="654"/>
      <c r="D5" s="654"/>
      <c r="E5" s="654"/>
      <c r="F5" s="654"/>
      <c r="G5" s="654"/>
      <c r="H5" s="654"/>
      <c r="I5" s="654"/>
      <c r="J5" s="654"/>
      <c r="K5" s="654"/>
      <c r="L5" s="654"/>
      <c r="M5" s="654"/>
      <c r="N5" s="654"/>
      <c r="O5" s="654"/>
      <c r="P5" s="654"/>
      <c r="Q5" s="654"/>
      <c r="R5" s="654"/>
      <c r="S5" s="654"/>
      <c r="T5" s="654"/>
      <c r="U5" s="654"/>
      <c r="V5" s="654"/>
    </row>
    <row r="6" spans="1:10" s="392" customFormat="1" ht="16.5" customHeight="1">
      <c r="A6" s="397"/>
      <c r="B6" s="394"/>
      <c r="C6" s="394"/>
      <c r="D6" s="394"/>
      <c r="E6" s="394"/>
      <c r="F6" s="394"/>
      <c r="G6" s="394"/>
      <c r="H6" s="394"/>
      <c r="I6" s="394"/>
      <c r="J6" s="394"/>
    </row>
    <row r="7" s="421" customFormat="1" ht="16.5" customHeight="1">
      <c r="A7" s="421" t="s">
        <v>799</v>
      </c>
    </row>
    <row r="8" spans="1:22" s="396" customFormat="1" ht="16.5" customHeight="1">
      <c r="A8" s="653" t="s">
        <v>701</v>
      </c>
      <c r="B8" s="653"/>
      <c r="C8" s="653"/>
      <c r="D8" s="653"/>
      <c r="E8" s="653"/>
      <c r="F8" s="653"/>
      <c r="G8" s="653"/>
      <c r="H8" s="653"/>
      <c r="I8" s="653"/>
      <c r="J8" s="653"/>
      <c r="K8" s="653"/>
      <c r="L8" s="653"/>
      <c r="M8" s="653"/>
      <c r="N8" s="653"/>
      <c r="O8" s="653"/>
      <c r="P8" s="653"/>
      <c r="Q8" s="653"/>
      <c r="R8" s="653"/>
      <c r="S8" s="653"/>
      <c r="T8" s="653"/>
      <c r="U8" s="653"/>
      <c r="V8" s="653"/>
    </row>
    <row r="9" spans="1:22" s="396" customFormat="1" ht="16.5" customHeight="1">
      <c r="A9" s="653" t="s">
        <v>702</v>
      </c>
      <c r="B9" s="653"/>
      <c r="C9" s="653"/>
      <c r="D9" s="653"/>
      <c r="E9" s="653"/>
      <c r="F9" s="653"/>
      <c r="G9" s="653"/>
      <c r="H9" s="653"/>
      <c r="I9" s="653"/>
      <c r="J9" s="653"/>
      <c r="K9" s="653"/>
      <c r="L9" s="653"/>
      <c r="M9" s="653"/>
      <c r="N9" s="653"/>
      <c r="O9" s="653"/>
      <c r="P9" s="653"/>
      <c r="Q9" s="653"/>
      <c r="R9" s="653"/>
      <c r="S9" s="653"/>
      <c r="T9" s="653"/>
      <c r="U9" s="653"/>
      <c r="V9" s="653"/>
    </row>
    <row r="10" spans="1:22" s="396" customFormat="1" ht="16.5" customHeight="1">
      <c r="A10" s="654" t="s">
        <v>703</v>
      </c>
      <c r="B10" s="654"/>
      <c r="C10" s="654"/>
      <c r="D10" s="654"/>
      <c r="E10" s="654"/>
      <c r="F10" s="654"/>
      <c r="G10" s="654"/>
      <c r="H10" s="654"/>
      <c r="I10" s="654"/>
      <c r="J10" s="654"/>
      <c r="K10" s="654"/>
      <c r="L10" s="654"/>
      <c r="M10" s="654"/>
      <c r="N10" s="654"/>
      <c r="O10" s="654"/>
      <c r="P10" s="654"/>
      <c r="Q10" s="654"/>
      <c r="R10" s="654"/>
      <c r="S10" s="654"/>
      <c r="T10" s="654"/>
      <c r="U10" s="654"/>
      <c r="V10" s="654"/>
    </row>
    <row r="11" spans="1:22" s="396" customFormat="1" ht="16.5" customHeight="1">
      <c r="A11" s="654"/>
      <c r="B11" s="654"/>
      <c r="C11" s="654"/>
      <c r="D11" s="654"/>
      <c r="E11" s="654"/>
      <c r="F11" s="654"/>
      <c r="G11" s="654"/>
      <c r="H11" s="654"/>
      <c r="I11" s="654"/>
      <c r="J11" s="654"/>
      <c r="K11" s="654"/>
      <c r="L11" s="654"/>
      <c r="M11" s="654"/>
      <c r="N11" s="654"/>
      <c r="O11" s="654"/>
      <c r="P11" s="654"/>
      <c r="Q11" s="654"/>
      <c r="R11" s="654"/>
      <c r="S11" s="654"/>
      <c r="T11" s="654"/>
      <c r="U11" s="654"/>
      <c r="V11" s="654"/>
    </row>
    <row r="12" spans="1:22" s="396" customFormat="1" ht="16.5" customHeight="1">
      <c r="A12" s="653" t="s">
        <v>704</v>
      </c>
      <c r="B12" s="653"/>
      <c r="C12" s="653"/>
      <c r="D12" s="653"/>
      <c r="E12" s="653"/>
      <c r="F12" s="653"/>
      <c r="G12" s="653"/>
      <c r="H12" s="653"/>
      <c r="I12" s="653"/>
      <c r="J12" s="653"/>
      <c r="K12" s="653"/>
      <c r="L12" s="653"/>
      <c r="M12" s="653"/>
      <c r="N12" s="653"/>
      <c r="O12" s="653"/>
      <c r="P12" s="653"/>
      <c r="Q12" s="653"/>
      <c r="R12" s="653"/>
      <c r="S12" s="653"/>
      <c r="T12" s="653"/>
      <c r="U12" s="653"/>
      <c r="V12" s="653"/>
    </row>
    <row r="13" spans="1:22" s="396" customFormat="1" ht="16.5" customHeight="1">
      <c r="A13" s="654" t="s">
        <v>705</v>
      </c>
      <c r="B13" s="654"/>
      <c r="C13" s="654"/>
      <c r="D13" s="654"/>
      <c r="E13" s="654"/>
      <c r="F13" s="654"/>
      <c r="G13" s="654"/>
      <c r="H13" s="654"/>
      <c r="I13" s="654"/>
      <c r="J13" s="654"/>
      <c r="K13" s="654"/>
      <c r="L13" s="654"/>
      <c r="M13" s="654"/>
      <c r="N13" s="654"/>
      <c r="O13" s="654"/>
      <c r="P13" s="654"/>
      <c r="Q13" s="654"/>
      <c r="R13" s="654"/>
      <c r="S13" s="654"/>
      <c r="T13" s="654"/>
      <c r="U13" s="654"/>
      <c r="V13" s="654"/>
    </row>
    <row r="14" spans="1:22" s="396" customFormat="1" ht="16.5" customHeight="1">
      <c r="A14" s="654"/>
      <c r="B14" s="654"/>
      <c r="C14" s="654"/>
      <c r="D14" s="654"/>
      <c r="E14" s="654"/>
      <c r="F14" s="654"/>
      <c r="G14" s="654"/>
      <c r="H14" s="654"/>
      <c r="I14" s="654"/>
      <c r="J14" s="654"/>
      <c r="K14" s="654"/>
      <c r="L14" s="654"/>
      <c r="M14" s="654"/>
      <c r="N14" s="654"/>
      <c r="O14" s="654"/>
      <c r="P14" s="654"/>
      <c r="Q14" s="654"/>
      <c r="R14" s="654"/>
      <c r="S14" s="654"/>
      <c r="T14" s="654"/>
      <c r="U14" s="654"/>
      <c r="V14" s="654"/>
    </row>
    <row r="15" spans="1:22" s="396" customFormat="1" ht="16.5" customHeight="1">
      <c r="A15" s="652" t="s">
        <v>706</v>
      </c>
      <c r="B15" s="652"/>
      <c r="C15" s="652"/>
      <c r="D15" s="652"/>
      <c r="E15" s="652"/>
      <c r="F15" s="652"/>
      <c r="G15" s="652"/>
      <c r="H15" s="652"/>
      <c r="I15" s="652"/>
      <c r="J15" s="652"/>
      <c r="K15" s="652"/>
      <c r="L15" s="652"/>
      <c r="M15" s="652"/>
      <c r="N15" s="652"/>
      <c r="O15" s="652"/>
      <c r="P15" s="652"/>
      <c r="Q15" s="652"/>
      <c r="R15" s="652"/>
      <c r="S15" s="652"/>
      <c r="T15" s="652"/>
      <c r="U15" s="652"/>
      <c r="V15" s="652"/>
    </row>
    <row r="16" spans="1:22" s="396" customFormat="1" ht="16.5" customHeight="1">
      <c r="A16" s="652"/>
      <c r="B16" s="652"/>
      <c r="C16" s="652"/>
      <c r="D16" s="652"/>
      <c r="E16" s="652"/>
      <c r="F16" s="652"/>
      <c r="G16" s="652"/>
      <c r="H16" s="652"/>
      <c r="I16" s="652"/>
      <c r="J16" s="652"/>
      <c r="K16" s="652"/>
      <c r="L16" s="652"/>
      <c r="M16" s="652"/>
      <c r="N16" s="652"/>
      <c r="O16" s="652"/>
      <c r="P16" s="652"/>
      <c r="Q16" s="652"/>
      <c r="R16" s="652"/>
      <c r="S16" s="652"/>
      <c r="T16" s="652"/>
      <c r="U16" s="652"/>
      <c r="V16" s="652"/>
    </row>
    <row r="17" spans="1:22" s="396" customFormat="1" ht="16.5" customHeight="1">
      <c r="A17" s="653" t="s">
        <v>707</v>
      </c>
      <c r="B17" s="653"/>
      <c r="C17" s="653"/>
      <c r="D17" s="653"/>
      <c r="E17" s="653"/>
      <c r="F17" s="653"/>
      <c r="G17" s="653"/>
      <c r="H17" s="653"/>
      <c r="I17" s="653"/>
      <c r="J17" s="653"/>
      <c r="K17" s="653"/>
      <c r="L17" s="653"/>
      <c r="M17" s="653"/>
      <c r="N17" s="653"/>
      <c r="O17" s="653"/>
      <c r="P17" s="653"/>
      <c r="Q17" s="653"/>
      <c r="R17" s="653"/>
      <c r="S17" s="653"/>
      <c r="T17" s="653"/>
      <c r="U17" s="653"/>
      <c r="V17" s="653"/>
    </row>
    <row r="18" spans="1:22" s="396" customFormat="1" ht="16.5" customHeight="1">
      <c r="A18" s="398"/>
      <c r="B18" s="398"/>
      <c r="C18" s="398"/>
      <c r="D18" s="398"/>
      <c r="E18" s="398"/>
      <c r="F18" s="398"/>
      <c r="G18" s="398"/>
      <c r="H18" s="398"/>
      <c r="I18" s="398"/>
      <c r="J18" s="398"/>
      <c r="K18" s="398"/>
      <c r="L18" s="398"/>
      <c r="M18" s="398"/>
      <c r="N18" s="398"/>
      <c r="O18" s="398"/>
      <c r="P18" s="398"/>
      <c r="Q18" s="398"/>
      <c r="R18" s="398"/>
      <c r="S18" s="398"/>
      <c r="T18" s="398"/>
      <c r="U18" s="398"/>
      <c r="V18" s="398"/>
    </row>
    <row r="19" s="421" customFormat="1" ht="16.5" customHeight="1">
      <c r="A19" s="421" t="s">
        <v>725</v>
      </c>
    </row>
    <row r="20" spans="1:22" s="396" customFormat="1" ht="16.5" customHeight="1">
      <c r="A20" s="654" t="s">
        <v>787</v>
      </c>
      <c r="B20" s="654"/>
      <c r="C20" s="654"/>
      <c r="D20" s="654"/>
      <c r="E20" s="654"/>
      <c r="F20" s="654"/>
      <c r="G20" s="654"/>
      <c r="H20" s="654"/>
      <c r="I20" s="654"/>
      <c r="J20" s="654"/>
      <c r="K20" s="654"/>
      <c r="L20" s="654"/>
      <c r="M20" s="654"/>
      <c r="N20" s="654"/>
      <c r="O20" s="654"/>
      <c r="P20" s="654"/>
      <c r="Q20" s="654"/>
      <c r="R20" s="654"/>
      <c r="S20" s="654"/>
      <c r="T20" s="654"/>
      <c r="U20" s="654"/>
      <c r="V20" s="654"/>
    </row>
    <row r="21" spans="1:22" s="396" customFormat="1" ht="16.5" customHeight="1">
      <c r="A21" s="654"/>
      <c r="B21" s="654"/>
      <c r="C21" s="654"/>
      <c r="D21" s="654"/>
      <c r="E21" s="654"/>
      <c r="F21" s="654"/>
      <c r="G21" s="654"/>
      <c r="H21" s="654"/>
      <c r="I21" s="654"/>
      <c r="J21" s="654"/>
      <c r="K21" s="654"/>
      <c r="L21" s="654"/>
      <c r="M21" s="654"/>
      <c r="N21" s="654"/>
      <c r="O21" s="654"/>
      <c r="P21" s="654"/>
      <c r="Q21" s="654"/>
      <c r="R21" s="654"/>
      <c r="S21" s="654"/>
      <c r="T21" s="654"/>
      <c r="U21" s="654"/>
      <c r="V21" s="654"/>
    </row>
    <row r="22" spans="1:13" s="392" customFormat="1" ht="16.5" customHeight="1">
      <c r="A22" s="397"/>
      <c r="B22" s="394"/>
      <c r="C22" s="394"/>
      <c r="D22" s="394"/>
      <c r="E22" s="394"/>
      <c r="F22" s="394"/>
      <c r="G22" s="394"/>
      <c r="H22" s="394"/>
      <c r="I22" s="394"/>
      <c r="J22" s="394"/>
      <c r="L22" s="399"/>
      <c r="M22" s="399"/>
    </row>
    <row r="23" s="1" customFormat="1" ht="16.5" customHeight="1">
      <c r="A23" s="412" t="s">
        <v>767</v>
      </c>
    </row>
    <row r="24" spans="1:10" s="396" customFormat="1" ht="16.5" customHeight="1">
      <c r="A24" s="399" t="s">
        <v>724</v>
      </c>
      <c r="B24" s="399"/>
      <c r="C24" s="399"/>
      <c r="D24" s="399"/>
      <c r="E24" s="399"/>
      <c r="F24" s="399"/>
      <c r="G24" s="399"/>
      <c r="H24" s="399"/>
      <c r="I24" s="399"/>
      <c r="J24" s="399"/>
    </row>
    <row r="25" spans="1:10" s="396" customFormat="1" ht="16.5" customHeight="1">
      <c r="A25" s="399" t="s">
        <v>722</v>
      </c>
      <c r="B25" s="399"/>
      <c r="C25" s="399"/>
      <c r="D25" s="399"/>
      <c r="E25" s="399"/>
      <c r="F25" s="399"/>
      <c r="G25" s="399"/>
      <c r="H25" s="399"/>
      <c r="I25" s="399"/>
      <c r="J25" s="399"/>
    </row>
    <row r="26" spans="1:22" s="396" customFormat="1" ht="16.5" customHeight="1">
      <c r="A26" s="398" t="s">
        <v>723</v>
      </c>
      <c r="B26" s="400"/>
      <c r="C26" s="400"/>
      <c r="D26" s="400"/>
      <c r="E26" s="400"/>
      <c r="F26" s="400"/>
      <c r="G26" s="400"/>
      <c r="H26" s="400"/>
      <c r="I26" s="400"/>
      <c r="J26" s="400"/>
      <c r="K26" s="400"/>
      <c r="L26" s="400"/>
      <c r="M26" s="400"/>
      <c r="N26" s="400"/>
      <c r="O26" s="400"/>
      <c r="P26" s="400"/>
      <c r="Q26" s="400"/>
      <c r="R26" s="400"/>
      <c r="S26" s="400"/>
      <c r="T26" s="400"/>
      <c r="U26" s="400"/>
      <c r="V26" s="400"/>
    </row>
    <row r="27" spans="1:22" s="396" customFormat="1" ht="16.5" customHeight="1">
      <c r="A27" s="399" t="s">
        <v>794</v>
      </c>
      <c r="B27" s="400"/>
      <c r="C27" s="400"/>
      <c r="E27" s="400"/>
      <c r="F27" s="400"/>
      <c r="G27" s="400"/>
      <c r="H27" s="400"/>
      <c r="I27" s="399" t="s">
        <v>718</v>
      </c>
      <c r="J27" s="400"/>
      <c r="K27" s="400"/>
      <c r="L27" s="400"/>
      <c r="M27" s="400"/>
      <c r="N27" s="400"/>
      <c r="O27" s="400"/>
      <c r="P27" s="400"/>
      <c r="Q27" s="400"/>
      <c r="R27" s="400"/>
      <c r="S27" s="400"/>
      <c r="T27" s="400"/>
      <c r="U27" s="400"/>
      <c r="V27" s="400"/>
    </row>
    <row r="28" spans="1:10" s="392" customFormat="1" ht="16.5" customHeight="1">
      <c r="A28" s="399"/>
      <c r="B28" s="399"/>
      <c r="C28" s="399"/>
      <c r="E28" s="399"/>
      <c r="F28" s="407"/>
      <c r="G28" s="407"/>
      <c r="H28" s="394"/>
      <c r="I28" s="399" t="s">
        <v>795</v>
      </c>
      <c r="J28" s="394"/>
    </row>
    <row r="29" spans="1:31" s="392" customFormat="1" ht="16.5" customHeight="1">
      <c r="A29" s="399"/>
      <c r="B29" s="399"/>
      <c r="C29" s="399"/>
      <c r="E29" s="399"/>
      <c r="F29" s="407"/>
      <c r="G29" s="407"/>
      <c r="H29" s="394"/>
      <c r="I29" s="399" t="s">
        <v>719</v>
      </c>
      <c r="J29" s="394"/>
      <c r="W29" s="719"/>
      <c r="X29" s="719"/>
      <c r="Y29" s="719"/>
      <c r="Z29" s="719"/>
      <c r="AA29" s="719"/>
      <c r="AB29" s="719"/>
      <c r="AC29" s="719"/>
      <c r="AD29" s="719"/>
      <c r="AE29" s="719"/>
    </row>
    <row r="30" spans="1:10" s="392" customFormat="1" ht="16.5" customHeight="1">
      <c r="A30" s="399" t="s">
        <v>720</v>
      </c>
      <c r="B30" s="399"/>
      <c r="C30" s="399"/>
      <c r="E30" s="399"/>
      <c r="F30" s="407"/>
      <c r="G30" s="407"/>
      <c r="H30" s="394"/>
      <c r="I30" s="399" t="s">
        <v>718</v>
      </c>
      <c r="J30" s="394"/>
    </row>
    <row r="31" spans="1:10" s="392" customFormat="1" ht="16.5" customHeight="1">
      <c r="A31" s="399"/>
      <c r="B31" s="399"/>
      <c r="C31" s="399"/>
      <c r="E31" s="399"/>
      <c r="F31" s="407"/>
      <c r="G31" s="407"/>
      <c r="H31" s="394"/>
      <c r="I31" s="399" t="s">
        <v>952</v>
      </c>
      <c r="J31" s="394"/>
    </row>
    <row r="32" spans="1:21" s="392" customFormat="1" ht="16.5" customHeight="1">
      <c r="A32" s="399"/>
      <c r="B32" s="720" t="s">
        <v>977</v>
      </c>
      <c r="C32" s="720"/>
      <c r="D32" s="720"/>
      <c r="E32" s="720"/>
      <c r="F32" s="720"/>
      <c r="G32" s="720"/>
      <c r="H32" s="720"/>
      <c r="I32" s="720"/>
      <c r="J32" s="720"/>
      <c r="K32" s="720"/>
      <c r="L32" s="720"/>
      <c r="M32" s="720"/>
      <c r="N32" s="720"/>
      <c r="O32" s="720"/>
      <c r="P32" s="720"/>
      <c r="Q32" s="720"/>
      <c r="R32" s="720"/>
      <c r="S32" s="720"/>
      <c r="T32" s="720"/>
      <c r="U32" s="720"/>
    </row>
    <row r="33" spans="1:21" s="392" customFormat="1" ht="16.5" customHeight="1">
      <c r="A33" s="397"/>
      <c r="B33" s="720"/>
      <c r="C33" s="720"/>
      <c r="D33" s="720"/>
      <c r="E33" s="720"/>
      <c r="F33" s="720"/>
      <c r="G33" s="720"/>
      <c r="H33" s="720"/>
      <c r="I33" s="720"/>
      <c r="J33" s="720"/>
      <c r="K33" s="720"/>
      <c r="L33" s="720"/>
      <c r="M33" s="720"/>
      <c r="N33" s="720"/>
      <c r="O33" s="720"/>
      <c r="P33" s="720"/>
      <c r="Q33" s="720"/>
      <c r="R33" s="720"/>
      <c r="S33" s="720"/>
      <c r="T33" s="720"/>
      <c r="U33" s="720"/>
    </row>
    <row r="34" spans="1:21" s="392" customFormat="1" ht="16.5" customHeight="1">
      <c r="A34" s="397"/>
      <c r="B34" s="424"/>
      <c r="C34" s="424"/>
      <c r="D34" s="424"/>
      <c r="E34" s="424"/>
      <c r="F34" s="424"/>
      <c r="G34" s="424"/>
      <c r="H34" s="424"/>
      <c r="I34" s="424"/>
      <c r="J34" s="424"/>
      <c r="K34" s="424"/>
      <c r="L34" s="424"/>
      <c r="M34" s="424"/>
      <c r="N34" s="424"/>
      <c r="O34" s="424"/>
      <c r="P34" s="424"/>
      <c r="Q34" s="424"/>
      <c r="R34" s="424"/>
      <c r="S34" s="424"/>
      <c r="T34" s="424"/>
      <c r="U34" s="424"/>
    </row>
    <row r="35" s="421" customFormat="1" ht="16.5" customHeight="1">
      <c r="A35" s="421" t="s">
        <v>708</v>
      </c>
    </row>
    <row r="36" spans="1:22" s="396" customFormat="1" ht="16.5" customHeight="1">
      <c r="A36" s="654" t="s">
        <v>709</v>
      </c>
      <c r="B36" s="654"/>
      <c r="C36" s="654"/>
      <c r="D36" s="654"/>
      <c r="E36" s="654"/>
      <c r="F36" s="654"/>
      <c r="G36" s="654"/>
      <c r="H36" s="654"/>
      <c r="I36" s="654"/>
      <c r="J36" s="654"/>
      <c r="K36" s="654"/>
      <c r="L36" s="654"/>
      <c r="M36" s="654"/>
      <c r="N36" s="654"/>
      <c r="O36" s="654"/>
      <c r="P36" s="654"/>
      <c r="Q36" s="654"/>
      <c r="R36" s="654"/>
      <c r="S36" s="654"/>
      <c r="T36" s="654"/>
      <c r="U36" s="654"/>
      <c r="V36" s="654"/>
    </row>
    <row r="37" spans="1:22" s="396" customFormat="1" ht="16.5" customHeight="1">
      <c r="A37" s="654"/>
      <c r="B37" s="654"/>
      <c r="C37" s="654"/>
      <c r="D37" s="654"/>
      <c r="E37" s="654"/>
      <c r="F37" s="654"/>
      <c r="G37" s="654"/>
      <c r="H37" s="654"/>
      <c r="I37" s="654"/>
      <c r="J37" s="654"/>
      <c r="K37" s="654"/>
      <c r="L37" s="654"/>
      <c r="M37" s="654"/>
      <c r="N37" s="654"/>
      <c r="O37" s="654"/>
      <c r="P37" s="654"/>
      <c r="Q37" s="654"/>
      <c r="R37" s="654"/>
      <c r="S37" s="654"/>
      <c r="T37" s="654"/>
      <c r="U37" s="654"/>
      <c r="V37" s="654"/>
    </row>
    <row r="38" spans="1:10" s="392" customFormat="1" ht="16.5" customHeight="1">
      <c r="A38" s="397"/>
      <c r="B38" s="394"/>
      <c r="C38" s="394"/>
      <c r="D38" s="394"/>
      <c r="E38" s="394"/>
      <c r="F38" s="394"/>
      <c r="G38" s="394"/>
      <c r="H38" s="394"/>
      <c r="I38" s="394"/>
      <c r="J38" s="394"/>
    </row>
    <row r="39" s="421" customFormat="1" ht="16.5" customHeight="1">
      <c r="A39" s="421" t="s">
        <v>710</v>
      </c>
    </row>
    <row r="40" spans="1:22" s="396" customFormat="1" ht="16.5" customHeight="1">
      <c r="A40" s="654" t="s">
        <v>788</v>
      </c>
      <c r="B40" s="654"/>
      <c r="C40" s="654"/>
      <c r="D40" s="654"/>
      <c r="E40" s="654"/>
      <c r="F40" s="654"/>
      <c r="G40" s="654"/>
      <c r="H40" s="654"/>
      <c r="I40" s="654"/>
      <c r="J40" s="654"/>
      <c r="K40" s="654"/>
      <c r="L40" s="654"/>
      <c r="M40" s="654"/>
      <c r="N40" s="654"/>
      <c r="O40" s="654"/>
      <c r="P40" s="654"/>
      <c r="Q40" s="654"/>
      <c r="R40" s="654"/>
      <c r="S40" s="654"/>
      <c r="T40" s="654"/>
      <c r="U40" s="654"/>
      <c r="V40" s="654"/>
    </row>
    <row r="41" spans="1:22" s="396" customFormat="1" ht="16.5" customHeight="1">
      <c r="A41" s="654"/>
      <c r="B41" s="654"/>
      <c r="C41" s="654"/>
      <c r="D41" s="654"/>
      <c r="E41" s="654"/>
      <c r="F41" s="654"/>
      <c r="G41" s="654"/>
      <c r="H41" s="654"/>
      <c r="I41" s="654"/>
      <c r="J41" s="654"/>
      <c r="K41" s="654"/>
      <c r="L41" s="654"/>
      <c r="M41" s="654"/>
      <c r="N41" s="654"/>
      <c r="O41" s="654"/>
      <c r="P41" s="654"/>
      <c r="Q41" s="654"/>
      <c r="R41" s="654"/>
      <c r="S41" s="654"/>
      <c r="T41" s="654"/>
      <c r="U41" s="654"/>
      <c r="V41" s="654"/>
    </row>
    <row r="42" spans="1:10" s="392" customFormat="1" ht="16.5" customHeight="1">
      <c r="A42" s="397"/>
      <c r="B42" s="394"/>
      <c r="C42" s="394"/>
      <c r="D42" s="394"/>
      <c r="E42" s="394"/>
      <c r="F42" s="394"/>
      <c r="G42" s="394"/>
      <c r="H42" s="394"/>
      <c r="I42" s="394"/>
      <c r="J42" s="394"/>
    </row>
    <row r="43" s="421" customFormat="1" ht="16.5" customHeight="1">
      <c r="A43" s="421" t="s">
        <v>711</v>
      </c>
    </row>
    <row r="44" spans="1:22" s="396" customFormat="1" ht="16.5" customHeight="1">
      <c r="A44" s="401" t="s">
        <v>712</v>
      </c>
      <c r="B44" s="401"/>
      <c r="C44" s="401"/>
      <c r="D44" s="401"/>
      <c r="E44" s="401"/>
      <c r="F44" s="401"/>
      <c r="G44" s="401"/>
      <c r="H44" s="401"/>
      <c r="I44" s="401"/>
      <c r="J44" s="401"/>
      <c r="K44" s="401"/>
      <c r="L44" s="401"/>
      <c r="M44" s="401"/>
      <c r="N44" s="401"/>
      <c r="O44" s="401"/>
      <c r="P44" s="401"/>
      <c r="Q44" s="401"/>
      <c r="R44" s="401"/>
      <c r="S44" s="401"/>
      <c r="T44" s="401"/>
      <c r="U44" s="401"/>
      <c r="V44" s="401"/>
    </row>
    <row r="45" spans="1:10" s="392" customFormat="1" ht="16.5" customHeight="1">
      <c r="A45" s="397"/>
      <c r="B45" s="394"/>
      <c r="C45" s="394"/>
      <c r="D45" s="394"/>
      <c r="E45" s="394"/>
      <c r="F45" s="394"/>
      <c r="G45" s="394"/>
      <c r="H45" s="394"/>
      <c r="I45" s="394"/>
      <c r="J45" s="394"/>
    </row>
    <row r="46" s="421" customFormat="1" ht="16.5" customHeight="1">
      <c r="A46" s="421" t="s">
        <v>713</v>
      </c>
    </row>
    <row r="47" spans="1:10" s="396" customFormat="1" ht="16.5" customHeight="1">
      <c r="A47" s="401" t="s">
        <v>714</v>
      </c>
      <c r="B47" s="402"/>
      <c r="C47" s="402"/>
      <c r="D47" s="402"/>
      <c r="E47" s="402"/>
      <c r="F47" s="402"/>
      <c r="G47" s="402"/>
      <c r="H47" s="402"/>
      <c r="I47" s="403"/>
      <c r="J47" s="403"/>
    </row>
    <row r="48" ht="14.25">
      <c r="A48" s="422" t="s">
        <v>774</v>
      </c>
    </row>
    <row r="49" spans="18:31" ht="14.25">
      <c r="R49" s="713" t="str">
        <f>+'様式１（市内業者）'!$U$2</f>
        <v>年　　月　　日</v>
      </c>
      <c r="S49" s="713"/>
      <c r="T49" s="713"/>
      <c r="U49" s="713"/>
      <c r="V49" s="713"/>
      <c r="Z49" s="428"/>
      <c r="AA49" s="428"/>
      <c r="AB49" s="428"/>
      <c r="AC49" s="428"/>
      <c r="AD49" s="428"/>
      <c r="AE49" s="428"/>
    </row>
    <row r="50" spans="1:22" ht="17.25">
      <c r="A50" s="714" t="s">
        <v>645</v>
      </c>
      <c r="B50" s="714"/>
      <c r="C50" s="714"/>
      <c r="D50" s="714"/>
      <c r="E50" s="714"/>
      <c r="F50" s="714"/>
      <c r="G50" s="714"/>
      <c r="H50" s="714"/>
      <c r="I50" s="714"/>
      <c r="J50" s="714"/>
      <c r="K50" s="714"/>
      <c r="L50" s="714"/>
      <c r="M50" s="714"/>
      <c r="N50" s="714"/>
      <c r="O50" s="714"/>
      <c r="P50" s="714"/>
      <c r="Q50" s="714"/>
      <c r="R50" s="714"/>
      <c r="S50" s="714"/>
      <c r="T50" s="714"/>
      <c r="U50" s="714"/>
      <c r="V50" s="714"/>
    </row>
    <row r="51" ht="11.25" customHeight="1"/>
    <row r="52" ht="14.25">
      <c r="A52" s="374" t="s">
        <v>646</v>
      </c>
    </row>
    <row r="53" ht="11.25" customHeight="1"/>
    <row r="54" spans="10:21" s="375" customFormat="1" ht="18.75" customHeight="1">
      <c r="J54" s="715" t="s">
        <v>647</v>
      </c>
      <c r="K54" s="715"/>
      <c r="L54" s="715"/>
      <c r="M54" s="715"/>
      <c r="N54" s="717">
        <f>+'様式１（市内業者）'!$O$4</f>
        <v>0</v>
      </c>
      <c r="O54" s="717"/>
      <c r="P54" s="717"/>
      <c r="Q54" s="717"/>
      <c r="R54" s="717"/>
      <c r="S54" s="717"/>
      <c r="T54" s="717"/>
      <c r="U54" s="717"/>
    </row>
    <row r="55" spans="10:21" s="375" customFormat="1" ht="18.75" customHeight="1">
      <c r="J55" s="715" t="s">
        <v>0</v>
      </c>
      <c r="K55" s="715"/>
      <c r="L55" s="715"/>
      <c r="M55" s="715"/>
      <c r="N55" s="718">
        <f>+'様式１（市内業者）'!$O$6</f>
        <v>0</v>
      </c>
      <c r="O55" s="718"/>
      <c r="P55" s="718"/>
      <c r="Q55" s="718"/>
      <c r="R55" s="718"/>
      <c r="S55" s="718"/>
      <c r="T55" s="718"/>
      <c r="U55" s="718"/>
    </row>
    <row r="56" spans="10:22" s="375" customFormat="1" ht="18.75" customHeight="1">
      <c r="J56" s="715" t="s">
        <v>546</v>
      </c>
      <c r="K56" s="715"/>
      <c r="L56" s="715"/>
      <c r="M56" s="715"/>
      <c r="N56" s="718">
        <f>+'様式１（市内業者）'!$O$7</f>
        <v>0</v>
      </c>
      <c r="O56" s="718"/>
      <c r="P56" s="718"/>
      <c r="Q56" s="718"/>
      <c r="R56" s="718"/>
      <c r="S56" s="718"/>
      <c r="T56" s="718"/>
      <c r="U56" s="718"/>
      <c r="V56" s="376" t="s">
        <v>48</v>
      </c>
    </row>
    <row r="57" ht="11.25" customHeight="1"/>
    <row r="58" ht="14.25">
      <c r="A58" s="374" t="s">
        <v>648</v>
      </c>
    </row>
    <row r="59" ht="14.25">
      <c r="A59" s="374" t="s">
        <v>649</v>
      </c>
    </row>
    <row r="60" ht="11.25" customHeight="1"/>
    <row r="61" spans="1:22" ht="14.25" customHeight="1">
      <c r="A61" s="377" t="s">
        <v>650</v>
      </c>
      <c r="B61" s="716" t="s">
        <v>789</v>
      </c>
      <c r="C61" s="716"/>
      <c r="D61" s="716"/>
      <c r="E61" s="716"/>
      <c r="F61" s="716"/>
      <c r="G61" s="716"/>
      <c r="H61" s="716"/>
      <c r="I61" s="716"/>
      <c r="J61" s="716"/>
      <c r="K61" s="716"/>
      <c r="L61" s="716"/>
      <c r="M61" s="716"/>
      <c r="N61" s="716"/>
      <c r="O61" s="716"/>
      <c r="P61" s="716"/>
      <c r="Q61" s="716"/>
      <c r="R61" s="716"/>
      <c r="S61" s="716"/>
      <c r="T61" s="716"/>
      <c r="U61" s="716"/>
      <c r="V61" s="716"/>
    </row>
    <row r="62" spans="2:22" ht="15" customHeight="1">
      <c r="B62" s="716"/>
      <c r="C62" s="716"/>
      <c r="D62" s="716"/>
      <c r="E62" s="716"/>
      <c r="F62" s="716"/>
      <c r="G62" s="716"/>
      <c r="H62" s="716"/>
      <c r="I62" s="716"/>
      <c r="J62" s="716"/>
      <c r="K62" s="716"/>
      <c r="L62" s="716"/>
      <c r="M62" s="716"/>
      <c r="N62" s="716"/>
      <c r="O62" s="716"/>
      <c r="P62" s="716"/>
      <c r="Q62" s="716"/>
      <c r="R62" s="716"/>
      <c r="S62" s="716"/>
      <c r="T62" s="716"/>
      <c r="U62" s="716"/>
      <c r="V62" s="716"/>
    </row>
    <row r="63" spans="2:22" ht="14.25">
      <c r="B63" s="716"/>
      <c r="C63" s="716"/>
      <c r="D63" s="716"/>
      <c r="E63" s="716"/>
      <c r="F63" s="716"/>
      <c r="G63" s="716"/>
      <c r="H63" s="716"/>
      <c r="I63" s="716"/>
      <c r="J63" s="716"/>
      <c r="K63" s="716"/>
      <c r="L63" s="716"/>
      <c r="M63" s="716"/>
      <c r="N63" s="716"/>
      <c r="O63" s="716"/>
      <c r="P63" s="716"/>
      <c r="Q63" s="716"/>
      <c r="R63" s="716"/>
      <c r="S63" s="716"/>
      <c r="T63" s="716"/>
      <c r="U63" s="716"/>
      <c r="V63" s="716"/>
    </row>
    <row r="64" spans="2:22" ht="14.25">
      <c r="B64" s="716"/>
      <c r="C64" s="716"/>
      <c r="D64" s="716"/>
      <c r="E64" s="716"/>
      <c r="F64" s="716"/>
      <c r="G64" s="716"/>
      <c r="H64" s="716"/>
      <c r="I64" s="716"/>
      <c r="J64" s="716"/>
      <c r="K64" s="716"/>
      <c r="L64" s="716"/>
      <c r="M64" s="716"/>
      <c r="N64" s="716"/>
      <c r="O64" s="716"/>
      <c r="P64" s="716"/>
      <c r="Q64" s="716"/>
      <c r="R64" s="716"/>
      <c r="S64" s="716"/>
      <c r="T64" s="716"/>
      <c r="U64" s="716"/>
      <c r="V64" s="716"/>
    </row>
    <row r="65" spans="1:22" ht="14.25">
      <c r="A65" s="682" t="s">
        <v>651</v>
      </c>
      <c r="B65" s="682"/>
      <c r="C65" s="682"/>
      <c r="D65" s="682"/>
      <c r="E65" s="682"/>
      <c r="F65" s="711" t="s">
        <v>652</v>
      </c>
      <c r="G65" s="711"/>
      <c r="H65" s="711"/>
      <c r="I65" s="711"/>
      <c r="J65" s="711"/>
      <c r="K65" s="711"/>
      <c r="L65" s="711"/>
      <c r="M65" s="711"/>
      <c r="N65" s="711"/>
      <c r="O65" s="711"/>
      <c r="P65" s="711"/>
      <c r="Q65" s="711"/>
      <c r="R65" s="711"/>
      <c r="S65" s="711"/>
      <c r="T65" s="711"/>
      <c r="U65" s="711"/>
      <c r="V65" s="711"/>
    </row>
    <row r="66" spans="1:22" ht="14.25">
      <c r="A66" s="682"/>
      <c r="B66" s="682"/>
      <c r="C66" s="682"/>
      <c r="D66" s="682"/>
      <c r="E66" s="682"/>
      <c r="F66" s="712" t="s">
        <v>653</v>
      </c>
      <c r="G66" s="712"/>
      <c r="H66" s="712"/>
      <c r="I66" s="712" t="s">
        <v>654</v>
      </c>
      <c r="J66" s="712"/>
      <c r="K66" s="712"/>
      <c r="L66" s="712" t="s">
        <v>655</v>
      </c>
      <c r="M66" s="712"/>
      <c r="N66" s="712"/>
      <c r="O66" s="712" t="s">
        <v>656</v>
      </c>
      <c r="P66" s="712"/>
      <c r="Q66" s="712"/>
      <c r="R66" s="712" t="s">
        <v>657</v>
      </c>
      <c r="S66" s="712"/>
      <c r="T66" s="712"/>
      <c r="U66" s="712" t="s">
        <v>658</v>
      </c>
      <c r="V66" s="712"/>
    </row>
    <row r="67" spans="1:22" ht="14.25">
      <c r="A67" s="710" t="s">
        <v>659</v>
      </c>
      <c r="B67" s="710"/>
      <c r="C67" s="710" t="s">
        <v>660</v>
      </c>
      <c r="D67" s="710"/>
      <c r="E67" s="710"/>
      <c r="F67" s="666">
        <v>1</v>
      </c>
      <c r="G67" s="666"/>
      <c r="H67" s="666"/>
      <c r="I67" s="666">
        <v>2</v>
      </c>
      <c r="J67" s="666"/>
      <c r="K67" s="666"/>
      <c r="L67" s="666">
        <v>1</v>
      </c>
      <c r="M67" s="666"/>
      <c r="N67" s="666"/>
      <c r="O67" s="666">
        <v>2</v>
      </c>
      <c r="P67" s="666"/>
      <c r="Q67" s="666"/>
      <c r="R67" s="666">
        <v>4</v>
      </c>
      <c r="S67" s="666"/>
      <c r="T67" s="666"/>
      <c r="U67" s="666">
        <v>10</v>
      </c>
      <c r="V67" s="666"/>
    </row>
    <row r="68" spans="1:22" ht="14.25">
      <c r="A68" s="666" t="s">
        <v>660</v>
      </c>
      <c r="B68" s="666"/>
      <c r="C68" s="666"/>
      <c r="D68" s="666"/>
      <c r="E68" s="666"/>
      <c r="F68" s="666"/>
      <c r="G68" s="666"/>
      <c r="H68" s="666"/>
      <c r="I68" s="666"/>
      <c r="J68" s="666"/>
      <c r="K68" s="666"/>
      <c r="L68" s="666"/>
      <c r="M68" s="666"/>
      <c r="N68" s="666"/>
      <c r="O68" s="666"/>
      <c r="P68" s="666"/>
      <c r="Q68" s="666"/>
      <c r="R68" s="666"/>
      <c r="S68" s="666"/>
      <c r="T68" s="666"/>
      <c r="U68" s="666"/>
      <c r="V68" s="666"/>
    </row>
    <row r="69" spans="1:22" ht="14.25">
      <c r="A69" s="666" t="s">
        <v>661</v>
      </c>
      <c r="B69" s="666"/>
      <c r="C69" s="666"/>
      <c r="D69" s="666"/>
      <c r="E69" s="666"/>
      <c r="F69" s="666"/>
      <c r="G69" s="666"/>
      <c r="H69" s="666"/>
      <c r="I69" s="666"/>
      <c r="J69" s="666"/>
      <c r="K69" s="666"/>
      <c r="L69" s="666"/>
      <c r="M69" s="666"/>
      <c r="N69" s="666"/>
      <c r="O69" s="666"/>
      <c r="P69" s="666"/>
      <c r="Q69" s="666"/>
      <c r="R69" s="666"/>
      <c r="S69" s="666"/>
      <c r="T69" s="666"/>
      <c r="U69" s="666"/>
      <c r="V69" s="666"/>
    </row>
    <row r="70" spans="1:22" ht="14.25">
      <c r="A70" s="666" t="s">
        <v>662</v>
      </c>
      <c r="B70" s="666"/>
      <c r="C70" s="666"/>
      <c r="D70" s="666"/>
      <c r="E70" s="666"/>
      <c r="F70" s="666"/>
      <c r="G70" s="666"/>
      <c r="H70" s="666"/>
      <c r="I70" s="666"/>
      <c r="J70" s="666"/>
      <c r="K70" s="666"/>
      <c r="L70" s="666"/>
      <c r="M70" s="666"/>
      <c r="N70" s="666"/>
      <c r="O70" s="666"/>
      <c r="P70" s="666"/>
      <c r="Q70" s="666"/>
      <c r="R70" s="666"/>
      <c r="S70" s="666"/>
      <c r="T70" s="666"/>
      <c r="U70" s="666"/>
      <c r="V70" s="666"/>
    </row>
    <row r="71" ht="14.25">
      <c r="B71" s="378" t="s">
        <v>663</v>
      </c>
    </row>
    <row r="72" ht="12" customHeight="1"/>
    <row r="73" ht="15" thickBot="1">
      <c r="A73" s="374" t="s">
        <v>664</v>
      </c>
    </row>
    <row r="74" spans="1:22" s="375" customFormat="1" ht="18.75" customHeight="1">
      <c r="A74" s="679" t="s">
        <v>665</v>
      </c>
      <c r="B74" s="680"/>
      <c r="C74" s="680" t="s">
        <v>63</v>
      </c>
      <c r="D74" s="680"/>
      <c r="E74" s="680"/>
      <c r="F74" s="680"/>
      <c r="G74" s="685" t="s">
        <v>666</v>
      </c>
      <c r="H74" s="685"/>
      <c r="I74" s="700" t="s">
        <v>667</v>
      </c>
      <c r="J74" s="701"/>
      <c r="K74" s="701"/>
      <c r="L74" s="701"/>
      <c r="M74" s="701"/>
      <c r="N74" s="701"/>
      <c r="O74" s="702"/>
      <c r="P74" s="685" t="s">
        <v>790</v>
      </c>
      <c r="Q74" s="685"/>
      <c r="R74" s="685"/>
      <c r="S74" s="685"/>
      <c r="T74" s="685"/>
      <c r="U74" s="703" t="s">
        <v>655</v>
      </c>
      <c r="V74" s="686" t="s">
        <v>656</v>
      </c>
    </row>
    <row r="75" spans="1:22" s="375" customFormat="1" ht="18.75" customHeight="1">
      <c r="A75" s="681"/>
      <c r="B75" s="682"/>
      <c r="C75" s="682"/>
      <c r="D75" s="682"/>
      <c r="E75" s="682"/>
      <c r="F75" s="682"/>
      <c r="G75" s="688" t="s">
        <v>668</v>
      </c>
      <c r="H75" s="688" t="s">
        <v>669</v>
      </c>
      <c r="I75" s="690" t="s">
        <v>670</v>
      </c>
      <c r="J75" s="691"/>
      <c r="K75" s="690" t="s">
        <v>671</v>
      </c>
      <c r="L75" s="691"/>
      <c r="M75" s="696" t="s">
        <v>672</v>
      </c>
      <c r="N75" s="677"/>
      <c r="O75" s="697" t="s">
        <v>673</v>
      </c>
      <c r="P75" s="706" t="s">
        <v>674</v>
      </c>
      <c r="Q75" s="707" t="s">
        <v>675</v>
      </c>
      <c r="R75" s="705" t="s">
        <v>676</v>
      </c>
      <c r="S75" s="704" t="s">
        <v>677</v>
      </c>
      <c r="T75" s="705" t="s">
        <v>678</v>
      </c>
      <c r="U75" s="688"/>
      <c r="V75" s="687"/>
    </row>
    <row r="76" spans="1:22" s="375" customFormat="1" ht="18.75" customHeight="1">
      <c r="A76" s="681"/>
      <c r="B76" s="682"/>
      <c r="C76" s="682"/>
      <c r="D76" s="682"/>
      <c r="E76" s="682"/>
      <c r="F76" s="682"/>
      <c r="G76" s="688"/>
      <c r="H76" s="688"/>
      <c r="I76" s="692"/>
      <c r="J76" s="693"/>
      <c r="K76" s="692"/>
      <c r="L76" s="693"/>
      <c r="M76" s="677"/>
      <c r="N76" s="677"/>
      <c r="O76" s="698"/>
      <c r="P76" s="706"/>
      <c r="Q76" s="708"/>
      <c r="R76" s="705"/>
      <c r="S76" s="704"/>
      <c r="T76" s="705"/>
      <c r="U76" s="688"/>
      <c r="V76" s="687"/>
    </row>
    <row r="77" spans="1:22" s="375" customFormat="1" ht="23.25" customHeight="1">
      <c r="A77" s="681"/>
      <c r="B77" s="682"/>
      <c r="C77" s="682"/>
      <c r="D77" s="682"/>
      <c r="E77" s="682"/>
      <c r="F77" s="682"/>
      <c r="G77" s="688"/>
      <c r="H77" s="688"/>
      <c r="I77" s="694"/>
      <c r="J77" s="695"/>
      <c r="K77" s="694"/>
      <c r="L77" s="695"/>
      <c r="M77" s="677"/>
      <c r="N77" s="677"/>
      <c r="O77" s="698"/>
      <c r="P77" s="706"/>
      <c r="Q77" s="709"/>
      <c r="R77" s="705"/>
      <c r="S77" s="704"/>
      <c r="T77" s="705"/>
      <c r="U77" s="688"/>
      <c r="V77" s="687"/>
    </row>
    <row r="78" spans="1:22" s="375" customFormat="1" ht="18.75" customHeight="1">
      <c r="A78" s="681"/>
      <c r="B78" s="682"/>
      <c r="C78" s="682"/>
      <c r="D78" s="682"/>
      <c r="E78" s="682"/>
      <c r="F78" s="682"/>
      <c r="G78" s="688"/>
      <c r="H78" s="688"/>
      <c r="I78" s="677" t="s">
        <v>679</v>
      </c>
      <c r="J78" s="677" t="s">
        <v>680</v>
      </c>
      <c r="K78" s="677" t="s">
        <v>679</v>
      </c>
      <c r="L78" s="677" t="s">
        <v>680</v>
      </c>
      <c r="M78" s="677" t="s">
        <v>679</v>
      </c>
      <c r="N78" s="677" t="s">
        <v>680</v>
      </c>
      <c r="O78" s="698"/>
      <c r="P78" s="671" t="s">
        <v>681</v>
      </c>
      <c r="Q78" s="671" t="s">
        <v>682</v>
      </c>
      <c r="R78" s="671" t="s">
        <v>683</v>
      </c>
      <c r="S78" s="671" t="s">
        <v>683</v>
      </c>
      <c r="T78" s="671" t="s">
        <v>684</v>
      </c>
      <c r="U78" s="671" t="s">
        <v>683</v>
      </c>
      <c r="V78" s="673" t="s">
        <v>683</v>
      </c>
    </row>
    <row r="79" spans="1:22" s="375" customFormat="1" ht="18.75" customHeight="1" thickBot="1">
      <c r="A79" s="683"/>
      <c r="B79" s="684"/>
      <c r="C79" s="684"/>
      <c r="D79" s="684"/>
      <c r="E79" s="684"/>
      <c r="F79" s="684"/>
      <c r="G79" s="689"/>
      <c r="H79" s="689"/>
      <c r="I79" s="678"/>
      <c r="J79" s="678"/>
      <c r="K79" s="678"/>
      <c r="L79" s="678"/>
      <c r="M79" s="678"/>
      <c r="N79" s="678"/>
      <c r="O79" s="699"/>
      <c r="P79" s="672"/>
      <c r="Q79" s="672"/>
      <c r="R79" s="672"/>
      <c r="S79" s="672"/>
      <c r="T79" s="672"/>
      <c r="U79" s="672"/>
      <c r="V79" s="674"/>
    </row>
    <row r="80" spans="1:22" ht="15.75" thickBot="1" thickTop="1">
      <c r="A80" s="675" t="s">
        <v>659</v>
      </c>
      <c r="B80" s="676"/>
      <c r="C80" s="676" t="s">
        <v>685</v>
      </c>
      <c r="D80" s="676"/>
      <c r="E80" s="676"/>
      <c r="F80" s="676"/>
      <c r="G80" s="379" t="s">
        <v>686</v>
      </c>
      <c r="H80" s="379"/>
      <c r="I80" s="379" t="s">
        <v>686</v>
      </c>
      <c r="J80" s="379"/>
      <c r="K80" s="379"/>
      <c r="L80" s="379"/>
      <c r="M80" s="379" t="s">
        <v>686</v>
      </c>
      <c r="N80" s="379"/>
      <c r="O80" s="379"/>
      <c r="P80" s="379" t="s">
        <v>686</v>
      </c>
      <c r="Q80" s="379" t="s">
        <v>686</v>
      </c>
      <c r="R80" s="379">
        <v>5</v>
      </c>
      <c r="S80" s="379"/>
      <c r="T80" s="379"/>
      <c r="U80" s="379">
        <v>5</v>
      </c>
      <c r="V80" s="380">
        <v>8</v>
      </c>
    </row>
    <row r="81" spans="1:22" ht="15.75" customHeight="1">
      <c r="A81" s="669">
        <v>1</v>
      </c>
      <c r="B81" s="670"/>
      <c r="C81" s="670"/>
      <c r="D81" s="670"/>
      <c r="E81" s="670"/>
      <c r="F81" s="670"/>
      <c r="G81" s="381"/>
      <c r="H81" s="381"/>
      <c r="I81" s="381"/>
      <c r="J81" s="381"/>
      <c r="K81" s="381"/>
      <c r="L81" s="381"/>
      <c r="M81" s="381"/>
      <c r="N81" s="381"/>
      <c r="O81" s="381"/>
      <c r="P81" s="381"/>
      <c r="Q81" s="381"/>
      <c r="R81" s="381"/>
      <c r="S81" s="381"/>
      <c r="T81" s="381"/>
      <c r="U81" s="381"/>
      <c r="V81" s="382"/>
    </row>
    <row r="82" spans="1:22" ht="15.75" customHeight="1">
      <c r="A82" s="665">
        <v>2</v>
      </c>
      <c r="B82" s="666"/>
      <c r="C82" s="666"/>
      <c r="D82" s="666"/>
      <c r="E82" s="666"/>
      <c r="F82" s="666"/>
      <c r="G82" s="383"/>
      <c r="H82" s="383"/>
      <c r="I82" s="383"/>
      <c r="J82" s="383"/>
      <c r="K82" s="383"/>
      <c r="L82" s="383"/>
      <c r="M82" s="383"/>
      <c r="N82" s="383"/>
      <c r="O82" s="383"/>
      <c r="P82" s="383"/>
      <c r="Q82" s="383"/>
      <c r="R82" s="383"/>
      <c r="S82" s="383"/>
      <c r="T82" s="383"/>
      <c r="U82" s="383"/>
      <c r="V82" s="384"/>
    </row>
    <row r="83" spans="1:22" ht="15.75" customHeight="1">
      <c r="A83" s="665">
        <v>3</v>
      </c>
      <c r="B83" s="666"/>
      <c r="C83" s="666"/>
      <c r="D83" s="666"/>
      <c r="E83" s="666"/>
      <c r="F83" s="666"/>
      <c r="G83" s="383"/>
      <c r="H83" s="383"/>
      <c r="I83" s="383"/>
      <c r="J83" s="383"/>
      <c r="K83" s="383"/>
      <c r="L83" s="383"/>
      <c r="M83" s="383"/>
      <c r="N83" s="383"/>
      <c r="O83" s="383"/>
      <c r="P83" s="383"/>
      <c r="Q83" s="383"/>
      <c r="R83" s="383"/>
      <c r="S83" s="383"/>
      <c r="T83" s="383"/>
      <c r="U83" s="383"/>
      <c r="V83" s="384"/>
    </row>
    <row r="84" spans="1:22" ht="15.75" customHeight="1">
      <c r="A84" s="665">
        <v>4</v>
      </c>
      <c r="B84" s="666"/>
      <c r="C84" s="666"/>
      <c r="D84" s="666"/>
      <c r="E84" s="666"/>
      <c r="F84" s="666"/>
      <c r="G84" s="383"/>
      <c r="H84" s="383"/>
      <c r="I84" s="383"/>
      <c r="J84" s="383"/>
      <c r="K84" s="383"/>
      <c r="L84" s="383"/>
      <c r="M84" s="383"/>
      <c r="N84" s="383"/>
      <c r="O84" s="383"/>
      <c r="P84" s="383"/>
      <c r="Q84" s="383"/>
      <c r="R84" s="383"/>
      <c r="S84" s="383"/>
      <c r="T84" s="383"/>
      <c r="U84" s="383"/>
      <c r="V84" s="384"/>
    </row>
    <row r="85" spans="1:22" ht="15.75" customHeight="1">
      <c r="A85" s="665">
        <v>5</v>
      </c>
      <c r="B85" s="666"/>
      <c r="C85" s="666"/>
      <c r="D85" s="666"/>
      <c r="E85" s="666"/>
      <c r="F85" s="666"/>
      <c r="G85" s="383"/>
      <c r="H85" s="383"/>
      <c r="I85" s="383"/>
      <c r="J85" s="383"/>
      <c r="K85" s="383"/>
      <c r="L85" s="383"/>
      <c r="M85" s="383"/>
      <c r="N85" s="383"/>
      <c r="O85" s="383"/>
      <c r="P85" s="383"/>
      <c r="Q85" s="383"/>
      <c r="R85" s="383"/>
      <c r="S85" s="383"/>
      <c r="T85" s="383"/>
      <c r="U85" s="383"/>
      <c r="V85" s="384"/>
    </row>
    <row r="86" spans="1:22" ht="15.75" customHeight="1">
      <c r="A86" s="665">
        <v>6</v>
      </c>
      <c r="B86" s="666"/>
      <c r="C86" s="666"/>
      <c r="D86" s="666"/>
      <c r="E86" s="666"/>
      <c r="F86" s="666"/>
      <c r="G86" s="383"/>
      <c r="H86" s="383"/>
      <c r="I86" s="383"/>
      <c r="J86" s="383"/>
      <c r="K86" s="383"/>
      <c r="L86" s="383"/>
      <c r="M86" s="383"/>
      <c r="N86" s="383"/>
      <c r="O86" s="383"/>
      <c r="P86" s="383"/>
      <c r="Q86" s="383"/>
      <c r="R86" s="383"/>
      <c r="S86" s="383"/>
      <c r="T86" s="383"/>
      <c r="U86" s="383"/>
      <c r="V86" s="384"/>
    </row>
    <row r="87" spans="1:22" ht="15.75" customHeight="1">
      <c r="A87" s="665">
        <v>7</v>
      </c>
      <c r="B87" s="666"/>
      <c r="C87" s="666"/>
      <c r="D87" s="666"/>
      <c r="E87" s="666"/>
      <c r="F87" s="666"/>
      <c r="G87" s="383"/>
      <c r="H87" s="383"/>
      <c r="I87" s="383"/>
      <c r="J87" s="383"/>
      <c r="K87" s="383"/>
      <c r="L87" s="383"/>
      <c r="M87" s="383"/>
      <c r="N87" s="383"/>
      <c r="O87" s="383"/>
      <c r="P87" s="383"/>
      <c r="Q87" s="383"/>
      <c r="R87" s="383"/>
      <c r="S87" s="383"/>
      <c r="T87" s="383"/>
      <c r="U87" s="383"/>
      <c r="V87" s="384"/>
    </row>
    <row r="88" spans="1:22" ht="15.75" customHeight="1">
      <c r="A88" s="665">
        <v>8</v>
      </c>
      <c r="B88" s="666"/>
      <c r="C88" s="666"/>
      <c r="D88" s="666"/>
      <c r="E88" s="666"/>
      <c r="F88" s="666"/>
      <c r="G88" s="383"/>
      <c r="H88" s="383"/>
      <c r="I88" s="383"/>
      <c r="J88" s="383"/>
      <c r="K88" s="383"/>
      <c r="L88" s="383"/>
      <c r="M88" s="383"/>
      <c r="N88" s="383"/>
      <c r="O88" s="383"/>
      <c r="P88" s="383"/>
      <c r="Q88" s="383"/>
      <c r="R88" s="383"/>
      <c r="S88" s="383"/>
      <c r="T88" s="383"/>
      <c r="U88" s="383"/>
      <c r="V88" s="384"/>
    </row>
    <row r="89" spans="1:22" ht="15.75" customHeight="1">
      <c r="A89" s="665">
        <v>9</v>
      </c>
      <c r="B89" s="666"/>
      <c r="C89" s="666"/>
      <c r="D89" s="666"/>
      <c r="E89" s="666"/>
      <c r="F89" s="666"/>
      <c r="G89" s="383"/>
      <c r="H89" s="383"/>
      <c r="I89" s="383"/>
      <c r="J89" s="383"/>
      <c r="K89" s="383"/>
      <c r="L89" s="383"/>
      <c r="M89" s="383"/>
      <c r="N89" s="383"/>
      <c r="O89" s="383"/>
      <c r="P89" s="383"/>
      <c r="Q89" s="383"/>
      <c r="R89" s="383"/>
      <c r="S89" s="383"/>
      <c r="T89" s="383"/>
      <c r="U89" s="383"/>
      <c r="V89" s="384"/>
    </row>
    <row r="90" spans="1:22" ht="15.75" customHeight="1">
      <c r="A90" s="665">
        <v>10</v>
      </c>
      <c r="B90" s="666"/>
      <c r="C90" s="666"/>
      <c r="D90" s="666"/>
      <c r="E90" s="666"/>
      <c r="F90" s="666"/>
      <c r="G90" s="383"/>
      <c r="H90" s="383"/>
      <c r="I90" s="383"/>
      <c r="J90" s="383"/>
      <c r="K90" s="383"/>
      <c r="L90" s="383"/>
      <c r="M90" s="383"/>
      <c r="N90" s="383"/>
      <c r="O90" s="383"/>
      <c r="P90" s="383"/>
      <c r="Q90" s="383"/>
      <c r="R90" s="383"/>
      <c r="S90" s="383"/>
      <c r="T90" s="383"/>
      <c r="U90" s="383"/>
      <c r="V90" s="384"/>
    </row>
    <row r="91" spans="1:22" ht="15.75" customHeight="1">
      <c r="A91" s="665">
        <v>11</v>
      </c>
      <c r="B91" s="666"/>
      <c r="C91" s="666"/>
      <c r="D91" s="666"/>
      <c r="E91" s="666"/>
      <c r="F91" s="666"/>
      <c r="G91" s="383"/>
      <c r="H91" s="383"/>
      <c r="I91" s="383"/>
      <c r="J91" s="383"/>
      <c r="K91" s="383"/>
      <c r="L91" s="383"/>
      <c r="M91" s="383"/>
      <c r="N91" s="383"/>
      <c r="O91" s="383"/>
      <c r="P91" s="383"/>
      <c r="Q91" s="383"/>
      <c r="R91" s="383"/>
      <c r="S91" s="383"/>
      <c r="T91" s="383"/>
      <c r="U91" s="383"/>
      <c r="V91" s="384"/>
    </row>
    <row r="92" spans="1:22" ht="15.75" customHeight="1">
      <c r="A92" s="665">
        <v>12</v>
      </c>
      <c r="B92" s="666"/>
      <c r="C92" s="666"/>
      <c r="D92" s="666"/>
      <c r="E92" s="666"/>
      <c r="F92" s="666"/>
      <c r="G92" s="383"/>
      <c r="H92" s="383"/>
      <c r="I92" s="383"/>
      <c r="J92" s="383"/>
      <c r="K92" s="383"/>
      <c r="L92" s="383"/>
      <c r="M92" s="383"/>
      <c r="N92" s="383"/>
      <c r="O92" s="383"/>
      <c r="P92" s="383"/>
      <c r="Q92" s="383"/>
      <c r="R92" s="383"/>
      <c r="S92" s="383"/>
      <c r="T92" s="383"/>
      <c r="U92" s="383"/>
      <c r="V92" s="384"/>
    </row>
    <row r="93" spans="1:22" ht="15.75" customHeight="1">
      <c r="A93" s="665">
        <v>13</v>
      </c>
      <c r="B93" s="666"/>
      <c r="C93" s="666"/>
      <c r="D93" s="666"/>
      <c r="E93" s="666"/>
      <c r="F93" s="666"/>
      <c r="G93" s="383"/>
      <c r="H93" s="383"/>
      <c r="I93" s="383"/>
      <c r="J93" s="383"/>
      <c r="K93" s="383"/>
      <c r="L93" s="383"/>
      <c r="M93" s="383"/>
      <c r="N93" s="383"/>
      <c r="O93" s="383"/>
      <c r="P93" s="383"/>
      <c r="Q93" s="383"/>
      <c r="R93" s="383"/>
      <c r="S93" s="383"/>
      <c r="T93" s="383"/>
      <c r="U93" s="383"/>
      <c r="V93" s="384"/>
    </row>
    <row r="94" spans="1:22" ht="15.75" customHeight="1">
      <c r="A94" s="665">
        <v>14</v>
      </c>
      <c r="B94" s="666"/>
      <c r="C94" s="666"/>
      <c r="D94" s="666"/>
      <c r="E94" s="666"/>
      <c r="F94" s="666"/>
      <c r="G94" s="383"/>
      <c r="H94" s="383"/>
      <c r="I94" s="383"/>
      <c r="J94" s="383"/>
      <c r="K94" s="383"/>
      <c r="L94" s="383"/>
      <c r="M94" s="383"/>
      <c r="N94" s="383"/>
      <c r="O94" s="383"/>
      <c r="P94" s="383"/>
      <c r="Q94" s="383"/>
      <c r="R94" s="383"/>
      <c r="S94" s="383"/>
      <c r="T94" s="383"/>
      <c r="U94" s="383"/>
      <c r="V94" s="384"/>
    </row>
    <row r="95" spans="1:22" ht="15.75" customHeight="1" thickBot="1">
      <c r="A95" s="667">
        <v>15</v>
      </c>
      <c r="B95" s="668"/>
      <c r="C95" s="668"/>
      <c r="D95" s="668"/>
      <c r="E95" s="668"/>
      <c r="F95" s="668"/>
      <c r="G95" s="385"/>
      <c r="H95" s="385"/>
      <c r="I95" s="385"/>
      <c r="J95" s="385"/>
      <c r="K95" s="385"/>
      <c r="L95" s="385"/>
      <c r="M95" s="385"/>
      <c r="N95" s="385"/>
      <c r="O95" s="385"/>
      <c r="P95" s="385"/>
      <c r="Q95" s="385"/>
      <c r="R95" s="385"/>
      <c r="S95" s="385"/>
      <c r="T95" s="385"/>
      <c r="U95" s="385"/>
      <c r="V95" s="386"/>
    </row>
    <row r="96" spans="1:22" ht="3.75" customHeight="1">
      <c r="A96" s="387"/>
      <c r="B96" s="387"/>
      <c r="C96" s="387"/>
      <c r="D96" s="387"/>
      <c r="E96" s="387"/>
      <c r="F96" s="387"/>
      <c r="G96" s="388"/>
      <c r="H96" s="388"/>
      <c r="I96" s="388"/>
      <c r="J96" s="388"/>
      <c r="K96" s="388"/>
      <c r="L96" s="388"/>
      <c r="M96" s="388"/>
      <c r="N96" s="388"/>
      <c r="O96" s="388"/>
      <c r="P96" s="388"/>
      <c r="Q96" s="388"/>
      <c r="R96" s="388"/>
      <c r="S96" s="388"/>
      <c r="T96" s="388"/>
      <c r="U96" s="388"/>
      <c r="V96" s="388"/>
    </row>
    <row r="97" spans="1:22" s="378" customFormat="1" ht="13.5" customHeight="1">
      <c r="A97" s="658" t="s">
        <v>687</v>
      </c>
      <c r="B97" s="658"/>
      <c r="C97" s="662" t="s">
        <v>688</v>
      </c>
      <c r="D97" s="662"/>
      <c r="E97" s="662"/>
      <c r="F97" s="662"/>
      <c r="G97" s="662"/>
      <c r="H97" s="662"/>
      <c r="I97" s="662"/>
      <c r="J97" s="662"/>
      <c r="K97" s="662"/>
      <c r="L97" s="662"/>
      <c r="M97" s="662"/>
      <c r="N97" s="662"/>
      <c r="O97" s="662"/>
      <c r="P97" s="662"/>
      <c r="Q97" s="662"/>
      <c r="R97" s="662"/>
      <c r="S97" s="662"/>
      <c r="T97" s="662"/>
      <c r="U97" s="662"/>
      <c r="V97" s="662"/>
    </row>
    <row r="98" spans="1:22" s="378" customFormat="1" ht="13.5">
      <c r="A98" s="502"/>
      <c r="B98" s="502"/>
      <c r="C98" s="662"/>
      <c r="D98" s="662"/>
      <c r="E98" s="662"/>
      <c r="F98" s="662"/>
      <c r="G98" s="662"/>
      <c r="H98" s="662"/>
      <c r="I98" s="662"/>
      <c r="J98" s="662"/>
      <c r="K98" s="662"/>
      <c r="L98" s="662"/>
      <c r="M98" s="662"/>
      <c r="N98" s="662"/>
      <c r="O98" s="662"/>
      <c r="P98" s="662"/>
      <c r="Q98" s="662"/>
      <c r="R98" s="662"/>
      <c r="S98" s="662"/>
      <c r="T98" s="662"/>
      <c r="U98" s="662"/>
      <c r="V98" s="662"/>
    </row>
    <row r="99" spans="1:22" s="378" customFormat="1" ht="13.5">
      <c r="A99" s="502"/>
      <c r="B99" s="502"/>
      <c r="C99" s="662"/>
      <c r="D99" s="662"/>
      <c r="E99" s="662"/>
      <c r="F99" s="662"/>
      <c r="G99" s="662"/>
      <c r="H99" s="662"/>
      <c r="I99" s="662"/>
      <c r="J99" s="662"/>
      <c r="K99" s="662"/>
      <c r="L99" s="662"/>
      <c r="M99" s="662"/>
      <c r="N99" s="662"/>
      <c r="O99" s="662"/>
      <c r="P99" s="662"/>
      <c r="Q99" s="662"/>
      <c r="R99" s="662"/>
      <c r="S99" s="662"/>
      <c r="T99" s="662"/>
      <c r="U99" s="662"/>
      <c r="V99" s="662"/>
    </row>
    <row r="100" spans="1:22" s="378" customFormat="1" ht="13.5">
      <c r="A100" s="502"/>
      <c r="B100" s="502"/>
      <c r="C100" s="659" t="s">
        <v>689</v>
      </c>
      <c r="D100" s="659"/>
      <c r="E100" s="659"/>
      <c r="F100" s="659"/>
      <c r="G100" s="659"/>
      <c r="H100" s="659"/>
      <c r="I100" s="659"/>
      <c r="J100" s="659"/>
      <c r="K100" s="659"/>
      <c r="L100" s="659"/>
      <c r="M100" s="659"/>
      <c r="N100" s="659"/>
      <c r="O100" s="659"/>
      <c r="P100" s="659"/>
      <c r="Q100" s="659"/>
      <c r="R100" s="659"/>
      <c r="S100" s="659"/>
      <c r="T100" s="659"/>
      <c r="U100" s="659"/>
      <c r="V100" s="659"/>
    </row>
    <row r="101" spans="1:22" ht="14.25">
      <c r="A101" s="502"/>
      <c r="B101" s="502"/>
      <c r="C101" s="659"/>
      <c r="D101" s="659"/>
      <c r="E101" s="659"/>
      <c r="F101" s="659"/>
      <c r="G101" s="659"/>
      <c r="H101" s="659"/>
      <c r="I101" s="659"/>
      <c r="J101" s="659"/>
      <c r="K101" s="659"/>
      <c r="L101" s="659"/>
      <c r="M101" s="659"/>
      <c r="N101" s="659"/>
      <c r="O101" s="659"/>
      <c r="P101" s="659"/>
      <c r="Q101" s="659"/>
      <c r="R101" s="659"/>
      <c r="S101" s="659"/>
      <c r="T101" s="659"/>
      <c r="U101" s="659"/>
      <c r="V101" s="659"/>
    </row>
    <row r="102" spans="1:22" s="378" customFormat="1" ht="13.5">
      <c r="A102" s="502"/>
      <c r="B102" s="502"/>
      <c r="C102" s="502" t="s">
        <v>690</v>
      </c>
      <c r="D102" s="502"/>
      <c r="E102" s="502"/>
      <c r="F102" s="502"/>
      <c r="G102" s="502"/>
      <c r="H102" s="502"/>
      <c r="I102" s="502"/>
      <c r="J102" s="502"/>
      <c r="K102" s="502"/>
      <c r="L102" s="502"/>
      <c r="M102" s="502"/>
      <c r="N102" s="502"/>
      <c r="O102" s="502"/>
      <c r="P102" s="502"/>
      <c r="Q102" s="502"/>
      <c r="R102" s="502"/>
      <c r="S102" s="502"/>
      <c r="T102" s="502"/>
      <c r="U102" s="502"/>
      <c r="V102" s="502"/>
    </row>
    <row r="103" spans="1:22" s="378" customFormat="1" ht="13.5" customHeight="1">
      <c r="A103" s="502"/>
      <c r="B103" s="502"/>
      <c r="C103" s="663" t="s">
        <v>691</v>
      </c>
      <c r="D103" s="663"/>
      <c r="E103" s="663"/>
      <c r="F103" s="663"/>
      <c r="G103" s="663"/>
      <c r="H103" s="663"/>
      <c r="I103" s="663"/>
      <c r="J103" s="663"/>
      <c r="K103" s="663"/>
      <c r="L103" s="663"/>
      <c r="M103" s="663"/>
      <c r="N103" s="663"/>
      <c r="O103" s="663"/>
      <c r="P103" s="663"/>
      <c r="Q103" s="663"/>
      <c r="R103" s="663"/>
      <c r="S103" s="663"/>
      <c r="T103" s="663"/>
      <c r="U103" s="663"/>
      <c r="V103" s="663"/>
    </row>
    <row r="104" spans="3:36" s="378" customFormat="1" ht="30" customHeight="1">
      <c r="C104" s="664"/>
      <c r="D104" s="664"/>
      <c r="E104" s="664"/>
      <c r="F104" s="664"/>
      <c r="G104" s="664"/>
      <c r="H104" s="664"/>
      <c r="I104" s="664"/>
      <c r="J104" s="664"/>
      <c r="K104" s="664"/>
      <c r="L104" s="664"/>
      <c r="M104" s="664"/>
      <c r="N104" s="664"/>
      <c r="O104" s="664"/>
      <c r="P104" s="664"/>
      <c r="Q104" s="664"/>
      <c r="R104" s="664"/>
      <c r="S104" s="664"/>
      <c r="T104" s="664"/>
      <c r="U104" s="664"/>
      <c r="V104" s="664"/>
      <c r="W104" s="664"/>
      <c r="X104" s="664"/>
      <c r="Y104" s="664"/>
      <c r="Z104" s="664"/>
      <c r="AA104" s="664"/>
      <c r="AB104" s="664"/>
      <c r="AC104" s="664"/>
      <c r="AD104" s="664"/>
      <c r="AE104" s="664"/>
      <c r="AF104" s="664"/>
      <c r="AG104" s="664"/>
      <c r="AH104" s="664"/>
      <c r="AI104" s="664"/>
      <c r="AJ104" s="664"/>
    </row>
    <row r="105" ht="14.25">
      <c r="A105" s="374" t="s">
        <v>796</v>
      </c>
    </row>
    <row r="106" spans="1:13" ht="14.25">
      <c r="A106" s="660" t="s">
        <v>692</v>
      </c>
      <c r="B106" s="660"/>
      <c r="C106" s="660"/>
      <c r="D106" s="660"/>
      <c r="E106" s="660"/>
      <c r="F106" s="660"/>
      <c r="G106" s="660"/>
      <c r="H106" s="660" t="s">
        <v>693</v>
      </c>
      <c r="I106" s="660"/>
      <c r="J106" s="660"/>
      <c r="K106" s="660"/>
      <c r="L106" s="660"/>
      <c r="M106" s="660"/>
    </row>
    <row r="107" spans="1:13" ht="14.25">
      <c r="A107" s="660"/>
      <c r="B107" s="660"/>
      <c r="C107" s="660"/>
      <c r="D107" s="660"/>
      <c r="E107" s="660"/>
      <c r="F107" s="660"/>
      <c r="G107" s="660"/>
      <c r="H107" s="660" t="s">
        <v>694</v>
      </c>
      <c r="I107" s="660"/>
      <c r="J107" s="660"/>
      <c r="K107" s="660" t="s">
        <v>695</v>
      </c>
      <c r="L107" s="660"/>
      <c r="M107" s="660"/>
    </row>
    <row r="108" spans="1:13" s="375" customFormat="1" ht="18.75" customHeight="1">
      <c r="A108" s="660" t="s">
        <v>678</v>
      </c>
      <c r="B108" s="660"/>
      <c r="C108" s="660"/>
      <c r="D108" s="660"/>
      <c r="E108" s="660"/>
      <c r="F108" s="660"/>
      <c r="G108" s="660"/>
      <c r="H108" s="657"/>
      <c r="I108" s="657"/>
      <c r="J108" s="657"/>
      <c r="K108" s="657"/>
      <c r="L108" s="657"/>
      <c r="M108" s="657"/>
    </row>
    <row r="109" spans="1:13" s="375" customFormat="1" ht="18.75" customHeight="1">
      <c r="A109" s="660" t="s">
        <v>677</v>
      </c>
      <c r="B109" s="660"/>
      <c r="C109" s="660"/>
      <c r="D109" s="660"/>
      <c r="E109" s="660"/>
      <c r="F109" s="660"/>
      <c r="G109" s="660"/>
      <c r="H109" s="657"/>
      <c r="I109" s="657"/>
      <c r="J109" s="657"/>
      <c r="K109" s="657"/>
      <c r="L109" s="657"/>
      <c r="M109" s="657"/>
    </row>
    <row r="110" spans="1:13" s="375" customFormat="1" ht="18.75" customHeight="1">
      <c r="A110" s="660" t="s">
        <v>696</v>
      </c>
      <c r="B110" s="660"/>
      <c r="C110" s="660"/>
      <c r="D110" s="660"/>
      <c r="E110" s="660"/>
      <c r="F110" s="660"/>
      <c r="G110" s="660"/>
      <c r="H110" s="657"/>
      <c r="I110" s="657"/>
      <c r="J110" s="657"/>
      <c r="K110" s="657"/>
      <c r="L110" s="657"/>
      <c r="M110" s="657"/>
    </row>
    <row r="111" spans="1:13" s="375" customFormat="1" ht="18.75" customHeight="1">
      <c r="A111" s="660" t="s">
        <v>697</v>
      </c>
      <c r="B111" s="660"/>
      <c r="C111" s="660"/>
      <c r="D111" s="660"/>
      <c r="E111" s="660"/>
      <c r="F111" s="660"/>
      <c r="G111" s="660"/>
      <c r="H111" s="657"/>
      <c r="I111" s="657"/>
      <c r="J111" s="657"/>
      <c r="K111" s="657"/>
      <c r="L111" s="657"/>
      <c r="M111" s="657"/>
    </row>
    <row r="112" spans="1:13" s="375" customFormat="1" ht="18.75" customHeight="1">
      <c r="A112" s="656" t="s">
        <v>698</v>
      </c>
      <c r="B112" s="656"/>
      <c r="C112" s="656"/>
      <c r="D112" s="656"/>
      <c r="E112" s="656"/>
      <c r="F112" s="656"/>
      <c r="G112" s="656"/>
      <c r="H112" s="657"/>
      <c r="I112" s="657"/>
      <c r="J112" s="657"/>
      <c r="K112" s="657"/>
      <c r="L112" s="657"/>
      <c r="M112" s="657"/>
    </row>
    <row r="113" spans="1:13" s="375" customFormat="1" ht="6.75" customHeight="1">
      <c r="A113" s="389"/>
      <c r="B113" s="389"/>
      <c r="C113" s="390"/>
      <c r="D113" s="390"/>
      <c r="E113" s="390"/>
      <c r="F113" s="390"/>
      <c r="G113" s="390"/>
      <c r="H113" s="391"/>
      <c r="I113" s="391"/>
      <c r="J113" s="391"/>
      <c r="K113" s="391"/>
      <c r="L113" s="391"/>
      <c r="M113" s="391"/>
    </row>
    <row r="114" spans="1:22" s="378" customFormat="1" ht="13.5">
      <c r="A114" s="658" t="s">
        <v>687</v>
      </c>
      <c r="B114" s="658"/>
      <c r="C114" s="659" t="s">
        <v>699</v>
      </c>
      <c r="D114" s="659"/>
      <c r="E114" s="659"/>
      <c r="F114" s="659"/>
      <c r="G114" s="659"/>
      <c r="H114" s="659"/>
      <c r="I114" s="659"/>
      <c r="J114" s="659"/>
      <c r="K114" s="659"/>
      <c r="L114" s="659"/>
      <c r="M114" s="659"/>
      <c r="N114" s="659"/>
      <c r="O114" s="659"/>
      <c r="P114" s="659"/>
      <c r="Q114" s="659"/>
      <c r="R114" s="659"/>
      <c r="S114" s="659"/>
      <c r="T114" s="659"/>
      <c r="U114" s="659"/>
      <c r="V114" s="659"/>
    </row>
    <row r="115" spans="1:22" s="378" customFormat="1" ht="13.5">
      <c r="A115" s="502"/>
      <c r="B115" s="502"/>
      <c r="C115" s="659"/>
      <c r="D115" s="659"/>
      <c r="E115" s="659"/>
      <c r="F115" s="659"/>
      <c r="G115" s="659"/>
      <c r="H115" s="659"/>
      <c r="I115" s="659"/>
      <c r="J115" s="659"/>
      <c r="K115" s="659"/>
      <c r="L115" s="659"/>
      <c r="M115" s="659"/>
      <c r="N115" s="659"/>
      <c r="O115" s="659"/>
      <c r="P115" s="659"/>
      <c r="Q115" s="659"/>
      <c r="R115" s="659"/>
      <c r="S115" s="659"/>
      <c r="T115" s="659"/>
      <c r="U115" s="659"/>
      <c r="V115" s="659"/>
    </row>
    <row r="116" spans="3:22" s="378" customFormat="1" ht="13.5" customHeight="1">
      <c r="C116" s="661"/>
      <c r="D116" s="661"/>
      <c r="E116" s="661"/>
      <c r="F116" s="661"/>
      <c r="G116" s="661"/>
      <c r="H116" s="661"/>
      <c r="I116" s="661"/>
      <c r="J116" s="661"/>
      <c r="K116" s="661"/>
      <c r="L116" s="661"/>
      <c r="M116" s="661"/>
      <c r="N116" s="661"/>
      <c r="O116" s="661"/>
      <c r="P116" s="661"/>
      <c r="Q116" s="661"/>
      <c r="R116" s="661"/>
      <c r="S116" s="661"/>
      <c r="T116" s="661"/>
      <c r="U116" s="661"/>
      <c r="V116" s="661"/>
    </row>
    <row r="117" spans="3:22" s="378" customFormat="1" ht="13.5">
      <c r="C117" s="661"/>
      <c r="D117" s="661"/>
      <c r="E117" s="661"/>
      <c r="F117" s="661"/>
      <c r="G117" s="661"/>
      <c r="H117" s="661"/>
      <c r="I117" s="661"/>
      <c r="J117" s="661"/>
      <c r="K117" s="661"/>
      <c r="L117" s="661"/>
      <c r="M117" s="661"/>
      <c r="N117" s="661"/>
      <c r="O117" s="661"/>
      <c r="P117" s="661"/>
      <c r="Q117" s="661"/>
      <c r="R117" s="661"/>
      <c r="S117" s="661"/>
      <c r="T117" s="661"/>
      <c r="U117" s="661"/>
      <c r="V117" s="661"/>
    </row>
    <row r="118" spans="3:22" s="378" customFormat="1" ht="13.5">
      <c r="C118" s="661"/>
      <c r="D118" s="661"/>
      <c r="E118" s="661"/>
      <c r="F118" s="661"/>
      <c r="G118" s="661"/>
      <c r="H118" s="661"/>
      <c r="I118" s="661"/>
      <c r="J118" s="661"/>
      <c r="K118" s="661"/>
      <c r="L118" s="661"/>
      <c r="M118" s="661"/>
      <c r="N118" s="661"/>
      <c r="O118" s="661"/>
      <c r="P118" s="661"/>
      <c r="Q118" s="661"/>
      <c r="R118" s="661"/>
      <c r="S118" s="661"/>
      <c r="T118" s="661"/>
      <c r="U118" s="661"/>
      <c r="V118" s="661"/>
    </row>
    <row r="119" s="378" customFormat="1" ht="13.5"/>
    <row r="120" s="378" customFormat="1" ht="13.5"/>
    <row r="121" s="378" customFormat="1" ht="13.5"/>
    <row r="122" s="378" customFormat="1" ht="13.5"/>
    <row r="123" s="378" customFormat="1" ht="13.5"/>
    <row r="124" s="378" customFormat="1" ht="13.5"/>
    <row r="125" s="378" customFormat="1" ht="13.5"/>
    <row r="126" s="378" customFormat="1" ht="13.5"/>
    <row r="127" s="378" customFormat="1" ht="13.5"/>
    <row r="128" s="378" customFormat="1" ht="13.5"/>
    <row r="129" s="378" customFormat="1" ht="13.5"/>
    <row r="130" s="378" customFormat="1" ht="13.5"/>
    <row r="131" s="378" customFormat="1" ht="13.5"/>
    <row r="132" s="378" customFormat="1" ht="13.5"/>
    <row r="133" s="378" customFormat="1" ht="13.5"/>
    <row r="134" s="378" customFormat="1" ht="13.5"/>
    <row r="135" s="378" customFormat="1" ht="13.5"/>
    <row r="136" s="378" customFormat="1" ht="13.5"/>
    <row r="137" s="378" customFormat="1" ht="13.5"/>
    <row r="138" s="378" customFormat="1" ht="13.5"/>
    <row r="139" s="378" customFormat="1" ht="13.5"/>
    <row r="140" s="378" customFormat="1" ht="13.5"/>
    <row r="141" s="378" customFormat="1" ht="13.5"/>
    <row r="142" s="378" customFormat="1" ht="13.5"/>
    <row r="143" s="378" customFormat="1" ht="13.5"/>
    <row r="144" s="378" customFormat="1" ht="13.5"/>
    <row r="145" s="378" customFormat="1" ht="13.5"/>
    <row r="146" s="378" customFormat="1" ht="13.5"/>
    <row r="147" s="378" customFormat="1" ht="13.5"/>
    <row r="148" s="378" customFormat="1" ht="13.5"/>
    <row r="149" s="378" customFormat="1" ht="13.5"/>
  </sheetData>
  <sheetProtection/>
  <mergeCells count="150">
    <mergeCell ref="A40:V41"/>
    <mergeCell ref="N54:U54"/>
    <mergeCell ref="N55:U55"/>
    <mergeCell ref="N56:U56"/>
    <mergeCell ref="W29:AE29"/>
    <mergeCell ref="B32:U33"/>
    <mergeCell ref="O66:Q66"/>
    <mergeCell ref="R66:T66"/>
    <mergeCell ref="U66:V66"/>
    <mergeCell ref="R49:V49"/>
    <mergeCell ref="A50:V50"/>
    <mergeCell ref="J54:M54"/>
    <mergeCell ref="J55:M55"/>
    <mergeCell ref="J56:M56"/>
    <mergeCell ref="B61:V64"/>
    <mergeCell ref="C67:E67"/>
    <mergeCell ref="F67:H67"/>
    <mergeCell ref="I67:K67"/>
    <mergeCell ref="L67:N67"/>
    <mergeCell ref="O67:Q67"/>
    <mergeCell ref="A65:E66"/>
    <mergeCell ref="F65:V65"/>
    <mergeCell ref="F66:H66"/>
    <mergeCell ref="I66:K66"/>
    <mergeCell ref="L66:N66"/>
    <mergeCell ref="R67:T67"/>
    <mergeCell ref="U67:V67"/>
    <mergeCell ref="A68:E68"/>
    <mergeCell ref="F68:H68"/>
    <mergeCell ref="I68:K68"/>
    <mergeCell ref="L68:N68"/>
    <mergeCell ref="O68:Q68"/>
    <mergeCell ref="R68:T68"/>
    <mergeCell ref="U68:V68"/>
    <mergeCell ref="A67:B67"/>
    <mergeCell ref="R70:T70"/>
    <mergeCell ref="A69:E69"/>
    <mergeCell ref="F69:H69"/>
    <mergeCell ref="I69:K69"/>
    <mergeCell ref="L69:N69"/>
    <mergeCell ref="O69:Q69"/>
    <mergeCell ref="R69:T69"/>
    <mergeCell ref="U69:V69"/>
    <mergeCell ref="U70:V70"/>
    <mergeCell ref="P75:P77"/>
    <mergeCell ref="Q75:Q77"/>
    <mergeCell ref="R75:R77"/>
    <mergeCell ref="A70:E70"/>
    <mergeCell ref="F70:H70"/>
    <mergeCell ref="I70:K70"/>
    <mergeCell ref="L70:N70"/>
    <mergeCell ref="O70:Q70"/>
    <mergeCell ref="I74:O74"/>
    <mergeCell ref="P74:T74"/>
    <mergeCell ref="N78:N79"/>
    <mergeCell ref="P78:P79"/>
    <mergeCell ref="Q78:Q79"/>
    <mergeCell ref="U74:U77"/>
    <mergeCell ref="S75:S77"/>
    <mergeCell ref="T75:T77"/>
    <mergeCell ref="I78:I79"/>
    <mergeCell ref="J78:J79"/>
    <mergeCell ref="V74:V77"/>
    <mergeCell ref="G75:G79"/>
    <mergeCell ref="H75:H79"/>
    <mergeCell ref="I75:J77"/>
    <mergeCell ref="K75:L77"/>
    <mergeCell ref="M75:N77"/>
    <mergeCell ref="O75:O79"/>
    <mergeCell ref="R78:R79"/>
    <mergeCell ref="S78:S79"/>
    <mergeCell ref="T78:T79"/>
    <mergeCell ref="U78:U79"/>
    <mergeCell ref="V78:V79"/>
    <mergeCell ref="A80:B80"/>
    <mergeCell ref="C80:F80"/>
    <mergeCell ref="K78:K79"/>
    <mergeCell ref="L78:L79"/>
    <mergeCell ref="M78:M79"/>
    <mergeCell ref="A74:B79"/>
    <mergeCell ref="C74:F79"/>
    <mergeCell ref="G74:H74"/>
    <mergeCell ref="A81:B81"/>
    <mergeCell ref="C81:F81"/>
    <mergeCell ref="A82:B82"/>
    <mergeCell ref="C82:F82"/>
    <mergeCell ref="A83:B83"/>
    <mergeCell ref="C83:F83"/>
    <mergeCell ref="A84:B84"/>
    <mergeCell ref="C84:F84"/>
    <mergeCell ref="A85:B85"/>
    <mergeCell ref="C85:F85"/>
    <mergeCell ref="A86:B86"/>
    <mergeCell ref="C86:F86"/>
    <mergeCell ref="A87:B87"/>
    <mergeCell ref="C87:F87"/>
    <mergeCell ref="A88:B88"/>
    <mergeCell ref="C88:F88"/>
    <mergeCell ref="A89:B89"/>
    <mergeCell ref="C89:F89"/>
    <mergeCell ref="A90:B90"/>
    <mergeCell ref="C90:F90"/>
    <mergeCell ref="A91:B91"/>
    <mergeCell ref="C91:F91"/>
    <mergeCell ref="A92:B92"/>
    <mergeCell ref="C92:F92"/>
    <mergeCell ref="K107:M107"/>
    <mergeCell ref="A93:B93"/>
    <mergeCell ref="C93:F93"/>
    <mergeCell ref="A94:B94"/>
    <mergeCell ref="C94:F94"/>
    <mergeCell ref="A95:B95"/>
    <mergeCell ref="C95:F95"/>
    <mergeCell ref="H109:J109"/>
    <mergeCell ref="K109:M109"/>
    <mergeCell ref="A97:B97"/>
    <mergeCell ref="C97:V99"/>
    <mergeCell ref="C100:V101"/>
    <mergeCell ref="C103:V103"/>
    <mergeCell ref="C104:AJ104"/>
    <mergeCell ref="A106:G107"/>
    <mergeCell ref="H106:M106"/>
    <mergeCell ref="H107:J107"/>
    <mergeCell ref="C116:V118"/>
    <mergeCell ref="A110:G110"/>
    <mergeCell ref="H110:J110"/>
    <mergeCell ref="K110:M110"/>
    <mergeCell ref="A111:G111"/>
    <mergeCell ref="H111:J111"/>
    <mergeCell ref="K111:M111"/>
    <mergeCell ref="A1:V1"/>
    <mergeCell ref="A112:G112"/>
    <mergeCell ref="H112:J112"/>
    <mergeCell ref="K112:M112"/>
    <mergeCell ref="A114:B114"/>
    <mergeCell ref="C114:V115"/>
    <mergeCell ref="A108:G108"/>
    <mergeCell ref="H108:J108"/>
    <mergeCell ref="K108:M108"/>
    <mergeCell ref="A109:G109"/>
    <mergeCell ref="A15:V16"/>
    <mergeCell ref="A17:V17"/>
    <mergeCell ref="A36:V37"/>
    <mergeCell ref="A4:V5"/>
    <mergeCell ref="A20:V21"/>
    <mergeCell ref="A8:V8"/>
    <mergeCell ref="A9:V9"/>
    <mergeCell ref="A10:V11"/>
    <mergeCell ref="A12:V12"/>
    <mergeCell ref="A13:V14"/>
  </mergeCells>
  <dataValidations count="1">
    <dataValidation type="list" allowBlank="1" showInputMessage="1" showErrorMessage="1" sqref="G81:Q95">
      <formula1>"〇"</formula1>
    </dataValidation>
  </dataValidations>
  <printOptions/>
  <pageMargins left="0.7086614173228347" right="0.7086614173228347" top="0.7480314960629921" bottom="0.35433070866141736" header="0.31496062992125984" footer="0.31496062992125984"/>
  <pageSetup blackAndWhite="1" horizontalDpi="600" verticalDpi="600" orientation="portrait" paperSize="9" r:id="rId3"/>
  <rowBreaks count="2" manualBreakCount="2">
    <brk id="47" max="21" man="1"/>
    <brk id="103" max="21" man="1"/>
  </rowBreaks>
  <legacyDrawing r:id="rId2"/>
</worksheet>
</file>

<file path=xl/worksheets/sheet4.xml><?xml version="1.0" encoding="utf-8"?>
<worksheet xmlns="http://schemas.openxmlformats.org/spreadsheetml/2006/main" xmlns:r="http://schemas.openxmlformats.org/officeDocument/2006/relationships">
  <dimension ref="A1:T45"/>
  <sheetViews>
    <sheetView view="pageBreakPreview" zoomScaleSheetLayoutView="100" zoomScalePageLayoutView="0" workbookViewId="0" topLeftCell="A1">
      <selection activeCell="A1" sqref="A1:I1"/>
    </sheetView>
  </sheetViews>
  <sheetFormatPr defaultColWidth="9.140625" defaultRowHeight="15"/>
  <cols>
    <col min="1" max="9" width="9.57421875" style="1" customWidth="1"/>
    <col min="10" max="16384" width="9.00390625" style="1" customWidth="1"/>
  </cols>
  <sheetData>
    <row r="1" spans="1:9" ht="30" customHeight="1">
      <c r="A1" s="655" t="s">
        <v>791</v>
      </c>
      <c r="B1" s="655"/>
      <c r="C1" s="655"/>
      <c r="D1" s="655"/>
      <c r="E1" s="655"/>
      <c r="F1" s="655"/>
      <c r="G1" s="655"/>
      <c r="H1" s="655"/>
      <c r="I1" s="655"/>
    </row>
    <row r="2" ht="16.5" customHeight="1"/>
    <row r="3" ht="16.5" customHeight="1">
      <c r="A3" s="412" t="s">
        <v>765</v>
      </c>
    </row>
    <row r="4" spans="1:9" ht="16.5" customHeight="1">
      <c r="A4" s="721" t="s">
        <v>792</v>
      </c>
      <c r="B4" s="721"/>
      <c r="C4" s="721"/>
      <c r="D4" s="721"/>
      <c r="E4" s="721"/>
      <c r="F4" s="721"/>
      <c r="G4" s="721"/>
      <c r="H4" s="721"/>
      <c r="I4" s="721"/>
    </row>
    <row r="5" spans="1:9" ht="16.5" customHeight="1">
      <c r="A5" s="721"/>
      <c r="B5" s="721"/>
      <c r="C5" s="721"/>
      <c r="D5" s="721"/>
      <c r="E5" s="721"/>
      <c r="F5" s="721"/>
      <c r="G5" s="721"/>
      <c r="H5" s="721"/>
      <c r="I5" s="721"/>
    </row>
    <row r="6" ht="16.5" customHeight="1"/>
    <row r="7" ht="16.5" customHeight="1">
      <c r="A7" s="421" t="s">
        <v>799</v>
      </c>
    </row>
    <row r="8" ht="16.5" customHeight="1">
      <c r="A8" s="409" t="s">
        <v>715</v>
      </c>
    </row>
    <row r="9" ht="16.5" customHeight="1">
      <c r="A9" s="409" t="s">
        <v>716</v>
      </c>
    </row>
    <row r="10" spans="1:9" ht="16.5" customHeight="1">
      <c r="A10" s="723" t="s">
        <v>763</v>
      </c>
      <c r="B10" s="723"/>
      <c r="C10" s="723"/>
      <c r="D10" s="723"/>
      <c r="E10" s="723"/>
      <c r="F10" s="723"/>
      <c r="G10" s="723"/>
      <c r="H10" s="723"/>
      <c r="I10" s="723"/>
    </row>
    <row r="11" spans="1:9" ht="16.5" customHeight="1">
      <c r="A11" s="723"/>
      <c r="B11" s="723"/>
      <c r="C11" s="723"/>
      <c r="D11" s="723"/>
      <c r="E11" s="723"/>
      <c r="F11" s="723"/>
      <c r="G11" s="723"/>
      <c r="H11" s="723"/>
      <c r="I11" s="723"/>
    </row>
    <row r="12" ht="16.5" customHeight="1">
      <c r="A12" s="409" t="s">
        <v>757</v>
      </c>
    </row>
    <row r="13" spans="1:9" ht="16.5" customHeight="1">
      <c r="A13" s="723" t="s">
        <v>750</v>
      </c>
      <c r="B13" s="723"/>
      <c r="C13" s="723"/>
      <c r="D13" s="723"/>
      <c r="E13" s="723"/>
      <c r="F13" s="723"/>
      <c r="G13" s="723"/>
      <c r="H13" s="723"/>
      <c r="I13" s="723"/>
    </row>
    <row r="14" spans="1:9" ht="16.5" customHeight="1">
      <c r="A14" s="723"/>
      <c r="B14" s="723"/>
      <c r="C14" s="723"/>
      <c r="D14" s="723"/>
      <c r="E14" s="723"/>
      <c r="F14" s="723"/>
      <c r="G14" s="723"/>
      <c r="H14" s="723"/>
      <c r="I14" s="723"/>
    </row>
    <row r="15" spans="1:9" ht="16.5" customHeight="1">
      <c r="A15" s="724" t="s">
        <v>764</v>
      </c>
      <c r="B15" s="724"/>
      <c r="C15" s="724"/>
      <c r="D15" s="724"/>
      <c r="E15" s="724"/>
      <c r="F15" s="724"/>
      <c r="G15" s="724"/>
      <c r="H15" s="724"/>
      <c r="I15" s="724"/>
    </row>
    <row r="16" spans="1:9" ht="16.5" customHeight="1">
      <c r="A16" s="724"/>
      <c r="B16" s="724"/>
      <c r="C16" s="724"/>
      <c r="D16" s="724"/>
      <c r="E16" s="724"/>
      <c r="F16" s="724"/>
      <c r="G16" s="724"/>
      <c r="H16" s="724"/>
      <c r="I16" s="724"/>
    </row>
    <row r="17" ht="16.5" customHeight="1">
      <c r="A17" s="409" t="s">
        <v>707</v>
      </c>
    </row>
    <row r="18" ht="16.5" customHeight="1"/>
    <row r="19" ht="16.5" customHeight="1">
      <c r="A19" s="412" t="s">
        <v>766</v>
      </c>
    </row>
    <row r="20" ht="16.5" customHeight="1">
      <c r="A20" s="1" t="s">
        <v>793</v>
      </c>
    </row>
    <row r="21" ht="16.5" customHeight="1"/>
    <row r="22" ht="16.5" customHeight="1">
      <c r="A22" s="412" t="s">
        <v>767</v>
      </c>
    </row>
    <row r="23" ht="16.5" customHeight="1">
      <c r="A23" s="409" t="s">
        <v>751</v>
      </c>
    </row>
    <row r="24" ht="16.5" customHeight="1">
      <c r="A24" s="409" t="s">
        <v>797</v>
      </c>
    </row>
    <row r="25" spans="1:4" ht="16.5" customHeight="1">
      <c r="A25" s="1" t="s">
        <v>794</v>
      </c>
      <c r="D25" s="1" t="s">
        <v>718</v>
      </c>
    </row>
    <row r="26" ht="16.5" customHeight="1">
      <c r="D26" s="1" t="s">
        <v>795</v>
      </c>
    </row>
    <row r="27" ht="16.5" customHeight="1">
      <c r="D27" s="1" t="s">
        <v>719</v>
      </c>
    </row>
    <row r="28" spans="1:4" ht="16.5" customHeight="1">
      <c r="A28" s="1" t="s">
        <v>720</v>
      </c>
      <c r="D28" s="1" t="s">
        <v>718</v>
      </c>
    </row>
    <row r="29" ht="16.5" customHeight="1">
      <c r="D29" s="1" t="s">
        <v>952</v>
      </c>
    </row>
    <row r="30" spans="1:20" ht="16.5" customHeight="1">
      <c r="A30" s="722" t="s">
        <v>977</v>
      </c>
      <c r="B30" s="722"/>
      <c r="C30" s="722"/>
      <c r="D30" s="722"/>
      <c r="E30" s="722"/>
      <c r="F30" s="722"/>
      <c r="G30" s="722"/>
      <c r="H30" s="722"/>
      <c r="I30" s="722"/>
      <c r="J30" s="425"/>
      <c r="K30" s="425"/>
      <c r="L30" s="425"/>
      <c r="M30" s="425"/>
      <c r="N30" s="425"/>
      <c r="O30" s="425"/>
      <c r="P30" s="425"/>
      <c r="Q30" s="425"/>
      <c r="R30" s="425"/>
      <c r="S30" s="425"/>
      <c r="T30" s="425"/>
    </row>
    <row r="31" spans="1:20" ht="16.5" customHeight="1">
      <c r="A31" s="722"/>
      <c r="B31" s="722"/>
      <c r="C31" s="722"/>
      <c r="D31" s="722"/>
      <c r="E31" s="722"/>
      <c r="F31" s="722"/>
      <c r="G31" s="722"/>
      <c r="H31" s="722"/>
      <c r="I31" s="722"/>
      <c r="J31" s="425"/>
      <c r="K31" s="425"/>
      <c r="L31" s="425"/>
      <c r="M31" s="425"/>
      <c r="N31" s="425"/>
      <c r="O31" s="425"/>
      <c r="P31" s="425"/>
      <c r="Q31" s="425"/>
      <c r="R31" s="425"/>
      <c r="S31" s="425"/>
      <c r="T31" s="425"/>
    </row>
    <row r="32" ht="16.5" customHeight="1"/>
    <row r="33" ht="16.5" customHeight="1">
      <c r="A33" s="412" t="s">
        <v>768</v>
      </c>
    </row>
    <row r="34" ht="16.5" customHeight="1">
      <c r="A34" s="1" t="s">
        <v>752</v>
      </c>
    </row>
    <row r="35" ht="16.5" customHeight="1">
      <c r="A35" s="1" t="s">
        <v>753</v>
      </c>
    </row>
    <row r="36" ht="16.5" customHeight="1"/>
    <row r="37" ht="16.5" customHeight="1">
      <c r="A37" s="412" t="s">
        <v>769</v>
      </c>
    </row>
    <row r="38" spans="1:9" ht="16.5" customHeight="1">
      <c r="A38" s="721" t="s">
        <v>798</v>
      </c>
      <c r="B38" s="721"/>
      <c r="C38" s="721"/>
      <c r="D38" s="721"/>
      <c r="E38" s="721"/>
      <c r="F38" s="721"/>
      <c r="G38" s="721"/>
      <c r="H38" s="721"/>
      <c r="I38" s="721"/>
    </row>
    <row r="39" spans="1:9" ht="16.5" customHeight="1">
      <c r="A39" s="721"/>
      <c r="B39" s="721"/>
      <c r="C39" s="721"/>
      <c r="D39" s="721"/>
      <c r="E39" s="721"/>
      <c r="F39" s="721"/>
      <c r="G39" s="721"/>
      <c r="H39" s="721"/>
      <c r="I39" s="721"/>
    </row>
    <row r="40" ht="16.5" customHeight="1"/>
    <row r="41" ht="16.5" customHeight="1">
      <c r="A41" s="412" t="s">
        <v>770</v>
      </c>
    </row>
    <row r="42" ht="16.5" customHeight="1">
      <c r="A42" s="1" t="s">
        <v>712</v>
      </c>
    </row>
    <row r="43" ht="16.5" customHeight="1"/>
    <row r="44" ht="16.5" customHeight="1">
      <c r="A44" s="412" t="s">
        <v>771</v>
      </c>
    </row>
    <row r="45" ht="16.5" customHeight="1">
      <c r="A45" s="1" t="s">
        <v>721</v>
      </c>
    </row>
    <row r="46" ht="16.5" customHeight="1"/>
    <row r="47" ht="16.5" customHeight="1"/>
    <row r="48" ht="16.5" customHeight="1"/>
    <row r="49" ht="16.5" customHeight="1"/>
    <row r="50" ht="16.5" customHeight="1"/>
    <row r="51" ht="16.5" customHeight="1"/>
  </sheetData>
  <sheetProtection/>
  <mergeCells count="7">
    <mergeCell ref="A38:I39"/>
    <mergeCell ref="A30:I31"/>
    <mergeCell ref="A4:I5"/>
    <mergeCell ref="A1:I1"/>
    <mergeCell ref="A10:I11"/>
    <mergeCell ref="A13:I14"/>
    <mergeCell ref="A15:I16"/>
  </mergeCells>
  <printOptions/>
  <pageMargins left="0.7086614173228347" right="0.7086614173228347" top="0.7480314960629921" bottom="0.7480314960629921" header="0.31496062992125984" footer="0.31496062992125984"/>
  <pageSetup blackAndWhite="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IV44"/>
  <sheetViews>
    <sheetView view="pageBreakPreview" zoomScaleSheetLayoutView="100" zoomScalePageLayoutView="0" workbookViewId="0" topLeftCell="A1">
      <selection activeCell="A1" sqref="A1:I1"/>
    </sheetView>
  </sheetViews>
  <sheetFormatPr defaultColWidth="9.140625" defaultRowHeight="15"/>
  <cols>
    <col min="1" max="9" width="9.57421875" style="1" customWidth="1"/>
    <col min="10" max="16384" width="9.00390625" style="1" customWidth="1"/>
  </cols>
  <sheetData>
    <row r="1" spans="1:256" ht="30" customHeight="1">
      <c r="A1" s="655" t="s">
        <v>800</v>
      </c>
      <c r="B1" s="655"/>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c r="AM1" s="655"/>
      <c r="AN1" s="655"/>
      <c r="AO1" s="655"/>
      <c r="AP1" s="655"/>
      <c r="AQ1" s="655"/>
      <c r="AR1" s="655"/>
      <c r="AS1" s="655"/>
      <c r="AT1" s="655"/>
      <c r="AU1" s="655"/>
      <c r="AV1" s="655"/>
      <c r="AW1" s="655"/>
      <c r="AX1" s="655"/>
      <c r="AY1" s="655"/>
      <c r="AZ1" s="655"/>
      <c r="BA1" s="655"/>
      <c r="BB1" s="655"/>
      <c r="BC1" s="655"/>
      <c r="BD1" s="655"/>
      <c r="BE1" s="655"/>
      <c r="BF1" s="655"/>
      <c r="BG1" s="655"/>
      <c r="BH1" s="655"/>
      <c r="BI1" s="655"/>
      <c r="BJ1" s="655"/>
      <c r="BK1" s="655"/>
      <c r="BL1" s="655"/>
      <c r="BM1" s="655"/>
      <c r="BN1" s="655"/>
      <c r="BO1" s="655"/>
      <c r="BP1" s="655"/>
      <c r="BQ1" s="655"/>
      <c r="BR1" s="655"/>
      <c r="BS1" s="655"/>
      <c r="BT1" s="655"/>
      <c r="BU1" s="655"/>
      <c r="BV1" s="655"/>
      <c r="BW1" s="655"/>
      <c r="BX1" s="655"/>
      <c r="BY1" s="655"/>
      <c r="BZ1" s="655"/>
      <c r="CA1" s="655"/>
      <c r="CB1" s="655"/>
      <c r="CC1" s="655"/>
      <c r="CD1" s="655"/>
      <c r="CE1" s="655"/>
      <c r="CF1" s="655"/>
      <c r="CG1" s="655"/>
      <c r="CH1" s="655"/>
      <c r="CI1" s="655"/>
      <c r="CJ1" s="655"/>
      <c r="CK1" s="655"/>
      <c r="CL1" s="655"/>
      <c r="CM1" s="655"/>
      <c r="CN1" s="655"/>
      <c r="CO1" s="655"/>
      <c r="CP1" s="655"/>
      <c r="CQ1" s="655"/>
      <c r="CR1" s="655"/>
      <c r="CS1" s="655"/>
      <c r="CT1" s="655"/>
      <c r="CU1" s="655"/>
      <c r="CV1" s="655"/>
      <c r="CW1" s="655"/>
      <c r="CX1" s="655"/>
      <c r="CY1" s="655"/>
      <c r="CZ1" s="655"/>
      <c r="DA1" s="655"/>
      <c r="DB1" s="655"/>
      <c r="DC1" s="655"/>
      <c r="DD1" s="655"/>
      <c r="DE1" s="655"/>
      <c r="DF1" s="655"/>
      <c r="DG1" s="655"/>
      <c r="DH1" s="655"/>
      <c r="DI1" s="655"/>
      <c r="DJ1" s="655"/>
      <c r="DK1" s="655"/>
      <c r="DL1" s="655"/>
      <c r="DM1" s="655"/>
      <c r="DN1" s="655"/>
      <c r="DO1" s="655"/>
      <c r="DP1" s="655"/>
      <c r="DQ1" s="655"/>
      <c r="DR1" s="655"/>
      <c r="DS1" s="655"/>
      <c r="DT1" s="655"/>
      <c r="DU1" s="655"/>
      <c r="DV1" s="655"/>
      <c r="DW1" s="655"/>
      <c r="DX1" s="655"/>
      <c r="DY1" s="655"/>
      <c r="DZ1" s="655"/>
      <c r="EA1" s="655"/>
      <c r="EB1" s="655"/>
      <c r="EC1" s="655"/>
      <c r="ED1" s="655"/>
      <c r="EE1" s="655"/>
      <c r="EF1" s="655"/>
      <c r="EG1" s="655"/>
      <c r="EH1" s="655"/>
      <c r="EI1" s="655"/>
      <c r="EJ1" s="655"/>
      <c r="EK1" s="655"/>
      <c r="EL1" s="655"/>
      <c r="EM1" s="655"/>
      <c r="EN1" s="655"/>
      <c r="EO1" s="655"/>
      <c r="EP1" s="655"/>
      <c r="EQ1" s="655"/>
      <c r="ER1" s="655"/>
      <c r="ES1" s="655"/>
      <c r="ET1" s="655"/>
      <c r="EU1" s="655"/>
      <c r="EV1" s="655"/>
      <c r="EW1" s="655"/>
      <c r="EX1" s="655"/>
      <c r="EY1" s="655"/>
      <c r="EZ1" s="655"/>
      <c r="FA1" s="655"/>
      <c r="FB1" s="655"/>
      <c r="FC1" s="655"/>
      <c r="FD1" s="655"/>
      <c r="FE1" s="655"/>
      <c r="FF1" s="655"/>
      <c r="FG1" s="655"/>
      <c r="FH1" s="655"/>
      <c r="FI1" s="655"/>
      <c r="FJ1" s="655"/>
      <c r="FK1" s="655"/>
      <c r="FL1" s="655"/>
      <c r="FM1" s="655"/>
      <c r="FN1" s="655"/>
      <c r="FO1" s="655"/>
      <c r="FP1" s="655"/>
      <c r="FQ1" s="655"/>
      <c r="FR1" s="655"/>
      <c r="FS1" s="655"/>
      <c r="FT1" s="655"/>
      <c r="FU1" s="655"/>
      <c r="FV1" s="655"/>
      <c r="FW1" s="655"/>
      <c r="FX1" s="655"/>
      <c r="FY1" s="655"/>
      <c r="FZ1" s="655"/>
      <c r="GA1" s="655"/>
      <c r="GB1" s="655"/>
      <c r="GC1" s="655"/>
      <c r="GD1" s="655"/>
      <c r="GE1" s="655"/>
      <c r="GF1" s="655"/>
      <c r="GG1" s="655"/>
      <c r="GH1" s="655"/>
      <c r="GI1" s="655"/>
      <c r="GJ1" s="655"/>
      <c r="GK1" s="655"/>
      <c r="GL1" s="655"/>
      <c r="GM1" s="655"/>
      <c r="GN1" s="655"/>
      <c r="GO1" s="655"/>
      <c r="GP1" s="655"/>
      <c r="GQ1" s="655"/>
      <c r="GR1" s="655"/>
      <c r="GS1" s="655"/>
      <c r="GT1" s="655"/>
      <c r="GU1" s="655"/>
      <c r="GV1" s="655"/>
      <c r="GW1" s="655"/>
      <c r="GX1" s="655"/>
      <c r="GY1" s="655"/>
      <c r="GZ1" s="655"/>
      <c r="HA1" s="655"/>
      <c r="HB1" s="655"/>
      <c r="HC1" s="655"/>
      <c r="HD1" s="655"/>
      <c r="HE1" s="655"/>
      <c r="HF1" s="655"/>
      <c r="HG1" s="655"/>
      <c r="HH1" s="655"/>
      <c r="HI1" s="655"/>
      <c r="HJ1" s="655"/>
      <c r="HK1" s="655"/>
      <c r="HL1" s="655"/>
      <c r="HM1" s="655"/>
      <c r="HN1" s="655"/>
      <c r="HO1" s="655"/>
      <c r="HP1" s="655"/>
      <c r="HQ1" s="655"/>
      <c r="HR1" s="655"/>
      <c r="HS1" s="655"/>
      <c r="HT1" s="655"/>
      <c r="HU1" s="655"/>
      <c r="HV1" s="655"/>
      <c r="HW1" s="655"/>
      <c r="HX1" s="655"/>
      <c r="HY1" s="655"/>
      <c r="HZ1" s="655"/>
      <c r="IA1" s="655"/>
      <c r="IB1" s="655"/>
      <c r="IC1" s="655"/>
      <c r="ID1" s="655"/>
      <c r="IE1" s="655"/>
      <c r="IF1" s="655"/>
      <c r="IG1" s="655"/>
      <c r="IH1" s="655"/>
      <c r="II1" s="655"/>
      <c r="IJ1" s="655"/>
      <c r="IK1" s="655"/>
      <c r="IL1" s="655"/>
      <c r="IM1" s="655"/>
      <c r="IN1" s="655"/>
      <c r="IO1" s="655"/>
      <c r="IP1" s="655"/>
      <c r="IQ1" s="655"/>
      <c r="IR1" s="655"/>
      <c r="IS1" s="655"/>
      <c r="IT1" s="655"/>
      <c r="IU1" s="655"/>
      <c r="IV1" s="655"/>
    </row>
    <row r="2" ht="16.5" customHeight="1"/>
    <row r="3" ht="16.5" customHeight="1">
      <c r="A3" s="412" t="s">
        <v>756</v>
      </c>
    </row>
    <row r="4" spans="1:9" ht="16.5" customHeight="1">
      <c r="A4" s="720" t="s">
        <v>801</v>
      </c>
      <c r="B4" s="720"/>
      <c r="C4" s="720"/>
      <c r="D4" s="720"/>
      <c r="E4" s="720"/>
      <c r="F4" s="720"/>
      <c r="G4" s="720"/>
      <c r="H4" s="720"/>
      <c r="I4" s="720"/>
    </row>
    <row r="5" spans="1:9" ht="16.5" customHeight="1">
      <c r="A5" s="720"/>
      <c r="B5" s="720"/>
      <c r="C5" s="720"/>
      <c r="D5" s="720"/>
      <c r="E5" s="720"/>
      <c r="F5" s="720"/>
      <c r="G5" s="720"/>
      <c r="H5" s="720"/>
      <c r="I5" s="720"/>
    </row>
    <row r="6" spans="1:9" ht="16.5" customHeight="1">
      <c r="A6" s="720"/>
      <c r="B6" s="720"/>
      <c r="C6" s="720"/>
      <c r="D6" s="720"/>
      <c r="E6" s="720"/>
      <c r="F6" s="720"/>
      <c r="G6" s="720"/>
      <c r="H6" s="720"/>
      <c r="I6" s="720"/>
    </row>
    <row r="7" ht="16.5" customHeight="1"/>
    <row r="8" ht="16.5" customHeight="1">
      <c r="A8" s="421" t="s">
        <v>799</v>
      </c>
    </row>
    <row r="9" ht="16.5" customHeight="1">
      <c r="A9" s="409" t="s">
        <v>733</v>
      </c>
    </row>
    <row r="10" ht="16.5" customHeight="1">
      <c r="A10" s="409" t="s">
        <v>754</v>
      </c>
    </row>
    <row r="11" ht="16.5" customHeight="1">
      <c r="A11" s="410" t="s">
        <v>755</v>
      </c>
    </row>
    <row r="12" ht="16.5" customHeight="1">
      <c r="A12" s="409" t="s">
        <v>802</v>
      </c>
    </row>
    <row r="13" ht="16.5" customHeight="1">
      <c r="A13" s="409" t="s">
        <v>803</v>
      </c>
    </row>
    <row r="14" ht="16.5" customHeight="1">
      <c r="A14" s="411" t="s">
        <v>804</v>
      </c>
    </row>
    <row r="15" ht="16.5" customHeight="1">
      <c r="A15" s="409" t="s">
        <v>805</v>
      </c>
    </row>
    <row r="16" ht="16.5" customHeight="1">
      <c r="A16" s="1" t="s">
        <v>726</v>
      </c>
    </row>
    <row r="17" ht="16.5" customHeight="1">
      <c r="A17" s="1" t="s">
        <v>727</v>
      </c>
    </row>
    <row r="18" ht="16.5" customHeight="1">
      <c r="A18" s="1" t="s">
        <v>728</v>
      </c>
    </row>
    <row r="19" ht="16.5" customHeight="1">
      <c r="A19" s="409" t="s">
        <v>729</v>
      </c>
    </row>
    <row r="20" spans="1:9" ht="16.5" customHeight="1">
      <c r="A20" s="725" t="s">
        <v>957</v>
      </c>
      <c r="B20" s="725"/>
      <c r="C20" s="725"/>
      <c r="D20" s="725"/>
      <c r="E20" s="725"/>
      <c r="F20" s="725"/>
      <c r="G20" s="725"/>
      <c r="H20" s="725"/>
      <c r="I20" s="725"/>
    </row>
    <row r="21" spans="1:9" ht="16.5" customHeight="1">
      <c r="A21" s="725"/>
      <c r="B21" s="725"/>
      <c r="C21" s="725"/>
      <c r="D21" s="725"/>
      <c r="E21" s="725"/>
      <c r="F21" s="725"/>
      <c r="G21" s="725"/>
      <c r="H21" s="725"/>
      <c r="I21" s="725"/>
    </row>
    <row r="22" ht="16.5" customHeight="1">
      <c r="A22" s="409" t="s">
        <v>707</v>
      </c>
    </row>
    <row r="23" ht="16.5" customHeight="1"/>
    <row r="24" ht="16.5" customHeight="1">
      <c r="A24" s="412" t="s">
        <v>758</v>
      </c>
    </row>
    <row r="25" spans="1:9" ht="16.5" customHeight="1">
      <c r="A25" s="720" t="s">
        <v>978</v>
      </c>
      <c r="B25" s="720"/>
      <c r="C25" s="720"/>
      <c r="D25" s="720"/>
      <c r="E25" s="720"/>
      <c r="F25" s="720"/>
      <c r="G25" s="720"/>
      <c r="H25" s="720"/>
      <c r="I25" s="720"/>
    </row>
    <row r="26" spans="1:9" ht="16.5" customHeight="1">
      <c r="A26" s="720"/>
      <c r="B26" s="720"/>
      <c r="C26" s="720"/>
      <c r="D26" s="720"/>
      <c r="E26" s="720"/>
      <c r="F26" s="720"/>
      <c r="G26" s="720"/>
      <c r="H26" s="720"/>
      <c r="I26" s="720"/>
    </row>
    <row r="27" spans="1:9" ht="16.5" customHeight="1">
      <c r="A27" s="720"/>
      <c r="B27" s="720"/>
      <c r="C27" s="720"/>
      <c r="D27" s="720"/>
      <c r="E27" s="720"/>
      <c r="F27" s="720"/>
      <c r="G27" s="720"/>
      <c r="H27" s="720"/>
      <c r="I27" s="720"/>
    </row>
    <row r="28" spans="1:9" ht="16.5" customHeight="1">
      <c r="A28" s="413"/>
      <c r="B28" s="413"/>
      <c r="C28" s="413"/>
      <c r="D28" s="413"/>
      <c r="E28" s="413"/>
      <c r="F28" s="413"/>
      <c r="G28" s="413"/>
      <c r="H28" s="413"/>
      <c r="I28" s="413"/>
    </row>
    <row r="29" ht="16.5" customHeight="1">
      <c r="A29" s="412" t="s">
        <v>759</v>
      </c>
    </row>
    <row r="30" ht="16.5" customHeight="1">
      <c r="A30" s="1" t="s">
        <v>806</v>
      </c>
    </row>
    <row r="31" ht="16.5" customHeight="1">
      <c r="A31" s="409" t="s">
        <v>772</v>
      </c>
    </row>
    <row r="32" ht="16.5" customHeight="1">
      <c r="A32" s="1" t="s">
        <v>734</v>
      </c>
    </row>
    <row r="33" ht="4.5" customHeight="1"/>
    <row r="34" spans="1:9" ht="16.5" customHeight="1">
      <c r="A34" s="722" t="s">
        <v>977</v>
      </c>
      <c r="B34" s="722"/>
      <c r="C34" s="722"/>
      <c r="D34" s="722"/>
      <c r="E34" s="722"/>
      <c r="F34" s="722"/>
      <c r="G34" s="722"/>
      <c r="H34" s="722"/>
      <c r="I34" s="722"/>
    </row>
    <row r="35" spans="1:9" ht="16.5" customHeight="1">
      <c r="A35" s="722"/>
      <c r="B35" s="722"/>
      <c r="C35" s="722"/>
      <c r="D35" s="722"/>
      <c r="E35" s="722"/>
      <c r="F35" s="722"/>
      <c r="G35" s="722"/>
      <c r="H35" s="722"/>
      <c r="I35" s="722"/>
    </row>
    <row r="36" ht="16.5" customHeight="1"/>
    <row r="37" ht="16.5" customHeight="1">
      <c r="A37" s="412" t="s">
        <v>760</v>
      </c>
    </row>
    <row r="38" ht="16.5" customHeight="1">
      <c r="A38" s="1" t="s">
        <v>949</v>
      </c>
    </row>
    <row r="39" ht="16.5" customHeight="1"/>
    <row r="40" ht="16.5" customHeight="1">
      <c r="A40" s="412" t="s">
        <v>761</v>
      </c>
    </row>
    <row r="41" ht="16.5" customHeight="1">
      <c r="A41" s="1" t="s">
        <v>712</v>
      </c>
    </row>
    <row r="42" ht="16.5" customHeight="1"/>
    <row r="43" ht="16.5" customHeight="1">
      <c r="A43" s="412" t="s">
        <v>762</v>
      </c>
    </row>
    <row r="44" ht="16.5" customHeight="1">
      <c r="A44" s="1" t="s">
        <v>714</v>
      </c>
    </row>
    <row r="45" ht="16.5" customHeight="1"/>
    <row r="46" ht="16.5" customHeight="1"/>
    <row r="47" ht="16.5" customHeight="1"/>
    <row r="48" ht="16.5" customHeight="1"/>
  </sheetData>
  <sheetProtection/>
  <mergeCells count="33">
    <mergeCell ref="IA1:II1"/>
    <mergeCell ref="IJ1:IR1"/>
    <mergeCell ref="IS1:IV1"/>
    <mergeCell ref="FY1:GG1"/>
    <mergeCell ref="GH1:GP1"/>
    <mergeCell ref="GQ1:GY1"/>
    <mergeCell ref="GZ1:HH1"/>
    <mergeCell ref="HI1:HQ1"/>
    <mergeCell ref="HR1:HZ1"/>
    <mergeCell ref="DW1:EE1"/>
    <mergeCell ref="EF1:EN1"/>
    <mergeCell ref="EO1:EW1"/>
    <mergeCell ref="EX1:FF1"/>
    <mergeCell ref="FG1:FO1"/>
    <mergeCell ref="FP1:FX1"/>
    <mergeCell ref="BU1:CC1"/>
    <mergeCell ref="CD1:CL1"/>
    <mergeCell ref="CM1:CU1"/>
    <mergeCell ref="CV1:DD1"/>
    <mergeCell ref="DE1:DM1"/>
    <mergeCell ref="DN1:DV1"/>
    <mergeCell ref="S1:AA1"/>
    <mergeCell ref="AB1:AJ1"/>
    <mergeCell ref="AK1:AS1"/>
    <mergeCell ref="AT1:BB1"/>
    <mergeCell ref="BC1:BK1"/>
    <mergeCell ref="BL1:BT1"/>
    <mergeCell ref="A1:I1"/>
    <mergeCell ref="A4:I6"/>
    <mergeCell ref="A20:I21"/>
    <mergeCell ref="A25:I27"/>
    <mergeCell ref="A34:I35"/>
    <mergeCell ref="J1:R1"/>
  </mergeCells>
  <printOptions/>
  <pageMargins left="0.7086614173228347" right="0.7086614173228347" top="0.7480314960629921" bottom="0.7480314960629921" header="0.31496062992125984" footer="0.31496062992125984"/>
  <pageSetup blackAndWhite="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44"/>
  <sheetViews>
    <sheetView view="pageBreakPreview" zoomScaleSheetLayoutView="100" zoomScalePageLayoutView="0" workbookViewId="0" topLeftCell="A16">
      <selection activeCell="A1" sqref="A1:I1"/>
    </sheetView>
  </sheetViews>
  <sheetFormatPr defaultColWidth="9.140625" defaultRowHeight="15"/>
  <cols>
    <col min="1" max="9" width="9.57421875" style="399" customWidth="1"/>
    <col min="10" max="16384" width="9.00390625" style="399" customWidth="1"/>
  </cols>
  <sheetData>
    <row r="1" spans="1:9" s="4" customFormat="1" ht="30" customHeight="1">
      <c r="A1" s="655" t="s">
        <v>807</v>
      </c>
      <c r="B1" s="655"/>
      <c r="C1" s="655"/>
      <c r="D1" s="655"/>
      <c r="E1" s="655"/>
      <c r="F1" s="655"/>
      <c r="G1" s="655"/>
      <c r="H1" s="655"/>
      <c r="I1" s="655"/>
    </row>
    <row r="2" spans="1:9" s="4" customFormat="1" ht="16.5" customHeight="1">
      <c r="A2" s="414"/>
      <c r="B2" s="414"/>
      <c r="C2" s="414"/>
      <c r="D2" s="414"/>
      <c r="E2" s="414"/>
      <c r="F2" s="414"/>
      <c r="G2" s="414"/>
      <c r="H2" s="414"/>
      <c r="I2" s="414"/>
    </row>
    <row r="3" s="1" customFormat="1" ht="16.5" customHeight="1">
      <c r="A3" s="412" t="s">
        <v>700</v>
      </c>
    </row>
    <row r="4" spans="1:9" ht="16.5" customHeight="1">
      <c r="A4" s="727" t="s">
        <v>808</v>
      </c>
      <c r="B4" s="727"/>
      <c r="C4" s="727"/>
      <c r="D4" s="727"/>
      <c r="E4" s="727"/>
      <c r="F4" s="727"/>
      <c r="G4" s="727"/>
      <c r="H4" s="727"/>
      <c r="I4" s="727"/>
    </row>
    <row r="5" spans="1:9" ht="16.5" customHeight="1">
      <c r="A5" s="727"/>
      <c r="B5" s="727"/>
      <c r="C5" s="727"/>
      <c r="D5" s="727"/>
      <c r="E5" s="727"/>
      <c r="F5" s="727"/>
      <c r="G5" s="727"/>
      <c r="H5" s="727"/>
      <c r="I5" s="727"/>
    </row>
    <row r="6" ht="16.5" customHeight="1">
      <c r="A6" s="406"/>
    </row>
    <row r="7" s="1" customFormat="1" ht="16.5" customHeight="1">
      <c r="A7" s="421" t="s">
        <v>799</v>
      </c>
    </row>
    <row r="8" ht="16.5" customHeight="1">
      <c r="A8" s="415" t="s">
        <v>735</v>
      </c>
    </row>
    <row r="9" ht="16.5" customHeight="1">
      <c r="A9" s="415" t="s">
        <v>736</v>
      </c>
    </row>
    <row r="10" spans="1:9" ht="16.5" customHeight="1">
      <c r="A10" s="726" t="s">
        <v>773</v>
      </c>
      <c r="B10" s="726"/>
      <c r="C10" s="726"/>
      <c r="D10" s="726"/>
      <c r="E10" s="726"/>
      <c r="F10" s="726"/>
      <c r="G10" s="726"/>
      <c r="H10" s="726"/>
      <c r="I10" s="726"/>
    </row>
    <row r="11" spans="1:9" ht="16.5" customHeight="1">
      <c r="A11" s="726"/>
      <c r="B11" s="726"/>
      <c r="C11" s="726"/>
      <c r="D11" s="726"/>
      <c r="E11" s="726"/>
      <c r="F11" s="726"/>
      <c r="G11" s="726"/>
      <c r="H11" s="726"/>
      <c r="I11" s="726"/>
    </row>
    <row r="12" spans="1:9" ht="16.5" customHeight="1">
      <c r="A12" s="728" t="s">
        <v>737</v>
      </c>
      <c r="B12" s="728"/>
      <c r="C12" s="728"/>
      <c r="D12" s="728"/>
      <c r="E12" s="728"/>
      <c r="F12" s="728"/>
      <c r="G12" s="728"/>
      <c r="H12" s="728"/>
      <c r="I12" s="728"/>
    </row>
    <row r="13" spans="1:9" ht="16.5" customHeight="1">
      <c r="A13" s="728"/>
      <c r="B13" s="728"/>
      <c r="C13" s="728"/>
      <c r="D13" s="728"/>
      <c r="E13" s="728"/>
      <c r="F13" s="728"/>
      <c r="G13" s="728"/>
      <c r="H13" s="728"/>
      <c r="I13" s="728"/>
    </row>
    <row r="14" spans="1:9" ht="16.5" customHeight="1">
      <c r="A14" s="728"/>
      <c r="B14" s="728"/>
      <c r="C14" s="728"/>
      <c r="D14" s="728"/>
      <c r="E14" s="728"/>
      <c r="F14" s="728"/>
      <c r="G14" s="728"/>
      <c r="H14" s="728"/>
      <c r="I14" s="728"/>
    </row>
    <row r="15" spans="1:9" ht="16.5" customHeight="1">
      <c r="A15" s="728"/>
      <c r="B15" s="728"/>
      <c r="C15" s="728"/>
      <c r="D15" s="728"/>
      <c r="E15" s="728"/>
      <c r="F15" s="728"/>
      <c r="G15" s="728"/>
      <c r="H15" s="728"/>
      <c r="I15" s="728"/>
    </row>
    <row r="16" ht="16.5" customHeight="1">
      <c r="A16" s="415" t="s">
        <v>738</v>
      </c>
    </row>
    <row r="17" spans="1:9" ht="16.5" customHeight="1">
      <c r="A17" s="654" t="s">
        <v>809</v>
      </c>
      <c r="B17" s="654"/>
      <c r="C17" s="654"/>
      <c r="D17" s="654"/>
      <c r="E17" s="654"/>
      <c r="F17" s="654"/>
      <c r="G17" s="654"/>
      <c r="H17" s="654"/>
      <c r="I17" s="654"/>
    </row>
    <row r="18" spans="1:9" ht="16.5" customHeight="1">
      <c r="A18" s="654"/>
      <c r="B18" s="654"/>
      <c r="C18" s="654"/>
      <c r="D18" s="654"/>
      <c r="E18" s="654"/>
      <c r="F18" s="654"/>
      <c r="G18" s="654"/>
      <c r="H18" s="654"/>
      <c r="I18" s="654"/>
    </row>
    <row r="19" spans="1:9" ht="16.5" customHeight="1">
      <c r="A19" s="654"/>
      <c r="B19" s="654"/>
      <c r="C19" s="654"/>
      <c r="D19" s="654"/>
      <c r="E19" s="654"/>
      <c r="F19" s="654"/>
      <c r="G19" s="654"/>
      <c r="H19" s="654"/>
      <c r="I19" s="654"/>
    </row>
    <row r="20" spans="1:9" ht="16.5" customHeight="1">
      <c r="A20" s="654"/>
      <c r="B20" s="654"/>
      <c r="C20" s="654"/>
      <c r="D20" s="654"/>
      <c r="E20" s="654"/>
      <c r="F20" s="654"/>
      <c r="G20" s="654"/>
      <c r="H20" s="654"/>
      <c r="I20" s="654"/>
    </row>
    <row r="21" spans="1:9" ht="16.5" customHeight="1">
      <c r="A21" s="654"/>
      <c r="B21" s="654"/>
      <c r="C21" s="654"/>
      <c r="D21" s="654"/>
      <c r="E21" s="654"/>
      <c r="F21" s="654"/>
      <c r="G21" s="654"/>
      <c r="H21" s="654"/>
      <c r="I21" s="654"/>
    </row>
    <row r="22" spans="1:9" ht="16.5" customHeight="1">
      <c r="A22" s="654"/>
      <c r="B22" s="654"/>
      <c r="C22" s="654"/>
      <c r="D22" s="654"/>
      <c r="E22" s="654"/>
      <c r="F22" s="654"/>
      <c r="G22" s="654"/>
      <c r="H22" s="654"/>
      <c r="I22" s="654"/>
    </row>
    <row r="23" ht="16.5" customHeight="1">
      <c r="A23" s="415" t="s">
        <v>739</v>
      </c>
    </row>
    <row r="24" ht="16.5" customHeight="1">
      <c r="A24" s="406"/>
    </row>
    <row r="25" s="1" customFormat="1" ht="16.5" customHeight="1">
      <c r="A25" s="412" t="s">
        <v>725</v>
      </c>
    </row>
    <row r="26" spans="1:9" s="400" customFormat="1" ht="16.5" customHeight="1">
      <c r="A26" s="654" t="s">
        <v>979</v>
      </c>
      <c r="B26" s="654"/>
      <c r="C26" s="654"/>
      <c r="D26" s="654"/>
      <c r="E26" s="654"/>
      <c r="F26" s="654"/>
      <c r="G26" s="654"/>
      <c r="H26" s="654"/>
      <c r="I26" s="654"/>
    </row>
    <row r="27" spans="1:9" s="400" customFormat="1" ht="16.5" customHeight="1">
      <c r="A27" s="654"/>
      <c r="B27" s="654"/>
      <c r="C27" s="654"/>
      <c r="D27" s="654"/>
      <c r="E27" s="654"/>
      <c r="F27" s="654"/>
      <c r="G27" s="654"/>
      <c r="H27" s="654"/>
      <c r="I27" s="654"/>
    </row>
    <row r="28" ht="16.5" customHeight="1">
      <c r="A28" s="406"/>
    </row>
    <row r="29" s="1" customFormat="1" ht="16.5" customHeight="1">
      <c r="A29" s="412" t="s">
        <v>717</v>
      </c>
    </row>
    <row r="30" ht="16.5" customHeight="1">
      <c r="A30" s="399" t="s">
        <v>810</v>
      </c>
    </row>
    <row r="31" spans="1:9" ht="16.5" customHeight="1">
      <c r="A31" s="726" t="s">
        <v>980</v>
      </c>
      <c r="B31" s="726"/>
      <c r="C31" s="726"/>
      <c r="D31" s="726"/>
      <c r="E31" s="726"/>
      <c r="F31" s="726"/>
      <c r="G31" s="726"/>
      <c r="H31" s="726"/>
      <c r="I31" s="726"/>
    </row>
    <row r="32" spans="1:9" ht="16.5" customHeight="1">
      <c r="A32" s="726"/>
      <c r="B32" s="726"/>
      <c r="C32" s="726"/>
      <c r="D32" s="726"/>
      <c r="E32" s="726"/>
      <c r="F32" s="726"/>
      <c r="G32" s="726"/>
      <c r="H32" s="726"/>
      <c r="I32" s="726"/>
    </row>
    <row r="33" spans="1:9" ht="16.5" customHeight="1">
      <c r="A33" s="654" t="s">
        <v>740</v>
      </c>
      <c r="B33" s="654"/>
      <c r="C33" s="654"/>
      <c r="D33" s="654"/>
      <c r="E33" s="654"/>
      <c r="F33" s="654"/>
      <c r="G33" s="654"/>
      <c r="H33" s="654"/>
      <c r="I33" s="654"/>
    </row>
    <row r="34" spans="1:9" ht="16.5" customHeight="1">
      <c r="A34" s="654"/>
      <c r="B34" s="654"/>
      <c r="C34" s="654"/>
      <c r="D34" s="654"/>
      <c r="E34" s="654"/>
      <c r="F34" s="654"/>
      <c r="G34" s="654"/>
      <c r="H34" s="654"/>
      <c r="I34" s="654"/>
    </row>
    <row r="35" spans="1:9" ht="16.5" customHeight="1">
      <c r="A35" s="399" t="s">
        <v>973</v>
      </c>
      <c r="B35" s="400"/>
      <c r="C35" s="400"/>
      <c r="D35" s="400"/>
      <c r="E35" s="400"/>
      <c r="F35" s="400"/>
      <c r="G35" s="400"/>
      <c r="H35" s="400"/>
      <c r="I35" s="400"/>
    </row>
    <row r="36" spans="1:9" ht="16.5" customHeight="1">
      <c r="A36" s="395"/>
      <c r="B36" s="395"/>
      <c r="C36" s="395"/>
      <c r="D36" s="395"/>
      <c r="E36" s="395"/>
      <c r="F36" s="395"/>
      <c r="G36" s="395"/>
      <c r="H36" s="395"/>
      <c r="I36" s="395"/>
    </row>
    <row r="37" s="1" customFormat="1" ht="16.5" customHeight="1">
      <c r="A37" s="412" t="s">
        <v>730</v>
      </c>
    </row>
    <row r="38" s="400" customFormat="1" ht="16.5" customHeight="1">
      <c r="A38" s="399" t="s">
        <v>950</v>
      </c>
    </row>
    <row r="39" ht="16.5" customHeight="1"/>
    <row r="40" s="1" customFormat="1" ht="16.5" customHeight="1">
      <c r="A40" s="412" t="s">
        <v>731</v>
      </c>
    </row>
    <row r="41" spans="1:9" ht="16.5" customHeight="1">
      <c r="A41" s="399" t="s">
        <v>712</v>
      </c>
      <c r="B41" s="400"/>
      <c r="C41" s="400"/>
      <c r="D41" s="400"/>
      <c r="E41" s="400"/>
      <c r="F41" s="400"/>
      <c r="G41" s="400"/>
      <c r="H41" s="400"/>
      <c r="I41" s="400"/>
    </row>
    <row r="42" ht="16.5" customHeight="1"/>
    <row r="43" s="1" customFormat="1" ht="16.5" customHeight="1">
      <c r="A43" s="412" t="s">
        <v>732</v>
      </c>
    </row>
    <row r="44" spans="1:9" ht="16.5" customHeight="1">
      <c r="A44" s="404" t="s">
        <v>721</v>
      </c>
      <c r="B44" s="404"/>
      <c r="C44" s="404"/>
      <c r="D44" s="404"/>
      <c r="E44" s="404"/>
      <c r="F44" s="404"/>
      <c r="G44" s="404"/>
      <c r="H44" s="404"/>
      <c r="I44" s="404"/>
    </row>
  </sheetData>
  <sheetProtection/>
  <mergeCells count="8">
    <mergeCell ref="A31:I32"/>
    <mergeCell ref="A33:I34"/>
    <mergeCell ref="A10:I11"/>
    <mergeCell ref="A1:I1"/>
    <mergeCell ref="A4:I5"/>
    <mergeCell ref="A12:I15"/>
    <mergeCell ref="A17:I22"/>
    <mergeCell ref="A26:I27"/>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V59"/>
  <sheetViews>
    <sheetView showZeros="0" view="pageBreakPreview" zoomScaleSheetLayoutView="100" zoomScalePageLayoutView="0" workbookViewId="0" topLeftCell="A1">
      <selection activeCell="A11" sqref="A11:I11"/>
    </sheetView>
  </sheetViews>
  <sheetFormatPr defaultColWidth="9.140625" defaultRowHeight="15"/>
  <cols>
    <col min="1" max="10" width="9.57421875" style="399" customWidth="1"/>
    <col min="11" max="16384" width="9.00390625" style="399" customWidth="1"/>
  </cols>
  <sheetData>
    <row r="1" spans="1:256" s="405" customFormat="1" ht="30" customHeight="1">
      <c r="A1" s="655" t="s">
        <v>811</v>
      </c>
      <c r="B1" s="655"/>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c r="AM1" s="655"/>
      <c r="AN1" s="655"/>
      <c r="AO1" s="655"/>
      <c r="AP1" s="655"/>
      <c r="AQ1" s="655"/>
      <c r="AR1" s="655"/>
      <c r="AS1" s="655"/>
      <c r="AT1" s="655"/>
      <c r="AU1" s="655"/>
      <c r="AV1" s="655"/>
      <c r="AW1" s="655"/>
      <c r="AX1" s="655"/>
      <c r="AY1" s="655"/>
      <c r="AZ1" s="655"/>
      <c r="BA1" s="655"/>
      <c r="BB1" s="655"/>
      <c r="BC1" s="655"/>
      <c r="BD1" s="655"/>
      <c r="BE1" s="655"/>
      <c r="BF1" s="655"/>
      <c r="BG1" s="655"/>
      <c r="BH1" s="655"/>
      <c r="BI1" s="655"/>
      <c r="BJ1" s="655"/>
      <c r="BK1" s="655"/>
      <c r="BL1" s="655"/>
      <c r="BM1" s="655"/>
      <c r="BN1" s="655"/>
      <c r="BO1" s="655"/>
      <c r="BP1" s="655"/>
      <c r="BQ1" s="655"/>
      <c r="BR1" s="655"/>
      <c r="BS1" s="655"/>
      <c r="BT1" s="655"/>
      <c r="BU1" s="655"/>
      <c r="BV1" s="655"/>
      <c r="BW1" s="655"/>
      <c r="BX1" s="655"/>
      <c r="BY1" s="655"/>
      <c r="BZ1" s="655"/>
      <c r="CA1" s="655"/>
      <c r="CB1" s="655"/>
      <c r="CC1" s="655"/>
      <c r="CD1" s="655"/>
      <c r="CE1" s="655"/>
      <c r="CF1" s="655"/>
      <c r="CG1" s="655"/>
      <c r="CH1" s="655"/>
      <c r="CI1" s="655"/>
      <c r="CJ1" s="655"/>
      <c r="CK1" s="655"/>
      <c r="CL1" s="655"/>
      <c r="CM1" s="655"/>
      <c r="CN1" s="655"/>
      <c r="CO1" s="655"/>
      <c r="CP1" s="655"/>
      <c r="CQ1" s="655"/>
      <c r="CR1" s="655"/>
      <c r="CS1" s="655"/>
      <c r="CT1" s="655"/>
      <c r="CU1" s="655"/>
      <c r="CV1" s="655"/>
      <c r="CW1" s="655"/>
      <c r="CX1" s="655"/>
      <c r="CY1" s="655"/>
      <c r="CZ1" s="655"/>
      <c r="DA1" s="655"/>
      <c r="DB1" s="655"/>
      <c r="DC1" s="655"/>
      <c r="DD1" s="655"/>
      <c r="DE1" s="655"/>
      <c r="DF1" s="655"/>
      <c r="DG1" s="655"/>
      <c r="DH1" s="655"/>
      <c r="DI1" s="655"/>
      <c r="DJ1" s="655"/>
      <c r="DK1" s="655"/>
      <c r="DL1" s="655"/>
      <c r="DM1" s="655"/>
      <c r="DN1" s="655"/>
      <c r="DO1" s="655"/>
      <c r="DP1" s="655"/>
      <c r="DQ1" s="655"/>
      <c r="DR1" s="655"/>
      <c r="DS1" s="655"/>
      <c r="DT1" s="655"/>
      <c r="DU1" s="655"/>
      <c r="DV1" s="655"/>
      <c r="DW1" s="655"/>
      <c r="DX1" s="655"/>
      <c r="DY1" s="655"/>
      <c r="DZ1" s="655"/>
      <c r="EA1" s="655"/>
      <c r="EB1" s="655"/>
      <c r="EC1" s="655"/>
      <c r="ED1" s="655"/>
      <c r="EE1" s="655"/>
      <c r="EF1" s="655"/>
      <c r="EG1" s="655"/>
      <c r="EH1" s="655"/>
      <c r="EI1" s="655"/>
      <c r="EJ1" s="655"/>
      <c r="EK1" s="655"/>
      <c r="EL1" s="655"/>
      <c r="EM1" s="655"/>
      <c r="EN1" s="655"/>
      <c r="EO1" s="655"/>
      <c r="EP1" s="655"/>
      <c r="EQ1" s="655"/>
      <c r="ER1" s="655"/>
      <c r="ES1" s="655"/>
      <c r="ET1" s="655"/>
      <c r="EU1" s="655"/>
      <c r="EV1" s="655"/>
      <c r="EW1" s="655"/>
      <c r="EX1" s="655"/>
      <c r="EY1" s="655"/>
      <c r="EZ1" s="655"/>
      <c r="FA1" s="655"/>
      <c r="FB1" s="655"/>
      <c r="FC1" s="655"/>
      <c r="FD1" s="655"/>
      <c r="FE1" s="655"/>
      <c r="FF1" s="655"/>
      <c r="FG1" s="655"/>
      <c r="FH1" s="655"/>
      <c r="FI1" s="655"/>
      <c r="FJ1" s="655"/>
      <c r="FK1" s="655"/>
      <c r="FL1" s="655"/>
      <c r="FM1" s="655"/>
      <c r="FN1" s="655"/>
      <c r="FO1" s="655"/>
      <c r="FP1" s="655"/>
      <c r="FQ1" s="655"/>
      <c r="FR1" s="655"/>
      <c r="FS1" s="655"/>
      <c r="FT1" s="655"/>
      <c r="FU1" s="655"/>
      <c r="FV1" s="655"/>
      <c r="FW1" s="655"/>
      <c r="FX1" s="655"/>
      <c r="FY1" s="655"/>
      <c r="FZ1" s="655"/>
      <c r="GA1" s="655"/>
      <c r="GB1" s="655"/>
      <c r="GC1" s="655"/>
      <c r="GD1" s="655"/>
      <c r="GE1" s="655"/>
      <c r="GF1" s="655"/>
      <c r="GG1" s="655"/>
      <c r="GH1" s="655"/>
      <c r="GI1" s="655"/>
      <c r="GJ1" s="655"/>
      <c r="GK1" s="655"/>
      <c r="GL1" s="655"/>
      <c r="GM1" s="655"/>
      <c r="GN1" s="655"/>
      <c r="GO1" s="655"/>
      <c r="GP1" s="655"/>
      <c r="GQ1" s="655"/>
      <c r="GR1" s="655"/>
      <c r="GS1" s="655"/>
      <c r="GT1" s="655"/>
      <c r="GU1" s="655"/>
      <c r="GV1" s="655"/>
      <c r="GW1" s="655"/>
      <c r="GX1" s="655"/>
      <c r="GY1" s="655"/>
      <c r="GZ1" s="655"/>
      <c r="HA1" s="655"/>
      <c r="HB1" s="655"/>
      <c r="HC1" s="655"/>
      <c r="HD1" s="655"/>
      <c r="HE1" s="655"/>
      <c r="HF1" s="655"/>
      <c r="HG1" s="655"/>
      <c r="HH1" s="655"/>
      <c r="HI1" s="655"/>
      <c r="HJ1" s="655"/>
      <c r="HK1" s="655"/>
      <c r="HL1" s="655"/>
      <c r="HM1" s="655"/>
      <c r="HN1" s="655"/>
      <c r="HO1" s="655"/>
      <c r="HP1" s="655"/>
      <c r="HQ1" s="655"/>
      <c r="HR1" s="655"/>
      <c r="HS1" s="655"/>
      <c r="HT1" s="655"/>
      <c r="HU1" s="655"/>
      <c r="HV1" s="655"/>
      <c r="HW1" s="655"/>
      <c r="HX1" s="655"/>
      <c r="HY1" s="655"/>
      <c r="HZ1" s="655"/>
      <c r="IA1" s="655"/>
      <c r="IB1" s="655"/>
      <c r="IC1" s="655"/>
      <c r="ID1" s="655"/>
      <c r="IE1" s="655"/>
      <c r="IF1" s="655"/>
      <c r="IG1" s="655"/>
      <c r="IH1" s="655"/>
      <c r="II1" s="655"/>
      <c r="IJ1" s="655"/>
      <c r="IK1" s="655"/>
      <c r="IL1" s="655"/>
      <c r="IM1" s="655"/>
      <c r="IN1" s="655"/>
      <c r="IO1" s="655"/>
      <c r="IP1" s="655"/>
      <c r="IQ1" s="655"/>
      <c r="IR1" s="655"/>
      <c r="IS1" s="655"/>
      <c r="IT1" s="655"/>
      <c r="IU1" s="655"/>
      <c r="IV1" s="655"/>
    </row>
    <row r="2" spans="1:10" s="4" customFormat="1" ht="19.5" customHeight="1">
      <c r="A2" s="414"/>
      <c r="B2" s="414"/>
      <c r="C2" s="414"/>
      <c r="D2" s="414"/>
      <c r="E2" s="414"/>
      <c r="F2" s="414"/>
      <c r="G2" s="414"/>
      <c r="H2" s="414"/>
      <c r="I2" s="414"/>
      <c r="J2" s="414"/>
    </row>
    <row r="3" s="419" customFormat="1" ht="19.5" customHeight="1">
      <c r="A3" s="419" t="s">
        <v>700</v>
      </c>
    </row>
    <row r="4" s="419" customFormat="1" ht="4.5" customHeight="1"/>
    <row r="5" spans="1:10" ht="34.5" customHeight="1">
      <c r="A5" s="727" t="s">
        <v>812</v>
      </c>
      <c r="B5" s="727"/>
      <c r="C5" s="727"/>
      <c r="D5" s="727"/>
      <c r="E5" s="727"/>
      <c r="F5" s="727"/>
      <c r="G5" s="727"/>
      <c r="H5" s="727"/>
      <c r="I5" s="727"/>
      <c r="J5" s="420"/>
    </row>
    <row r="6" ht="19.5" customHeight="1">
      <c r="A6" s="406"/>
    </row>
    <row r="7" s="419" customFormat="1" ht="19.5" customHeight="1">
      <c r="A7" s="421" t="s">
        <v>799</v>
      </c>
    </row>
    <row r="8" ht="19.5" customHeight="1">
      <c r="A8" s="399" t="s">
        <v>745</v>
      </c>
    </row>
    <row r="9" ht="19.5" customHeight="1">
      <c r="A9" s="399" t="s">
        <v>746</v>
      </c>
    </row>
    <row r="10" spans="1:10" ht="63.75" customHeight="1">
      <c r="A10" s="654" t="s">
        <v>968</v>
      </c>
      <c r="B10" s="654"/>
      <c r="C10" s="654"/>
      <c r="D10" s="654"/>
      <c r="E10" s="654"/>
      <c r="F10" s="654"/>
      <c r="G10" s="654"/>
      <c r="H10" s="654"/>
      <c r="I10" s="654"/>
      <c r="J10" s="400"/>
    </row>
    <row r="11" spans="1:10" ht="29.25" customHeight="1">
      <c r="A11" s="654" t="s">
        <v>969</v>
      </c>
      <c r="B11" s="654"/>
      <c r="C11" s="654"/>
      <c r="D11" s="654"/>
      <c r="E11" s="654"/>
      <c r="F11" s="654"/>
      <c r="G11" s="654"/>
      <c r="H11" s="654"/>
      <c r="I11" s="654"/>
      <c r="J11" s="400"/>
    </row>
    <row r="12" ht="19.5" customHeight="1">
      <c r="A12" s="399" t="s">
        <v>744</v>
      </c>
    </row>
    <row r="13" ht="19.5" customHeight="1">
      <c r="A13" s="399" t="s">
        <v>707</v>
      </c>
    </row>
    <row r="14" ht="19.5" customHeight="1">
      <c r="A14" s="406"/>
    </row>
    <row r="15" s="419" customFormat="1" ht="19.5" customHeight="1">
      <c r="A15" s="419" t="s">
        <v>725</v>
      </c>
    </row>
    <row r="16" ht="37.5" customHeight="1">
      <c r="A16" s="399" t="s">
        <v>813</v>
      </c>
    </row>
    <row r="17" ht="19.5" customHeight="1">
      <c r="A17" s="406"/>
    </row>
    <row r="18" s="419" customFormat="1" ht="19.5" customHeight="1">
      <c r="A18" s="419" t="s">
        <v>717</v>
      </c>
    </row>
    <row r="19" ht="19.5" customHeight="1">
      <c r="A19" s="399" t="s">
        <v>814</v>
      </c>
    </row>
    <row r="20" ht="19.5" customHeight="1">
      <c r="A20" s="399" t="s">
        <v>815</v>
      </c>
    </row>
    <row r="21" spans="1:9" ht="30" customHeight="1">
      <c r="A21" s="721" t="s">
        <v>981</v>
      </c>
      <c r="B21" s="721"/>
      <c r="C21" s="721"/>
      <c r="D21" s="721"/>
      <c r="E21" s="721"/>
      <c r="F21" s="721"/>
      <c r="G21" s="721"/>
      <c r="H21" s="721"/>
      <c r="I21" s="721"/>
    </row>
    <row r="22" spans="1:9" ht="30" customHeight="1">
      <c r="A22" s="721"/>
      <c r="B22" s="721"/>
      <c r="C22" s="721"/>
      <c r="D22" s="721"/>
      <c r="E22" s="721"/>
      <c r="F22" s="721"/>
      <c r="G22" s="721"/>
      <c r="H22" s="721"/>
      <c r="I22" s="721"/>
    </row>
    <row r="23" spans="1:9" ht="9.75" customHeight="1">
      <c r="A23" s="721"/>
      <c r="B23" s="721"/>
      <c r="C23" s="721"/>
      <c r="D23" s="721"/>
      <c r="E23" s="721"/>
      <c r="F23" s="721"/>
      <c r="G23" s="721"/>
      <c r="H23" s="721"/>
      <c r="I23" s="721"/>
    </row>
    <row r="24" spans="1:10" ht="19.5" customHeight="1">
      <c r="A24" s="398"/>
      <c r="B24" s="398"/>
      <c r="C24" s="398"/>
      <c r="D24" s="398"/>
      <c r="E24" s="398"/>
      <c r="F24" s="398"/>
      <c r="G24" s="398"/>
      <c r="H24" s="398"/>
      <c r="I24" s="398"/>
      <c r="J24" s="398"/>
    </row>
    <row r="25" s="419" customFormat="1" ht="19.5" customHeight="1">
      <c r="A25" s="419" t="s">
        <v>816</v>
      </c>
    </row>
    <row r="26" spans="1:9" ht="19.5" customHeight="1">
      <c r="A26" s="654" t="s">
        <v>951</v>
      </c>
      <c r="B26" s="654"/>
      <c r="C26" s="654"/>
      <c r="D26" s="654"/>
      <c r="E26" s="654"/>
      <c r="F26" s="654"/>
      <c r="G26" s="654"/>
      <c r="H26" s="654"/>
      <c r="I26" s="654"/>
    </row>
    <row r="27" spans="1:9" ht="19.5" customHeight="1">
      <c r="A27" s="654"/>
      <c r="B27" s="654"/>
      <c r="C27" s="654"/>
      <c r="D27" s="654"/>
      <c r="E27" s="654"/>
      <c r="F27" s="654"/>
      <c r="G27" s="654"/>
      <c r="H27" s="654"/>
      <c r="I27" s="654"/>
    </row>
    <row r="28" ht="19.5" customHeight="1">
      <c r="A28" s="406"/>
    </row>
    <row r="29" s="419" customFormat="1" ht="19.5" customHeight="1">
      <c r="A29" s="419" t="s">
        <v>731</v>
      </c>
    </row>
    <row r="30" spans="1:10" ht="19.5" customHeight="1">
      <c r="A30" s="404" t="s">
        <v>817</v>
      </c>
      <c r="B30" s="404"/>
      <c r="C30" s="404"/>
      <c r="D30" s="404"/>
      <c r="E30" s="404"/>
      <c r="F30" s="404"/>
      <c r="G30" s="404"/>
      <c r="H30" s="404"/>
      <c r="I30" s="404"/>
      <c r="J30" s="404"/>
    </row>
    <row r="31" ht="19.5" customHeight="1">
      <c r="A31" s="406"/>
    </row>
    <row r="32" spans="1:2" s="4" customFormat="1" ht="19.5" customHeight="1">
      <c r="A32" s="419" t="s">
        <v>732</v>
      </c>
      <c r="B32" s="418"/>
    </row>
    <row r="33" spans="1:10" ht="19.5" customHeight="1">
      <c r="A33" s="404" t="s">
        <v>818</v>
      </c>
      <c r="B33" s="404"/>
      <c r="C33" s="404"/>
      <c r="D33" s="404"/>
      <c r="E33" s="404"/>
      <c r="F33" s="404"/>
      <c r="G33" s="404"/>
      <c r="H33" s="404"/>
      <c r="I33" s="404"/>
      <c r="J33" s="404"/>
    </row>
    <row r="34" ht="14.25"/>
    <row r="35" ht="14.25">
      <c r="A35" s="422" t="s">
        <v>775</v>
      </c>
    </row>
    <row r="36" spans="7:17" s="403" customFormat="1" ht="22.5" customHeight="1">
      <c r="G36" s="731" t="str">
        <f>+'様式１（市内業者）'!$U$2</f>
        <v>年　　月　　日</v>
      </c>
      <c r="H36" s="731"/>
      <c r="I36" s="731"/>
      <c r="N36" s="428"/>
      <c r="O36" s="428"/>
      <c r="P36" s="428"/>
      <c r="Q36" s="428"/>
    </row>
    <row r="37" s="403" customFormat="1" ht="22.5" customHeight="1"/>
    <row r="38" spans="1:9" s="403" customFormat="1" ht="22.5" customHeight="1">
      <c r="A38" s="730" t="s">
        <v>958</v>
      </c>
      <c r="B38" s="730"/>
      <c r="C38" s="730"/>
      <c r="D38" s="730"/>
      <c r="E38" s="730"/>
      <c r="F38" s="730"/>
      <c r="G38" s="730"/>
      <c r="H38" s="730"/>
      <c r="I38" s="730"/>
    </row>
    <row r="39" s="403" customFormat="1" ht="22.5" customHeight="1"/>
    <row r="40" spans="1:18" s="403" customFormat="1" ht="22.5" customHeight="1">
      <c r="A40" s="403" t="s">
        <v>646</v>
      </c>
      <c r="L40" s="426"/>
      <c r="M40" s="426"/>
      <c r="N40" s="426"/>
      <c r="O40" s="426"/>
      <c r="P40" s="426"/>
      <c r="Q40" s="426"/>
      <c r="R40" s="426"/>
    </row>
    <row r="41" spans="12:18" s="403" customFormat="1" ht="22.5" customHeight="1">
      <c r="L41" s="427"/>
      <c r="M41" s="427"/>
      <c r="N41" s="427"/>
      <c r="O41" s="427"/>
      <c r="P41" s="427"/>
      <c r="Q41" s="427"/>
      <c r="R41" s="427"/>
    </row>
    <row r="42" spans="4:18" s="403" customFormat="1" ht="22.5" customHeight="1">
      <c r="D42" s="403" t="s">
        <v>741</v>
      </c>
      <c r="F42" s="717">
        <f>+'様式１（市内業者）'!$O$4</f>
        <v>0</v>
      </c>
      <c r="G42" s="717"/>
      <c r="H42" s="717"/>
      <c r="I42" s="717"/>
      <c r="L42" s="427"/>
      <c r="M42" s="427"/>
      <c r="N42" s="427"/>
      <c r="O42" s="427"/>
      <c r="P42" s="427"/>
      <c r="Q42" s="427"/>
      <c r="R42" s="427"/>
    </row>
    <row r="43" spans="4:9" s="403" customFormat="1" ht="22.5" customHeight="1">
      <c r="D43" s="403" t="s">
        <v>0</v>
      </c>
      <c r="F43" s="718">
        <f>+'様式１（市内業者）'!$O$6</f>
        <v>0</v>
      </c>
      <c r="G43" s="718"/>
      <c r="H43" s="718"/>
      <c r="I43" s="718"/>
    </row>
    <row r="44" spans="4:9" s="403" customFormat="1" ht="22.5" customHeight="1">
      <c r="D44" s="403" t="s">
        <v>546</v>
      </c>
      <c r="F44" s="718">
        <f>+'様式１（市内業者）'!$O$7</f>
        <v>0</v>
      </c>
      <c r="G44" s="718"/>
      <c r="H44" s="718"/>
      <c r="I44" s="408" t="s">
        <v>742</v>
      </c>
    </row>
    <row r="45" s="403" customFormat="1" ht="22.5" customHeight="1"/>
    <row r="46" s="403" customFormat="1" ht="22.5" customHeight="1"/>
    <row r="47" spans="1:9" s="403" customFormat="1" ht="22.5" customHeight="1">
      <c r="A47" s="729" t="s">
        <v>747</v>
      </c>
      <c r="B47" s="729"/>
      <c r="C47" s="729"/>
      <c r="D47" s="729"/>
      <c r="E47" s="729"/>
      <c r="F47" s="729"/>
      <c r="G47" s="729"/>
      <c r="H47" s="729"/>
      <c r="I47" s="729"/>
    </row>
    <row r="48" spans="1:9" s="403" customFormat="1" ht="22.5" customHeight="1">
      <c r="A48" s="729"/>
      <c r="B48" s="729"/>
      <c r="C48" s="729"/>
      <c r="D48" s="729"/>
      <c r="E48" s="729"/>
      <c r="F48" s="729"/>
      <c r="G48" s="729"/>
      <c r="H48" s="729"/>
      <c r="I48" s="729"/>
    </row>
    <row r="49" s="403" customFormat="1" ht="22.5" customHeight="1"/>
    <row r="50" spans="1:9" s="403" customFormat="1" ht="22.5" customHeight="1">
      <c r="A50" s="732" t="s">
        <v>3</v>
      </c>
      <c r="B50" s="732"/>
      <c r="C50" s="732"/>
      <c r="D50" s="732"/>
      <c r="E50" s="732"/>
      <c r="F50" s="732"/>
      <c r="G50" s="732"/>
      <c r="H50" s="732"/>
      <c r="I50" s="732"/>
    </row>
    <row r="51" s="403" customFormat="1" ht="22.5" customHeight="1"/>
    <row r="52" spans="1:3" s="403" customFormat="1" ht="22.5" customHeight="1">
      <c r="A52" s="394" t="s">
        <v>743</v>
      </c>
      <c r="B52" s="394"/>
      <c r="C52" s="394"/>
    </row>
    <row r="53" spans="1:10" s="394" customFormat="1" ht="20.25" customHeight="1">
      <c r="A53" s="403" t="s">
        <v>819</v>
      </c>
      <c r="B53" s="403"/>
      <c r="C53" s="403"/>
      <c r="D53" s="403"/>
      <c r="E53" s="403"/>
      <c r="F53" s="403"/>
      <c r="G53" s="403"/>
      <c r="H53" s="403"/>
      <c r="I53" s="403"/>
      <c r="J53" s="403"/>
    </row>
    <row r="56" spans="1:3" s="403" customFormat="1" ht="22.5" customHeight="1">
      <c r="A56" s="394" t="s">
        <v>820</v>
      </c>
      <c r="B56" s="394"/>
      <c r="C56" s="394"/>
    </row>
    <row r="57" spans="2:6" ht="30" customHeight="1">
      <c r="B57" s="429"/>
      <c r="C57" s="430" t="s">
        <v>748</v>
      </c>
      <c r="D57" s="416"/>
      <c r="E57" s="416"/>
      <c r="F57" s="417"/>
    </row>
    <row r="58" spans="2:6" ht="30" customHeight="1">
      <c r="B58" s="429"/>
      <c r="C58" s="430" t="s">
        <v>749</v>
      </c>
      <c r="D58" s="416"/>
      <c r="E58" s="416"/>
      <c r="F58" s="417"/>
    </row>
    <row r="59" ht="19.5" customHeight="1">
      <c r="B59" s="399" t="s">
        <v>821</v>
      </c>
    </row>
  </sheetData>
  <sheetProtection/>
  <mergeCells count="41">
    <mergeCell ref="EX1:FF1"/>
    <mergeCell ref="FG1:FO1"/>
    <mergeCell ref="HR1:HZ1"/>
    <mergeCell ref="IA1:II1"/>
    <mergeCell ref="A50:I50"/>
    <mergeCell ref="IJ1:IR1"/>
    <mergeCell ref="CV1:DD1"/>
    <mergeCell ref="DE1:DM1"/>
    <mergeCell ref="DN1:DV1"/>
    <mergeCell ref="DW1:EE1"/>
    <mergeCell ref="IS1:IV1"/>
    <mergeCell ref="FP1:FX1"/>
    <mergeCell ref="FY1:GG1"/>
    <mergeCell ref="GH1:GP1"/>
    <mergeCell ref="GQ1:GY1"/>
    <mergeCell ref="GZ1:HH1"/>
    <mergeCell ref="HI1:HQ1"/>
    <mergeCell ref="EF1:EN1"/>
    <mergeCell ref="EO1:EW1"/>
    <mergeCell ref="AT1:BB1"/>
    <mergeCell ref="BC1:BK1"/>
    <mergeCell ref="BL1:BT1"/>
    <mergeCell ref="BU1:CC1"/>
    <mergeCell ref="CD1:CL1"/>
    <mergeCell ref="CM1:CU1"/>
    <mergeCell ref="A47:I48"/>
    <mergeCell ref="A11:I11"/>
    <mergeCell ref="J1:R1"/>
    <mergeCell ref="S1:AA1"/>
    <mergeCell ref="AB1:AJ1"/>
    <mergeCell ref="AK1:AS1"/>
    <mergeCell ref="A1:I1"/>
    <mergeCell ref="A38:I38"/>
    <mergeCell ref="G36:I36"/>
    <mergeCell ref="A26:I27"/>
    <mergeCell ref="F44:H44"/>
    <mergeCell ref="F42:I42"/>
    <mergeCell ref="F43:I43"/>
    <mergeCell ref="A5:I5"/>
    <mergeCell ref="A10:I10"/>
    <mergeCell ref="A21:I23"/>
  </mergeCells>
  <dataValidations count="1">
    <dataValidation type="list" allowBlank="1" showInputMessage="1" showErrorMessage="1" sqref="B57:B58">
      <formula1>"〇"</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3"/>
  <rowBreaks count="1" manualBreakCount="1">
    <brk id="34" max="8" man="1"/>
  </rowBreaks>
  <legacyDrawing r:id="rId2"/>
</worksheet>
</file>

<file path=xl/worksheets/sheet8.xml><?xml version="1.0" encoding="utf-8"?>
<worksheet xmlns="http://schemas.openxmlformats.org/spreadsheetml/2006/main" xmlns:r="http://schemas.openxmlformats.org/officeDocument/2006/relationships">
  <dimension ref="A1:HF331"/>
  <sheetViews>
    <sheetView showZeros="0" view="pageBreakPreview" zoomScaleSheetLayoutView="100" workbookViewId="0" topLeftCell="A1">
      <selection activeCell="B1" sqref="B1"/>
    </sheetView>
  </sheetViews>
  <sheetFormatPr defaultColWidth="9.140625" defaultRowHeight="18.75" customHeight="1"/>
  <cols>
    <col min="1" max="1" width="1.57421875" style="144" customWidth="1"/>
    <col min="2" max="2" width="2.28125" style="144" customWidth="1"/>
    <col min="3" max="4" width="1.57421875" style="113" customWidth="1"/>
    <col min="5" max="15" width="1.421875" style="113" customWidth="1"/>
    <col min="16" max="28" width="1.28515625" style="113" customWidth="1"/>
    <col min="29" max="46" width="1.57421875" style="113" customWidth="1"/>
    <col min="47" max="47" width="9.00390625" style="113" customWidth="1"/>
    <col min="48" max="63" width="1.28515625" style="113" customWidth="1"/>
    <col min="64" max="65" width="1.57421875" style="113" customWidth="1"/>
    <col min="66" max="66" width="4.57421875" style="113" customWidth="1"/>
    <col min="67" max="67" width="6.28125" style="113" customWidth="1"/>
    <col min="68" max="68" width="24.8515625" style="113" customWidth="1"/>
    <col min="69" max="69" width="57.57421875" style="113" customWidth="1"/>
    <col min="70" max="70" width="8.00390625" style="113" hidden="1" customWidth="1"/>
    <col min="71" max="71" width="10.00390625" style="113" customWidth="1"/>
    <col min="72" max="72" width="6.421875" style="113" customWidth="1"/>
    <col min="73" max="16384" width="9.00390625" style="113" customWidth="1"/>
  </cols>
  <sheetData>
    <row r="1" spans="1:108" s="114" customFormat="1" ht="15.75" customHeight="1">
      <c r="A1" s="167" t="s">
        <v>982</v>
      </c>
      <c r="B1" s="167"/>
      <c r="C1" s="168"/>
      <c r="D1" s="168"/>
      <c r="E1" s="119"/>
      <c r="F1" s="119"/>
      <c r="G1" s="119"/>
      <c r="H1" s="119"/>
      <c r="I1" s="119"/>
      <c r="J1" s="119"/>
      <c r="K1" s="119"/>
      <c r="L1" s="504"/>
      <c r="M1" s="504"/>
      <c r="N1" s="504"/>
      <c r="O1" s="504"/>
      <c r="P1" s="504"/>
      <c r="Q1" s="504"/>
      <c r="R1" s="504"/>
      <c r="S1" s="504"/>
      <c r="T1" s="504"/>
      <c r="U1" s="505"/>
      <c r="V1" s="505"/>
      <c r="W1" s="505"/>
      <c r="X1" s="505"/>
      <c r="Y1" s="505"/>
      <c r="Z1" s="505"/>
      <c r="AA1" s="505"/>
      <c r="AB1" s="505"/>
      <c r="AC1" s="505"/>
      <c r="AD1" s="169"/>
      <c r="AE1" s="169"/>
      <c r="AF1" s="169"/>
      <c r="AG1" s="169"/>
      <c r="AH1" s="169"/>
      <c r="AI1" s="169"/>
      <c r="AJ1" s="169"/>
      <c r="AK1" s="169"/>
      <c r="AL1" s="169"/>
      <c r="AM1" s="169"/>
      <c r="AN1" s="169"/>
      <c r="AO1" s="506"/>
      <c r="AP1" s="506"/>
      <c r="AQ1" s="506"/>
      <c r="AR1" s="506"/>
      <c r="AS1" s="506"/>
      <c r="AT1" s="506"/>
      <c r="AU1" s="506"/>
      <c r="AV1" s="506"/>
      <c r="AW1" s="506"/>
      <c r="AX1" s="506"/>
      <c r="AY1" s="506"/>
      <c r="AZ1" s="506"/>
      <c r="BA1" s="506"/>
      <c r="BB1" s="506"/>
      <c r="BC1" s="506"/>
      <c r="BD1" s="506"/>
      <c r="BE1" s="506"/>
      <c r="BF1" s="506"/>
      <c r="BG1" s="115"/>
      <c r="BH1" s="809" t="s">
        <v>305</v>
      </c>
      <c r="BI1" s="809"/>
      <c r="BJ1" s="809"/>
      <c r="BK1" s="809"/>
      <c r="BL1" s="116"/>
      <c r="BM1" s="116"/>
      <c r="BN1" s="116"/>
      <c r="BO1" s="174" t="s">
        <v>392</v>
      </c>
      <c r="BP1" s="174"/>
      <c r="BQ1" s="174"/>
      <c r="BR1" s="174"/>
      <c r="BS1" s="175"/>
      <c r="BT1" s="175"/>
      <c r="BU1" s="175"/>
      <c r="BV1" s="175"/>
      <c r="BW1" s="175"/>
      <c r="BX1" s="175"/>
      <c r="BY1" s="116"/>
      <c r="BZ1" s="116"/>
      <c r="CA1" s="116"/>
      <c r="CB1" s="116"/>
      <c r="CC1" s="116"/>
      <c r="CD1" s="116"/>
      <c r="CE1" s="116"/>
      <c r="CF1" s="116"/>
      <c r="CG1" s="116"/>
      <c r="CH1" s="116"/>
      <c r="CI1" s="116"/>
      <c r="CJ1" s="117"/>
      <c r="CK1" s="117"/>
      <c r="CL1" s="117"/>
      <c r="CM1" s="117"/>
      <c r="CN1" s="117"/>
      <c r="CO1" s="117"/>
      <c r="CP1" s="117"/>
      <c r="CQ1" s="117"/>
      <c r="CR1" s="117"/>
      <c r="CS1" s="117"/>
      <c r="CT1" s="117"/>
      <c r="CU1" s="118"/>
      <c r="CV1" s="118"/>
      <c r="CW1" s="118"/>
      <c r="CX1" s="118"/>
      <c r="CY1" s="118"/>
      <c r="CZ1" s="118"/>
      <c r="DA1" s="118"/>
      <c r="DB1" s="118"/>
      <c r="DC1" s="118"/>
      <c r="DD1" s="118"/>
    </row>
    <row r="2" spans="1:108" s="114" customFormat="1" ht="15" customHeight="1">
      <c r="A2" s="119" t="s">
        <v>983</v>
      </c>
      <c r="B2" s="167"/>
      <c r="C2" s="168"/>
      <c r="D2" s="168"/>
      <c r="E2" s="119"/>
      <c r="F2" s="119"/>
      <c r="G2" s="119"/>
      <c r="H2" s="119"/>
      <c r="I2" s="119"/>
      <c r="J2" s="119"/>
      <c r="K2" s="119"/>
      <c r="L2" s="494"/>
      <c r="M2" s="494"/>
      <c r="N2" s="494"/>
      <c r="O2" s="494"/>
      <c r="P2" s="494"/>
      <c r="Q2" s="494"/>
      <c r="R2" s="494"/>
      <c r="S2" s="494"/>
      <c r="T2" s="494"/>
      <c r="U2" s="495"/>
      <c r="V2" s="495"/>
      <c r="W2" s="495"/>
      <c r="X2" s="495"/>
      <c r="Y2" s="495"/>
      <c r="Z2" s="495"/>
      <c r="AA2" s="495"/>
      <c r="AB2" s="495"/>
      <c r="AC2" s="495"/>
      <c r="AD2" s="169"/>
      <c r="AE2" s="169"/>
      <c r="AF2" s="498"/>
      <c r="AG2" s="498"/>
      <c r="AH2" s="498"/>
      <c r="AI2" s="498"/>
      <c r="AJ2" s="498"/>
      <c r="AK2" s="498"/>
      <c r="AL2" s="498"/>
      <c r="AM2" s="498"/>
      <c r="AN2" s="498"/>
      <c r="AO2" s="496"/>
      <c r="AP2" s="496"/>
      <c r="AQ2" s="496"/>
      <c r="AR2" s="496"/>
      <c r="AS2" s="496"/>
      <c r="AT2" s="496"/>
      <c r="AU2" s="496"/>
      <c r="AV2" s="496"/>
      <c r="AW2" s="496"/>
      <c r="AX2" s="496"/>
      <c r="AY2" s="496"/>
      <c r="AZ2" s="496"/>
      <c r="BA2" s="496"/>
      <c r="BB2" s="496"/>
      <c r="BC2" s="496"/>
      <c r="BD2" s="496"/>
      <c r="BE2" s="496"/>
      <c r="BF2" s="496"/>
      <c r="BG2" s="115"/>
      <c r="BH2" s="497"/>
      <c r="BI2" s="497"/>
      <c r="BJ2" s="497"/>
      <c r="BK2" s="497"/>
      <c r="BL2" s="116"/>
      <c r="BM2" s="116"/>
      <c r="BN2" s="116"/>
      <c r="BO2" s="174"/>
      <c r="BP2" s="174"/>
      <c r="BQ2" s="174"/>
      <c r="BR2" s="174"/>
      <c r="BS2" s="175"/>
      <c r="BT2" s="175"/>
      <c r="BU2" s="175"/>
      <c r="BV2" s="175"/>
      <c r="BW2" s="175"/>
      <c r="BX2" s="175"/>
      <c r="BY2" s="116"/>
      <c r="BZ2" s="116"/>
      <c r="CA2" s="116"/>
      <c r="CB2" s="116"/>
      <c r="CC2" s="116"/>
      <c r="CD2" s="116"/>
      <c r="CE2" s="116"/>
      <c r="CF2" s="116"/>
      <c r="CG2" s="116"/>
      <c r="CH2" s="116"/>
      <c r="CI2" s="116"/>
      <c r="CJ2" s="117"/>
      <c r="CK2" s="117"/>
      <c r="CL2" s="117"/>
      <c r="CM2" s="117"/>
      <c r="CN2" s="117"/>
      <c r="CO2" s="117"/>
      <c r="CP2" s="117"/>
      <c r="CQ2" s="117"/>
      <c r="CR2" s="117"/>
      <c r="CS2" s="117"/>
      <c r="CT2" s="117"/>
      <c r="CU2" s="118"/>
      <c r="CV2" s="118"/>
      <c r="CW2" s="118"/>
      <c r="CX2" s="118"/>
      <c r="CY2" s="118"/>
      <c r="CZ2" s="118"/>
      <c r="DA2" s="118"/>
      <c r="DB2" s="118"/>
      <c r="DC2" s="118"/>
      <c r="DD2" s="118"/>
    </row>
    <row r="3" spans="1:108" s="114" customFormat="1" ht="18.75" customHeight="1">
      <c r="A3" s="148"/>
      <c r="B3" s="149"/>
      <c r="C3" s="810" t="s">
        <v>441</v>
      </c>
      <c r="D3" s="810"/>
      <c r="E3" s="810"/>
      <c r="F3" s="810"/>
      <c r="G3" s="810"/>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0"/>
      <c r="AP3" s="810"/>
      <c r="AQ3" s="810"/>
      <c r="AR3" s="810"/>
      <c r="AS3" s="810"/>
      <c r="AT3" s="810"/>
      <c r="AU3" s="810"/>
      <c r="AV3" s="810"/>
      <c r="AW3" s="810"/>
      <c r="AX3" s="810"/>
      <c r="AY3" s="810"/>
      <c r="AZ3" s="810"/>
      <c r="BA3" s="810"/>
      <c r="BB3" s="810"/>
      <c r="BC3" s="810"/>
      <c r="BD3" s="810"/>
      <c r="BE3" s="810"/>
      <c r="BF3" s="810"/>
      <c r="BG3" s="810"/>
      <c r="BH3" s="810"/>
      <c r="BI3" s="810"/>
      <c r="BJ3" s="810"/>
      <c r="BK3" s="810"/>
      <c r="BL3" s="121"/>
      <c r="BM3" s="118"/>
      <c r="BN3" s="118"/>
      <c r="BO3" s="176" t="s">
        <v>398</v>
      </c>
      <c r="BP3" s="174"/>
      <c r="BQ3" s="174"/>
      <c r="BR3" s="174"/>
      <c r="BS3" s="174"/>
      <c r="BT3" s="174"/>
      <c r="BU3" s="174"/>
      <c r="BV3" s="174"/>
      <c r="BW3" s="174"/>
      <c r="BX3" s="174"/>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row>
    <row r="4" spans="1:108" s="114" customFormat="1" ht="15" customHeight="1" thickBot="1">
      <c r="A4" s="148"/>
      <c r="B4" s="149"/>
      <c r="C4" s="150"/>
      <c r="D4" s="150"/>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21"/>
      <c r="BM4" s="118"/>
      <c r="BN4" s="118"/>
      <c r="BO4" s="176" t="s">
        <v>617</v>
      </c>
      <c r="BP4" s="174"/>
      <c r="BQ4" s="174"/>
      <c r="BR4" s="174"/>
      <c r="BS4" s="174"/>
      <c r="BT4" s="177"/>
      <c r="BU4" s="177"/>
      <c r="BV4" s="177"/>
      <c r="BW4" s="177"/>
      <c r="BX4" s="177"/>
      <c r="BY4" s="123"/>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row>
    <row r="5" spans="1:129" s="126" customFormat="1" ht="15" customHeight="1">
      <c r="A5" s="124"/>
      <c r="B5" s="124"/>
      <c r="C5" s="833" t="s">
        <v>148</v>
      </c>
      <c r="D5" s="834"/>
      <c r="E5" s="837" t="s">
        <v>149</v>
      </c>
      <c r="F5" s="838"/>
      <c r="G5" s="838"/>
      <c r="H5" s="838"/>
      <c r="I5" s="838"/>
      <c r="J5" s="838"/>
      <c r="K5" s="838"/>
      <c r="L5" s="838"/>
      <c r="M5" s="838"/>
      <c r="N5" s="838"/>
      <c r="O5" s="839"/>
      <c r="P5" s="837" t="s">
        <v>44</v>
      </c>
      <c r="Q5" s="838"/>
      <c r="R5" s="838"/>
      <c r="S5" s="838"/>
      <c r="T5" s="838"/>
      <c r="U5" s="838"/>
      <c r="V5" s="838"/>
      <c r="W5" s="839"/>
      <c r="X5" s="813" t="s">
        <v>306</v>
      </c>
      <c r="Y5" s="813"/>
      <c r="Z5" s="813"/>
      <c r="AA5" s="813"/>
      <c r="AB5" s="813"/>
      <c r="AC5" s="813" t="s">
        <v>150</v>
      </c>
      <c r="AD5" s="813"/>
      <c r="AE5" s="813"/>
      <c r="AF5" s="813"/>
      <c r="AG5" s="813"/>
      <c r="AH5" s="813"/>
      <c r="AI5" s="813"/>
      <c r="AJ5" s="813"/>
      <c r="AK5" s="813"/>
      <c r="AL5" s="813"/>
      <c r="AM5" s="813"/>
      <c r="AN5" s="813"/>
      <c r="AO5" s="813"/>
      <c r="AP5" s="813"/>
      <c r="AQ5" s="813"/>
      <c r="AR5" s="813"/>
      <c r="AS5" s="813"/>
      <c r="AT5" s="813"/>
      <c r="AU5" s="813"/>
      <c r="AV5" s="799" t="s">
        <v>151</v>
      </c>
      <c r="AW5" s="800"/>
      <c r="AX5" s="800"/>
      <c r="AY5" s="800"/>
      <c r="AZ5" s="800"/>
      <c r="BA5" s="800"/>
      <c r="BB5" s="800"/>
      <c r="BC5" s="801"/>
      <c r="BD5" s="813" t="s">
        <v>152</v>
      </c>
      <c r="BE5" s="813"/>
      <c r="BF5" s="813"/>
      <c r="BG5" s="813"/>
      <c r="BH5" s="813"/>
      <c r="BI5" s="813"/>
      <c r="BJ5" s="813"/>
      <c r="BK5" s="831"/>
      <c r="BL5" s="125"/>
      <c r="BM5" s="122"/>
      <c r="BN5" s="122"/>
      <c r="BO5" s="176" t="s">
        <v>393</v>
      </c>
      <c r="BP5" s="174"/>
      <c r="BQ5" s="174"/>
      <c r="BR5" s="174"/>
      <c r="BS5" s="174"/>
      <c r="BT5" s="174"/>
      <c r="BU5" s="174"/>
      <c r="BV5" s="174"/>
      <c r="BW5" s="177"/>
      <c r="BX5" s="177"/>
      <c r="BY5" s="123"/>
      <c r="BZ5" s="123"/>
      <c r="CA5" s="123"/>
      <c r="CB5" s="123"/>
      <c r="CC5" s="123"/>
      <c r="CD5" s="123"/>
      <c r="CE5" s="123"/>
      <c r="CF5" s="123"/>
      <c r="CG5" s="123"/>
      <c r="CH5" s="123"/>
      <c r="CI5" s="123"/>
      <c r="CJ5" s="123"/>
      <c r="CK5" s="123"/>
      <c r="CL5" s="123"/>
      <c r="CM5" s="123"/>
      <c r="CN5" s="123"/>
      <c r="CO5" s="123"/>
      <c r="CP5" s="123"/>
      <c r="CQ5" s="123"/>
      <c r="CR5" s="123"/>
      <c r="CS5" s="118"/>
      <c r="CT5" s="118"/>
      <c r="CU5" s="118"/>
      <c r="CV5" s="118"/>
      <c r="CW5" s="118"/>
      <c r="CX5" s="118"/>
      <c r="CY5" s="118"/>
      <c r="CZ5" s="118"/>
      <c r="DA5" s="118"/>
      <c r="DB5" s="118"/>
      <c r="DC5" s="118"/>
      <c r="DD5" s="118"/>
      <c r="DE5" s="114"/>
      <c r="DF5" s="114"/>
      <c r="DG5" s="114"/>
      <c r="DH5" s="114"/>
      <c r="DI5" s="114"/>
      <c r="DJ5" s="114"/>
      <c r="DK5" s="114"/>
      <c r="DL5" s="114"/>
      <c r="DM5" s="114"/>
      <c r="DN5" s="114"/>
      <c r="DO5" s="114"/>
      <c r="DP5" s="114"/>
      <c r="DQ5" s="114"/>
      <c r="DR5" s="114"/>
      <c r="DS5" s="114"/>
      <c r="DT5" s="114"/>
      <c r="DU5" s="114"/>
      <c r="DV5" s="114"/>
      <c r="DW5" s="114"/>
      <c r="DX5" s="114"/>
      <c r="DY5" s="114"/>
    </row>
    <row r="6" spans="1:129" s="126" customFormat="1" ht="15" customHeight="1">
      <c r="A6" s="124"/>
      <c r="B6" s="124"/>
      <c r="C6" s="835"/>
      <c r="D6" s="836"/>
      <c r="E6" s="840"/>
      <c r="F6" s="841"/>
      <c r="G6" s="841"/>
      <c r="H6" s="841"/>
      <c r="I6" s="841"/>
      <c r="J6" s="841"/>
      <c r="K6" s="841"/>
      <c r="L6" s="841"/>
      <c r="M6" s="841"/>
      <c r="N6" s="841"/>
      <c r="O6" s="842"/>
      <c r="P6" s="840"/>
      <c r="Q6" s="841"/>
      <c r="R6" s="841"/>
      <c r="S6" s="841"/>
      <c r="T6" s="841"/>
      <c r="U6" s="841"/>
      <c r="V6" s="841"/>
      <c r="W6" s="842"/>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02"/>
      <c r="AW6" s="803"/>
      <c r="AX6" s="803"/>
      <c r="AY6" s="803"/>
      <c r="AZ6" s="803"/>
      <c r="BA6" s="803"/>
      <c r="BB6" s="803"/>
      <c r="BC6" s="804"/>
      <c r="BD6" s="814"/>
      <c r="BE6" s="814"/>
      <c r="BF6" s="814"/>
      <c r="BG6" s="814"/>
      <c r="BH6" s="814"/>
      <c r="BI6" s="814"/>
      <c r="BJ6" s="814"/>
      <c r="BK6" s="832"/>
      <c r="BL6" s="125"/>
      <c r="BM6" s="122"/>
      <c r="BN6" s="122"/>
      <c r="BO6" s="176" t="s">
        <v>394</v>
      </c>
      <c r="BP6" s="174"/>
      <c r="BQ6" s="174"/>
      <c r="BR6" s="174"/>
      <c r="BS6" s="174"/>
      <c r="BT6" s="177"/>
      <c r="BU6" s="177"/>
      <c r="BV6" s="177"/>
      <c r="BW6" s="177"/>
      <c r="BX6" s="177"/>
      <c r="BY6" s="123"/>
      <c r="BZ6" s="123"/>
      <c r="CA6" s="123"/>
      <c r="CB6" s="123"/>
      <c r="CC6" s="123"/>
      <c r="CD6" s="123"/>
      <c r="CE6" s="123"/>
      <c r="CF6" s="123"/>
      <c r="CG6" s="123"/>
      <c r="CH6" s="123"/>
      <c r="CI6" s="123"/>
      <c r="CJ6" s="123"/>
      <c r="CK6" s="123"/>
      <c r="CL6" s="123"/>
      <c r="CM6" s="123"/>
      <c r="CN6" s="123"/>
      <c r="CO6" s="123"/>
      <c r="CP6" s="123"/>
      <c r="CQ6" s="123"/>
      <c r="CR6" s="123"/>
      <c r="CS6" s="118"/>
      <c r="CT6" s="118"/>
      <c r="CU6" s="118"/>
      <c r="CV6" s="118"/>
      <c r="CW6" s="118"/>
      <c r="CX6" s="118"/>
      <c r="CY6" s="118"/>
      <c r="CZ6" s="118"/>
      <c r="DA6" s="118"/>
      <c r="DB6" s="118"/>
      <c r="DC6" s="118"/>
      <c r="DD6" s="118"/>
      <c r="DE6" s="114"/>
      <c r="DF6" s="114"/>
      <c r="DG6" s="114"/>
      <c r="DH6" s="114"/>
      <c r="DI6" s="114"/>
      <c r="DJ6" s="114"/>
      <c r="DK6" s="114"/>
      <c r="DL6" s="114"/>
      <c r="DM6" s="114"/>
      <c r="DN6" s="114"/>
      <c r="DO6" s="114"/>
      <c r="DP6" s="114"/>
      <c r="DQ6" s="114"/>
      <c r="DR6" s="114"/>
      <c r="DS6" s="114"/>
      <c r="DT6" s="114"/>
      <c r="DU6" s="114"/>
      <c r="DV6" s="114"/>
      <c r="DW6" s="114"/>
      <c r="DX6" s="114"/>
      <c r="DY6" s="114"/>
    </row>
    <row r="7" spans="1:129" s="126" customFormat="1" ht="15" customHeight="1">
      <c r="A7" s="124"/>
      <c r="B7" s="124"/>
      <c r="C7" s="787">
        <v>1</v>
      </c>
      <c r="D7" s="788"/>
      <c r="E7" s="761"/>
      <c r="F7" s="762"/>
      <c r="G7" s="762"/>
      <c r="H7" s="762"/>
      <c r="I7" s="762"/>
      <c r="J7" s="762"/>
      <c r="K7" s="762"/>
      <c r="L7" s="762"/>
      <c r="M7" s="762"/>
      <c r="N7" s="762"/>
      <c r="O7" s="763"/>
      <c r="P7" s="736"/>
      <c r="Q7" s="737"/>
      <c r="R7" s="737"/>
      <c r="S7" s="737"/>
      <c r="T7" s="737"/>
      <c r="U7" s="737"/>
      <c r="V7" s="737"/>
      <c r="W7" s="767"/>
      <c r="X7" s="769">
        <f aca="true" t="shared" si="0" ref="X7:X51">IF(OR(ISNA(VLOOKUP(AC7,$BQ$15:$BR$172,2,FALSE)),AC7=0,AC7="",AC7="",AC7=" ",AC7="　"),"",VLOOKUP(AC7,$BQ$15:$BR$172,2,FALSE))</f>
      </c>
      <c r="Y7" s="770"/>
      <c r="Z7" s="770"/>
      <c r="AA7" s="770"/>
      <c r="AB7" s="771"/>
      <c r="AC7" s="772"/>
      <c r="AD7" s="772"/>
      <c r="AE7" s="772"/>
      <c r="AF7" s="772"/>
      <c r="AG7" s="772"/>
      <c r="AH7" s="772"/>
      <c r="AI7" s="772"/>
      <c r="AJ7" s="772"/>
      <c r="AK7" s="772"/>
      <c r="AL7" s="772"/>
      <c r="AM7" s="772"/>
      <c r="AN7" s="772"/>
      <c r="AO7" s="772"/>
      <c r="AP7" s="772"/>
      <c r="AQ7" s="772"/>
      <c r="AR7" s="772"/>
      <c r="AS7" s="772"/>
      <c r="AT7" s="772"/>
      <c r="AU7" s="772"/>
      <c r="AV7" s="773"/>
      <c r="AW7" s="773"/>
      <c r="AX7" s="773"/>
      <c r="AY7" s="773"/>
      <c r="AZ7" s="773"/>
      <c r="BA7" s="773"/>
      <c r="BB7" s="773"/>
      <c r="BC7" s="773"/>
      <c r="BD7" s="736"/>
      <c r="BE7" s="737"/>
      <c r="BF7" s="737"/>
      <c r="BG7" s="737"/>
      <c r="BH7" s="737"/>
      <c r="BI7" s="737"/>
      <c r="BJ7" s="737"/>
      <c r="BK7" s="738"/>
      <c r="BO7" s="176" t="s">
        <v>395</v>
      </c>
      <c r="BP7" s="174"/>
      <c r="BQ7" s="174"/>
      <c r="BR7" s="174"/>
      <c r="BS7" s="174"/>
      <c r="BT7" s="177"/>
      <c r="BU7" s="177"/>
      <c r="BV7" s="177"/>
      <c r="BW7" s="177"/>
      <c r="BX7" s="177"/>
      <c r="BY7" s="123"/>
      <c r="BZ7" s="123"/>
      <c r="CA7" s="123"/>
      <c r="CB7" s="123"/>
      <c r="CC7" s="123"/>
      <c r="CD7" s="123"/>
      <c r="CE7" s="123"/>
      <c r="CF7" s="123"/>
      <c r="CG7" s="123"/>
      <c r="CH7" s="123"/>
      <c r="CI7" s="123"/>
      <c r="CJ7" s="123"/>
      <c r="CK7" s="123"/>
      <c r="CL7" s="123"/>
      <c r="CM7" s="123"/>
      <c r="CN7" s="123"/>
      <c r="CO7" s="123"/>
      <c r="CP7" s="123"/>
      <c r="CQ7" s="123"/>
      <c r="CR7" s="123"/>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row>
    <row r="8" spans="1:129" s="126" customFormat="1" ht="15" customHeight="1">
      <c r="A8" s="124"/>
      <c r="B8" s="152"/>
      <c r="C8" s="777"/>
      <c r="D8" s="778"/>
      <c r="E8" s="761"/>
      <c r="F8" s="762"/>
      <c r="G8" s="762"/>
      <c r="H8" s="762"/>
      <c r="I8" s="762"/>
      <c r="J8" s="762"/>
      <c r="K8" s="762"/>
      <c r="L8" s="762"/>
      <c r="M8" s="762"/>
      <c r="N8" s="762"/>
      <c r="O8" s="763"/>
      <c r="P8" s="736"/>
      <c r="Q8" s="737"/>
      <c r="R8" s="737"/>
      <c r="S8" s="737"/>
      <c r="T8" s="737"/>
      <c r="U8" s="737"/>
      <c r="V8" s="737"/>
      <c r="W8" s="767"/>
      <c r="X8" s="742">
        <f t="shared" si="0"/>
      </c>
      <c r="Y8" s="743"/>
      <c r="Z8" s="743"/>
      <c r="AA8" s="743"/>
      <c r="AB8" s="744"/>
      <c r="AC8" s="745"/>
      <c r="AD8" s="745"/>
      <c r="AE8" s="745"/>
      <c r="AF8" s="745"/>
      <c r="AG8" s="745"/>
      <c r="AH8" s="745"/>
      <c r="AI8" s="745"/>
      <c r="AJ8" s="745"/>
      <c r="AK8" s="745"/>
      <c r="AL8" s="745"/>
      <c r="AM8" s="745"/>
      <c r="AN8" s="745"/>
      <c r="AO8" s="745"/>
      <c r="AP8" s="745"/>
      <c r="AQ8" s="745"/>
      <c r="AR8" s="745"/>
      <c r="AS8" s="745"/>
      <c r="AT8" s="745"/>
      <c r="AU8" s="745"/>
      <c r="AV8" s="746"/>
      <c r="AW8" s="746"/>
      <c r="AX8" s="746"/>
      <c r="AY8" s="746"/>
      <c r="AZ8" s="746"/>
      <c r="BA8" s="746"/>
      <c r="BB8" s="746"/>
      <c r="BC8" s="746"/>
      <c r="BD8" s="736"/>
      <c r="BE8" s="737"/>
      <c r="BF8" s="737"/>
      <c r="BG8" s="737"/>
      <c r="BH8" s="737"/>
      <c r="BI8" s="737"/>
      <c r="BJ8" s="737"/>
      <c r="BK8" s="738"/>
      <c r="BO8" s="176" t="s">
        <v>535</v>
      </c>
      <c r="BP8" s="174"/>
      <c r="BQ8" s="174"/>
      <c r="BR8" s="174"/>
      <c r="BS8" s="174"/>
      <c r="BT8" s="177"/>
      <c r="BU8" s="177"/>
      <c r="BV8" s="177"/>
      <c r="BW8" s="177"/>
      <c r="BX8" s="178"/>
      <c r="BY8" s="114"/>
      <c r="BZ8" s="123"/>
      <c r="CA8" s="123"/>
      <c r="CB8" s="123"/>
      <c r="CC8" s="123"/>
      <c r="CD8" s="123"/>
      <c r="CE8" s="123"/>
      <c r="CF8" s="123"/>
      <c r="CG8" s="123"/>
      <c r="CH8" s="123"/>
      <c r="CI8" s="123"/>
      <c r="CJ8" s="123"/>
      <c r="CK8" s="123"/>
      <c r="CL8" s="123"/>
      <c r="CM8" s="123"/>
      <c r="CN8" s="123"/>
      <c r="CO8" s="123"/>
      <c r="CP8" s="123"/>
      <c r="CQ8" s="123"/>
      <c r="CR8" s="123"/>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row>
    <row r="9" spans="1:129" s="126" customFormat="1" ht="15" customHeight="1">
      <c r="A9" s="124"/>
      <c r="B9" s="124"/>
      <c r="C9" s="777"/>
      <c r="D9" s="778"/>
      <c r="E9" s="779"/>
      <c r="F9" s="780"/>
      <c r="G9" s="780"/>
      <c r="H9" s="780"/>
      <c r="I9" s="780"/>
      <c r="J9" s="780"/>
      <c r="K9" s="780"/>
      <c r="L9" s="780"/>
      <c r="M9" s="780"/>
      <c r="N9" s="780"/>
      <c r="O9" s="781"/>
      <c r="P9" s="774"/>
      <c r="Q9" s="775"/>
      <c r="R9" s="775"/>
      <c r="S9" s="775"/>
      <c r="T9" s="775"/>
      <c r="U9" s="775"/>
      <c r="V9" s="775"/>
      <c r="W9" s="782"/>
      <c r="X9" s="747">
        <f t="shared" si="0"/>
      </c>
      <c r="Y9" s="748"/>
      <c r="Z9" s="748"/>
      <c r="AA9" s="748"/>
      <c r="AB9" s="749"/>
      <c r="AC9" s="750"/>
      <c r="AD9" s="750"/>
      <c r="AE9" s="750"/>
      <c r="AF9" s="750"/>
      <c r="AG9" s="750"/>
      <c r="AH9" s="750"/>
      <c r="AI9" s="750"/>
      <c r="AJ9" s="750"/>
      <c r="AK9" s="750"/>
      <c r="AL9" s="750"/>
      <c r="AM9" s="750"/>
      <c r="AN9" s="750"/>
      <c r="AO9" s="750"/>
      <c r="AP9" s="750"/>
      <c r="AQ9" s="750"/>
      <c r="AR9" s="750"/>
      <c r="AS9" s="750"/>
      <c r="AT9" s="750"/>
      <c r="AU9" s="750"/>
      <c r="AV9" s="751"/>
      <c r="AW9" s="751"/>
      <c r="AX9" s="751"/>
      <c r="AY9" s="751"/>
      <c r="AZ9" s="751"/>
      <c r="BA9" s="751"/>
      <c r="BB9" s="751"/>
      <c r="BC9" s="751"/>
      <c r="BD9" s="774"/>
      <c r="BE9" s="775"/>
      <c r="BF9" s="775"/>
      <c r="BG9" s="775"/>
      <c r="BH9" s="775"/>
      <c r="BI9" s="775"/>
      <c r="BJ9" s="775"/>
      <c r="BK9" s="776"/>
      <c r="BO9" s="176" t="s">
        <v>450</v>
      </c>
      <c r="BP9" s="174"/>
      <c r="BQ9" s="174"/>
      <c r="BR9" s="174"/>
      <c r="BS9" s="174"/>
      <c r="BT9" s="177"/>
      <c r="BU9" s="177"/>
      <c r="BV9" s="177"/>
      <c r="BW9" s="177"/>
      <c r="BX9" s="177"/>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row>
    <row r="10" spans="1:129" s="126" customFormat="1" ht="15" customHeight="1">
      <c r="A10" s="124"/>
      <c r="B10" s="124"/>
      <c r="C10" s="777">
        <f>IF(E10="","",COUNT($C$7:D9)+1)</f>
      </c>
      <c r="D10" s="778"/>
      <c r="E10" s="758"/>
      <c r="F10" s="759"/>
      <c r="G10" s="759"/>
      <c r="H10" s="759"/>
      <c r="I10" s="759"/>
      <c r="J10" s="759"/>
      <c r="K10" s="759"/>
      <c r="L10" s="759"/>
      <c r="M10" s="759"/>
      <c r="N10" s="759"/>
      <c r="O10" s="760"/>
      <c r="P10" s="736"/>
      <c r="Q10" s="737"/>
      <c r="R10" s="737"/>
      <c r="S10" s="737"/>
      <c r="T10" s="737"/>
      <c r="U10" s="737"/>
      <c r="V10" s="737"/>
      <c r="W10" s="767"/>
      <c r="X10" s="769">
        <f t="shared" si="0"/>
      </c>
      <c r="Y10" s="770"/>
      <c r="Z10" s="770"/>
      <c r="AA10" s="770"/>
      <c r="AB10" s="771"/>
      <c r="AC10" s="772"/>
      <c r="AD10" s="772"/>
      <c r="AE10" s="772"/>
      <c r="AF10" s="772"/>
      <c r="AG10" s="772"/>
      <c r="AH10" s="772"/>
      <c r="AI10" s="772"/>
      <c r="AJ10" s="772"/>
      <c r="AK10" s="772"/>
      <c r="AL10" s="772"/>
      <c r="AM10" s="772"/>
      <c r="AN10" s="772"/>
      <c r="AO10" s="772"/>
      <c r="AP10" s="772"/>
      <c r="AQ10" s="772"/>
      <c r="AR10" s="772"/>
      <c r="AS10" s="772"/>
      <c r="AT10" s="772"/>
      <c r="AU10" s="772"/>
      <c r="AV10" s="773"/>
      <c r="AW10" s="773"/>
      <c r="AX10" s="773"/>
      <c r="AY10" s="773"/>
      <c r="AZ10" s="773"/>
      <c r="BA10" s="773"/>
      <c r="BB10" s="773"/>
      <c r="BC10" s="773"/>
      <c r="BD10" s="733"/>
      <c r="BE10" s="734"/>
      <c r="BF10" s="734"/>
      <c r="BG10" s="734"/>
      <c r="BH10" s="734"/>
      <c r="BI10" s="734"/>
      <c r="BJ10" s="734"/>
      <c r="BK10" s="735"/>
      <c r="BO10" s="174" t="s">
        <v>542</v>
      </c>
      <c r="BP10" s="174"/>
      <c r="BQ10" s="174"/>
      <c r="BR10" s="174"/>
      <c r="BS10" s="174"/>
      <c r="BT10" s="177"/>
      <c r="BU10" s="177"/>
      <c r="BV10" s="177"/>
      <c r="BW10" s="178"/>
      <c r="BX10" s="178"/>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row>
    <row r="11" spans="1:129" s="126" customFormat="1" ht="15" customHeight="1">
      <c r="A11" s="124"/>
      <c r="B11" s="124"/>
      <c r="C11" s="777"/>
      <c r="D11" s="778"/>
      <c r="E11" s="761"/>
      <c r="F11" s="762"/>
      <c r="G11" s="762"/>
      <c r="H11" s="762"/>
      <c r="I11" s="762"/>
      <c r="J11" s="762"/>
      <c r="K11" s="762"/>
      <c r="L11" s="762"/>
      <c r="M11" s="762"/>
      <c r="N11" s="762"/>
      <c r="O11" s="763"/>
      <c r="P11" s="736"/>
      <c r="Q11" s="737"/>
      <c r="R11" s="737"/>
      <c r="S11" s="737"/>
      <c r="T11" s="737"/>
      <c r="U11" s="737"/>
      <c r="V11" s="737"/>
      <c r="W11" s="767"/>
      <c r="X11" s="742">
        <f t="shared" si="0"/>
      </c>
      <c r="Y11" s="743"/>
      <c r="Z11" s="743"/>
      <c r="AA11" s="743"/>
      <c r="AB11" s="744"/>
      <c r="AC11" s="745"/>
      <c r="AD11" s="745"/>
      <c r="AE11" s="745"/>
      <c r="AF11" s="745"/>
      <c r="AG11" s="745"/>
      <c r="AH11" s="745"/>
      <c r="AI11" s="745"/>
      <c r="AJ11" s="745"/>
      <c r="AK11" s="745"/>
      <c r="AL11" s="745"/>
      <c r="AM11" s="745"/>
      <c r="AN11" s="745"/>
      <c r="AO11" s="745"/>
      <c r="AP11" s="745"/>
      <c r="AQ11" s="745"/>
      <c r="AR11" s="745"/>
      <c r="AS11" s="745"/>
      <c r="AT11" s="745"/>
      <c r="AU11" s="745"/>
      <c r="AV11" s="746"/>
      <c r="AW11" s="746"/>
      <c r="AX11" s="746"/>
      <c r="AY11" s="746"/>
      <c r="AZ11" s="746"/>
      <c r="BA11" s="746"/>
      <c r="BB11" s="746"/>
      <c r="BC11" s="746"/>
      <c r="BD11" s="736"/>
      <c r="BE11" s="737"/>
      <c r="BF11" s="737"/>
      <c r="BG11" s="737"/>
      <c r="BH11" s="737"/>
      <c r="BI11" s="737"/>
      <c r="BJ11" s="737"/>
      <c r="BK11" s="738"/>
      <c r="BO11" s="174" t="s">
        <v>448</v>
      </c>
      <c r="BP11" s="176"/>
      <c r="BQ11" s="174"/>
      <c r="BR11" s="174"/>
      <c r="BS11" s="174"/>
      <c r="BT11" s="174"/>
      <c r="BU11" s="174"/>
      <c r="BV11" s="174"/>
      <c r="BW11" s="178"/>
      <c r="BX11" s="178"/>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row>
    <row r="12" spans="1:129" s="126" customFormat="1" ht="15" customHeight="1">
      <c r="A12" s="124"/>
      <c r="B12" s="124"/>
      <c r="C12" s="777"/>
      <c r="D12" s="778"/>
      <c r="E12" s="779"/>
      <c r="F12" s="780"/>
      <c r="G12" s="780"/>
      <c r="H12" s="780"/>
      <c r="I12" s="780"/>
      <c r="J12" s="780"/>
      <c r="K12" s="780"/>
      <c r="L12" s="780"/>
      <c r="M12" s="780"/>
      <c r="N12" s="780"/>
      <c r="O12" s="781"/>
      <c r="P12" s="774"/>
      <c r="Q12" s="775"/>
      <c r="R12" s="775"/>
      <c r="S12" s="775"/>
      <c r="T12" s="775"/>
      <c r="U12" s="775"/>
      <c r="V12" s="775"/>
      <c r="W12" s="782"/>
      <c r="X12" s="747">
        <f t="shared" si="0"/>
      </c>
      <c r="Y12" s="748"/>
      <c r="Z12" s="748"/>
      <c r="AA12" s="748"/>
      <c r="AB12" s="749"/>
      <c r="AC12" s="750"/>
      <c r="AD12" s="750"/>
      <c r="AE12" s="750"/>
      <c r="AF12" s="750"/>
      <c r="AG12" s="750"/>
      <c r="AH12" s="750"/>
      <c r="AI12" s="750"/>
      <c r="AJ12" s="750"/>
      <c r="AK12" s="750"/>
      <c r="AL12" s="750"/>
      <c r="AM12" s="750"/>
      <c r="AN12" s="750"/>
      <c r="AO12" s="750"/>
      <c r="AP12" s="750"/>
      <c r="AQ12" s="750"/>
      <c r="AR12" s="750"/>
      <c r="AS12" s="750"/>
      <c r="AT12" s="750"/>
      <c r="AU12" s="750"/>
      <c r="AV12" s="751"/>
      <c r="AW12" s="751"/>
      <c r="AX12" s="751"/>
      <c r="AY12" s="751"/>
      <c r="AZ12" s="751"/>
      <c r="BA12" s="751"/>
      <c r="BB12" s="751"/>
      <c r="BC12" s="751"/>
      <c r="BD12" s="774"/>
      <c r="BE12" s="775"/>
      <c r="BF12" s="775"/>
      <c r="BG12" s="775"/>
      <c r="BH12" s="775"/>
      <c r="BI12" s="775"/>
      <c r="BJ12" s="775"/>
      <c r="BK12" s="776"/>
      <c r="BO12" s="176" t="s">
        <v>536</v>
      </c>
      <c r="BP12" s="176"/>
      <c r="BQ12" s="174"/>
      <c r="BR12" s="178"/>
      <c r="BS12" s="178"/>
      <c r="BT12" s="178"/>
      <c r="BU12" s="174"/>
      <c r="BV12" s="174"/>
      <c r="BW12" s="178"/>
      <c r="BX12" s="178"/>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row>
    <row r="13" spans="1:129" s="126" customFormat="1" ht="15" customHeight="1">
      <c r="A13" s="124"/>
      <c r="B13" s="124"/>
      <c r="C13" s="777">
        <f>IF(E13="","",COUNT($C$7:D12)+1)</f>
      </c>
      <c r="D13" s="778"/>
      <c r="E13" s="761"/>
      <c r="F13" s="762"/>
      <c r="G13" s="762"/>
      <c r="H13" s="762"/>
      <c r="I13" s="762"/>
      <c r="J13" s="762"/>
      <c r="K13" s="762"/>
      <c r="L13" s="762"/>
      <c r="M13" s="762"/>
      <c r="N13" s="762"/>
      <c r="O13" s="763"/>
      <c r="P13" s="736"/>
      <c r="Q13" s="737"/>
      <c r="R13" s="737"/>
      <c r="S13" s="737"/>
      <c r="T13" s="737"/>
      <c r="U13" s="737"/>
      <c r="V13" s="737"/>
      <c r="W13" s="767"/>
      <c r="X13" s="769">
        <f t="shared" si="0"/>
      </c>
      <c r="Y13" s="770"/>
      <c r="Z13" s="770"/>
      <c r="AA13" s="770"/>
      <c r="AB13" s="771"/>
      <c r="AC13" s="772"/>
      <c r="AD13" s="772"/>
      <c r="AE13" s="772"/>
      <c r="AF13" s="772"/>
      <c r="AG13" s="772"/>
      <c r="AH13" s="772"/>
      <c r="AI13" s="772"/>
      <c r="AJ13" s="772"/>
      <c r="AK13" s="772"/>
      <c r="AL13" s="772"/>
      <c r="AM13" s="772"/>
      <c r="AN13" s="772"/>
      <c r="AO13" s="772"/>
      <c r="AP13" s="772"/>
      <c r="AQ13" s="772"/>
      <c r="AR13" s="772"/>
      <c r="AS13" s="772"/>
      <c r="AT13" s="772"/>
      <c r="AU13" s="772"/>
      <c r="AV13" s="773"/>
      <c r="AW13" s="773"/>
      <c r="AX13" s="773"/>
      <c r="AY13" s="773"/>
      <c r="AZ13" s="773"/>
      <c r="BA13" s="773"/>
      <c r="BB13" s="773"/>
      <c r="BC13" s="773"/>
      <c r="BD13" s="733"/>
      <c r="BE13" s="734"/>
      <c r="BF13" s="734"/>
      <c r="BG13" s="734"/>
      <c r="BH13" s="734"/>
      <c r="BI13" s="734"/>
      <c r="BJ13" s="734"/>
      <c r="BK13" s="735"/>
      <c r="BO13" s="178"/>
      <c r="BP13" s="178"/>
      <c r="BQ13" s="178"/>
      <c r="BR13" s="178"/>
      <c r="BS13" s="178"/>
      <c r="BT13" s="178"/>
      <c r="BU13" s="174"/>
      <c r="BV13" s="174"/>
      <c r="BW13" s="178"/>
      <c r="BX13" s="178"/>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row>
    <row r="14" spans="1:129" s="126" customFormat="1" ht="15" customHeight="1">
      <c r="A14" s="124"/>
      <c r="B14" s="124"/>
      <c r="C14" s="777"/>
      <c r="D14" s="778"/>
      <c r="E14" s="761"/>
      <c r="F14" s="762"/>
      <c r="G14" s="762"/>
      <c r="H14" s="762"/>
      <c r="I14" s="762"/>
      <c r="J14" s="762"/>
      <c r="K14" s="762"/>
      <c r="L14" s="762"/>
      <c r="M14" s="762"/>
      <c r="N14" s="762"/>
      <c r="O14" s="763"/>
      <c r="P14" s="736"/>
      <c r="Q14" s="737"/>
      <c r="R14" s="737"/>
      <c r="S14" s="737"/>
      <c r="T14" s="737"/>
      <c r="U14" s="737"/>
      <c r="V14" s="737"/>
      <c r="W14" s="767"/>
      <c r="X14" s="742">
        <f t="shared" si="0"/>
      </c>
      <c r="Y14" s="743"/>
      <c r="Z14" s="743"/>
      <c r="AA14" s="743"/>
      <c r="AB14" s="744"/>
      <c r="AC14" s="745"/>
      <c r="AD14" s="745"/>
      <c r="AE14" s="745"/>
      <c r="AF14" s="745"/>
      <c r="AG14" s="745"/>
      <c r="AH14" s="745"/>
      <c r="AI14" s="745"/>
      <c r="AJ14" s="745"/>
      <c r="AK14" s="745"/>
      <c r="AL14" s="745"/>
      <c r="AM14" s="745"/>
      <c r="AN14" s="745"/>
      <c r="AO14" s="745"/>
      <c r="AP14" s="745"/>
      <c r="AQ14" s="745"/>
      <c r="AR14" s="745"/>
      <c r="AS14" s="745"/>
      <c r="AT14" s="745"/>
      <c r="AU14" s="745"/>
      <c r="AV14" s="746"/>
      <c r="AW14" s="746"/>
      <c r="AX14" s="746"/>
      <c r="AY14" s="746"/>
      <c r="AZ14" s="746"/>
      <c r="BA14" s="746"/>
      <c r="BB14" s="746"/>
      <c r="BC14" s="746"/>
      <c r="BD14" s="736"/>
      <c r="BE14" s="737"/>
      <c r="BF14" s="737"/>
      <c r="BG14" s="737"/>
      <c r="BH14" s="737"/>
      <c r="BI14" s="737"/>
      <c r="BJ14" s="737"/>
      <c r="BK14" s="738"/>
      <c r="BO14" s="269" t="s">
        <v>153</v>
      </c>
      <c r="BP14" s="221" t="s">
        <v>154</v>
      </c>
      <c r="BQ14" s="221" t="s">
        <v>155</v>
      </c>
      <c r="BR14" s="129" t="s">
        <v>153</v>
      </c>
      <c r="BS14" s="178"/>
      <c r="BT14" s="178"/>
      <c r="BU14" s="174"/>
      <c r="BV14" s="174"/>
      <c r="BW14" s="178"/>
      <c r="BX14" s="178"/>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row>
    <row r="15" spans="1:129" s="126" customFormat="1" ht="15" customHeight="1">
      <c r="A15" s="124"/>
      <c r="B15" s="124"/>
      <c r="C15" s="777"/>
      <c r="D15" s="778"/>
      <c r="E15" s="779"/>
      <c r="F15" s="780"/>
      <c r="G15" s="780"/>
      <c r="H15" s="780"/>
      <c r="I15" s="780"/>
      <c r="J15" s="780"/>
      <c r="K15" s="780"/>
      <c r="L15" s="780"/>
      <c r="M15" s="780"/>
      <c r="N15" s="780"/>
      <c r="O15" s="781"/>
      <c r="P15" s="774"/>
      <c r="Q15" s="775"/>
      <c r="R15" s="775"/>
      <c r="S15" s="775"/>
      <c r="T15" s="775"/>
      <c r="U15" s="775"/>
      <c r="V15" s="775"/>
      <c r="W15" s="782"/>
      <c r="X15" s="747">
        <f t="shared" si="0"/>
      </c>
      <c r="Y15" s="748"/>
      <c r="Z15" s="748"/>
      <c r="AA15" s="748"/>
      <c r="AB15" s="749"/>
      <c r="AC15" s="750"/>
      <c r="AD15" s="750"/>
      <c r="AE15" s="750"/>
      <c r="AF15" s="750"/>
      <c r="AG15" s="750"/>
      <c r="AH15" s="750"/>
      <c r="AI15" s="750"/>
      <c r="AJ15" s="750"/>
      <c r="AK15" s="750"/>
      <c r="AL15" s="750"/>
      <c r="AM15" s="750"/>
      <c r="AN15" s="750"/>
      <c r="AO15" s="750"/>
      <c r="AP15" s="750"/>
      <c r="AQ15" s="750"/>
      <c r="AR15" s="750"/>
      <c r="AS15" s="750"/>
      <c r="AT15" s="750"/>
      <c r="AU15" s="750"/>
      <c r="AV15" s="751"/>
      <c r="AW15" s="751"/>
      <c r="AX15" s="751"/>
      <c r="AY15" s="751"/>
      <c r="AZ15" s="751"/>
      <c r="BA15" s="751"/>
      <c r="BB15" s="751"/>
      <c r="BC15" s="751"/>
      <c r="BD15" s="774"/>
      <c r="BE15" s="775"/>
      <c r="BF15" s="775"/>
      <c r="BG15" s="775"/>
      <c r="BH15" s="775"/>
      <c r="BI15" s="775"/>
      <c r="BJ15" s="775"/>
      <c r="BK15" s="776"/>
      <c r="BO15" s="350" t="s">
        <v>299</v>
      </c>
      <c r="BP15" s="147" t="s">
        <v>300</v>
      </c>
      <c r="BQ15" s="147" t="s">
        <v>628</v>
      </c>
      <c r="BR15" s="146" t="s">
        <v>299</v>
      </c>
      <c r="BS15" s="178"/>
      <c r="BT15" s="178"/>
      <c r="BU15" s="174"/>
      <c r="BV15" s="174"/>
      <c r="BW15" s="178"/>
      <c r="BX15" s="178"/>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row>
    <row r="16" spans="1:129" s="126" customFormat="1" ht="15" customHeight="1">
      <c r="A16" s="124"/>
      <c r="B16" s="124"/>
      <c r="C16" s="777">
        <f>IF(E16="","",COUNT($C$7:D15)+1)</f>
      </c>
      <c r="D16" s="778"/>
      <c r="E16" s="758"/>
      <c r="F16" s="759"/>
      <c r="G16" s="759"/>
      <c r="H16" s="759"/>
      <c r="I16" s="759"/>
      <c r="J16" s="759"/>
      <c r="K16" s="759"/>
      <c r="L16" s="759"/>
      <c r="M16" s="759"/>
      <c r="N16" s="759"/>
      <c r="O16" s="760"/>
      <c r="P16" s="736"/>
      <c r="Q16" s="737"/>
      <c r="R16" s="737"/>
      <c r="S16" s="737"/>
      <c r="T16" s="737"/>
      <c r="U16" s="737"/>
      <c r="V16" s="737"/>
      <c r="W16" s="767"/>
      <c r="X16" s="769">
        <f t="shared" si="0"/>
      </c>
      <c r="Y16" s="770"/>
      <c r="Z16" s="770"/>
      <c r="AA16" s="770"/>
      <c r="AB16" s="771"/>
      <c r="AC16" s="772"/>
      <c r="AD16" s="772"/>
      <c r="AE16" s="772"/>
      <c r="AF16" s="772"/>
      <c r="AG16" s="772"/>
      <c r="AH16" s="772"/>
      <c r="AI16" s="772"/>
      <c r="AJ16" s="772"/>
      <c r="AK16" s="772"/>
      <c r="AL16" s="772"/>
      <c r="AM16" s="772"/>
      <c r="AN16" s="772"/>
      <c r="AO16" s="772"/>
      <c r="AP16" s="772"/>
      <c r="AQ16" s="772"/>
      <c r="AR16" s="772"/>
      <c r="AS16" s="772"/>
      <c r="AT16" s="772"/>
      <c r="AU16" s="772"/>
      <c r="AV16" s="773"/>
      <c r="AW16" s="773"/>
      <c r="AX16" s="773"/>
      <c r="AY16" s="773"/>
      <c r="AZ16" s="773"/>
      <c r="BA16" s="773"/>
      <c r="BB16" s="773"/>
      <c r="BC16" s="773"/>
      <c r="BD16" s="733"/>
      <c r="BE16" s="734"/>
      <c r="BF16" s="734"/>
      <c r="BG16" s="734"/>
      <c r="BH16" s="734"/>
      <c r="BI16" s="734"/>
      <c r="BJ16" s="734"/>
      <c r="BK16" s="735"/>
      <c r="BN16" s="186"/>
      <c r="BO16" s="350" t="s">
        <v>301</v>
      </c>
      <c r="BP16" s="147" t="s">
        <v>300</v>
      </c>
      <c r="BQ16" s="147" t="s">
        <v>629</v>
      </c>
      <c r="BR16" s="146" t="s">
        <v>301</v>
      </c>
      <c r="BS16" s="178"/>
      <c r="BT16" s="178"/>
      <c r="BU16" s="174"/>
      <c r="BV16" s="174"/>
      <c r="BW16" s="178"/>
      <c r="BX16" s="178"/>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row>
    <row r="17" spans="1:129" s="126" customFormat="1" ht="15" customHeight="1">
      <c r="A17" s="124"/>
      <c r="B17" s="124"/>
      <c r="C17" s="777"/>
      <c r="D17" s="778"/>
      <c r="E17" s="761"/>
      <c r="F17" s="762"/>
      <c r="G17" s="762"/>
      <c r="H17" s="762"/>
      <c r="I17" s="762"/>
      <c r="J17" s="762"/>
      <c r="K17" s="762"/>
      <c r="L17" s="762"/>
      <c r="M17" s="762"/>
      <c r="N17" s="762"/>
      <c r="O17" s="763"/>
      <c r="P17" s="736"/>
      <c r="Q17" s="737"/>
      <c r="R17" s="737"/>
      <c r="S17" s="737"/>
      <c r="T17" s="737"/>
      <c r="U17" s="737"/>
      <c r="V17" s="737"/>
      <c r="W17" s="767"/>
      <c r="X17" s="742">
        <f t="shared" si="0"/>
      </c>
      <c r="Y17" s="743"/>
      <c r="Z17" s="743"/>
      <c r="AA17" s="743"/>
      <c r="AB17" s="744"/>
      <c r="AC17" s="745"/>
      <c r="AD17" s="745"/>
      <c r="AE17" s="745"/>
      <c r="AF17" s="745"/>
      <c r="AG17" s="745"/>
      <c r="AH17" s="745"/>
      <c r="AI17" s="745"/>
      <c r="AJ17" s="745"/>
      <c r="AK17" s="745"/>
      <c r="AL17" s="745"/>
      <c r="AM17" s="745"/>
      <c r="AN17" s="745"/>
      <c r="AO17" s="745"/>
      <c r="AP17" s="745"/>
      <c r="AQ17" s="745"/>
      <c r="AR17" s="745"/>
      <c r="AS17" s="745"/>
      <c r="AT17" s="745"/>
      <c r="AU17" s="745"/>
      <c r="AV17" s="746"/>
      <c r="AW17" s="746"/>
      <c r="AX17" s="746"/>
      <c r="AY17" s="746"/>
      <c r="AZ17" s="746"/>
      <c r="BA17" s="746"/>
      <c r="BB17" s="746"/>
      <c r="BC17" s="746"/>
      <c r="BD17" s="736"/>
      <c r="BE17" s="737"/>
      <c r="BF17" s="737"/>
      <c r="BG17" s="737"/>
      <c r="BH17" s="737"/>
      <c r="BI17" s="737"/>
      <c r="BJ17" s="737"/>
      <c r="BK17" s="738"/>
      <c r="BO17" s="146" t="s">
        <v>302</v>
      </c>
      <c r="BP17" s="147" t="s">
        <v>300</v>
      </c>
      <c r="BQ17" s="147" t="s">
        <v>633</v>
      </c>
      <c r="BR17" s="146" t="s">
        <v>302</v>
      </c>
      <c r="BS17" s="122"/>
      <c r="BT17" s="123"/>
      <c r="BU17" s="123"/>
      <c r="BV17" s="123"/>
      <c r="BW17" s="123"/>
      <c r="BX17" s="123"/>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row>
    <row r="18" spans="1:129" s="126" customFormat="1" ht="15" customHeight="1">
      <c r="A18" s="124"/>
      <c r="B18" s="124"/>
      <c r="C18" s="777"/>
      <c r="D18" s="778"/>
      <c r="E18" s="779"/>
      <c r="F18" s="780"/>
      <c r="G18" s="780"/>
      <c r="H18" s="780"/>
      <c r="I18" s="780"/>
      <c r="J18" s="780"/>
      <c r="K18" s="780"/>
      <c r="L18" s="780"/>
      <c r="M18" s="780"/>
      <c r="N18" s="780"/>
      <c r="O18" s="781"/>
      <c r="P18" s="774"/>
      <c r="Q18" s="775"/>
      <c r="R18" s="775"/>
      <c r="S18" s="775"/>
      <c r="T18" s="775"/>
      <c r="U18" s="775"/>
      <c r="V18" s="775"/>
      <c r="W18" s="782"/>
      <c r="X18" s="747">
        <f t="shared" si="0"/>
      </c>
      <c r="Y18" s="748"/>
      <c r="Z18" s="748"/>
      <c r="AA18" s="748"/>
      <c r="AB18" s="749"/>
      <c r="AC18" s="750"/>
      <c r="AD18" s="750"/>
      <c r="AE18" s="750"/>
      <c r="AF18" s="750"/>
      <c r="AG18" s="750"/>
      <c r="AH18" s="750"/>
      <c r="AI18" s="750"/>
      <c r="AJ18" s="750"/>
      <c r="AK18" s="750"/>
      <c r="AL18" s="750"/>
      <c r="AM18" s="750"/>
      <c r="AN18" s="750"/>
      <c r="AO18" s="750"/>
      <c r="AP18" s="750"/>
      <c r="AQ18" s="750"/>
      <c r="AR18" s="750"/>
      <c r="AS18" s="750"/>
      <c r="AT18" s="750"/>
      <c r="AU18" s="750"/>
      <c r="AV18" s="751"/>
      <c r="AW18" s="751"/>
      <c r="AX18" s="751"/>
      <c r="AY18" s="751"/>
      <c r="AZ18" s="751"/>
      <c r="BA18" s="751"/>
      <c r="BB18" s="751"/>
      <c r="BC18" s="751"/>
      <c r="BD18" s="774"/>
      <c r="BE18" s="775"/>
      <c r="BF18" s="775"/>
      <c r="BG18" s="775"/>
      <c r="BH18" s="775"/>
      <c r="BI18" s="775"/>
      <c r="BJ18" s="775"/>
      <c r="BK18" s="776"/>
      <c r="BO18" s="146" t="s">
        <v>303</v>
      </c>
      <c r="BP18" s="147" t="s">
        <v>300</v>
      </c>
      <c r="BQ18" s="147" t="s">
        <v>630</v>
      </c>
      <c r="BR18" s="146" t="s">
        <v>303</v>
      </c>
      <c r="BS18" s="123"/>
      <c r="BT18" s="118"/>
      <c r="BU18" s="118"/>
      <c r="BV18" s="118"/>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row>
    <row r="19" spans="1:129" s="126" customFormat="1" ht="15" customHeight="1">
      <c r="A19" s="124"/>
      <c r="B19" s="124"/>
      <c r="C19" s="752">
        <f>IF(E19="","",COUNT($C$7:D18)+1)</f>
      </c>
      <c r="D19" s="753"/>
      <c r="E19" s="761"/>
      <c r="F19" s="762"/>
      <c r="G19" s="762"/>
      <c r="H19" s="762"/>
      <c r="I19" s="762"/>
      <c r="J19" s="762"/>
      <c r="K19" s="762"/>
      <c r="L19" s="762"/>
      <c r="M19" s="762"/>
      <c r="N19" s="762"/>
      <c r="O19" s="763"/>
      <c r="P19" s="736"/>
      <c r="Q19" s="737"/>
      <c r="R19" s="737"/>
      <c r="S19" s="737"/>
      <c r="T19" s="737"/>
      <c r="U19" s="737"/>
      <c r="V19" s="737"/>
      <c r="W19" s="767"/>
      <c r="X19" s="769">
        <f t="shared" si="0"/>
      </c>
      <c r="Y19" s="770"/>
      <c r="Z19" s="770"/>
      <c r="AA19" s="770"/>
      <c r="AB19" s="771"/>
      <c r="AC19" s="772"/>
      <c r="AD19" s="772"/>
      <c r="AE19" s="772"/>
      <c r="AF19" s="772"/>
      <c r="AG19" s="772"/>
      <c r="AH19" s="772"/>
      <c r="AI19" s="772"/>
      <c r="AJ19" s="772"/>
      <c r="AK19" s="772"/>
      <c r="AL19" s="772"/>
      <c r="AM19" s="772"/>
      <c r="AN19" s="772"/>
      <c r="AO19" s="772"/>
      <c r="AP19" s="772"/>
      <c r="AQ19" s="772"/>
      <c r="AR19" s="772"/>
      <c r="AS19" s="772"/>
      <c r="AT19" s="772"/>
      <c r="AU19" s="772"/>
      <c r="AV19" s="773"/>
      <c r="AW19" s="773"/>
      <c r="AX19" s="773"/>
      <c r="AY19" s="773"/>
      <c r="AZ19" s="773"/>
      <c r="BA19" s="773"/>
      <c r="BB19" s="773"/>
      <c r="BC19" s="773"/>
      <c r="BD19" s="733"/>
      <c r="BE19" s="734"/>
      <c r="BF19" s="734"/>
      <c r="BG19" s="734"/>
      <c r="BH19" s="734"/>
      <c r="BI19" s="734"/>
      <c r="BJ19" s="734"/>
      <c r="BK19" s="735"/>
      <c r="BO19" s="146" t="s">
        <v>282</v>
      </c>
      <c r="BP19" s="147" t="s">
        <v>283</v>
      </c>
      <c r="BQ19" s="147" t="s">
        <v>283</v>
      </c>
      <c r="BR19" s="146" t="s">
        <v>282</v>
      </c>
      <c r="BS19" s="118"/>
      <c r="BT19" s="118"/>
      <c r="BU19" s="118"/>
      <c r="BV19" s="118"/>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row>
    <row r="20" spans="1:129" s="126" customFormat="1" ht="15" customHeight="1">
      <c r="A20" s="124"/>
      <c r="B20" s="124"/>
      <c r="C20" s="754"/>
      <c r="D20" s="755"/>
      <c r="E20" s="761"/>
      <c r="F20" s="762"/>
      <c r="G20" s="762"/>
      <c r="H20" s="762"/>
      <c r="I20" s="762"/>
      <c r="J20" s="762"/>
      <c r="K20" s="762"/>
      <c r="L20" s="762"/>
      <c r="M20" s="762"/>
      <c r="N20" s="762"/>
      <c r="O20" s="763"/>
      <c r="P20" s="736"/>
      <c r="Q20" s="737"/>
      <c r="R20" s="737"/>
      <c r="S20" s="737"/>
      <c r="T20" s="737"/>
      <c r="U20" s="737"/>
      <c r="V20" s="737"/>
      <c r="W20" s="767"/>
      <c r="X20" s="742">
        <f t="shared" si="0"/>
      </c>
      <c r="Y20" s="743"/>
      <c r="Z20" s="743"/>
      <c r="AA20" s="743"/>
      <c r="AB20" s="744"/>
      <c r="AC20" s="745"/>
      <c r="AD20" s="745"/>
      <c r="AE20" s="745"/>
      <c r="AF20" s="745"/>
      <c r="AG20" s="745"/>
      <c r="AH20" s="745"/>
      <c r="AI20" s="745"/>
      <c r="AJ20" s="745"/>
      <c r="AK20" s="745"/>
      <c r="AL20" s="745"/>
      <c r="AM20" s="745"/>
      <c r="AN20" s="745"/>
      <c r="AO20" s="745"/>
      <c r="AP20" s="745"/>
      <c r="AQ20" s="745"/>
      <c r="AR20" s="745"/>
      <c r="AS20" s="745"/>
      <c r="AT20" s="745"/>
      <c r="AU20" s="745"/>
      <c r="AV20" s="746"/>
      <c r="AW20" s="746"/>
      <c r="AX20" s="746"/>
      <c r="AY20" s="746"/>
      <c r="AZ20" s="746"/>
      <c r="BA20" s="746"/>
      <c r="BB20" s="746"/>
      <c r="BC20" s="746"/>
      <c r="BD20" s="736"/>
      <c r="BE20" s="737"/>
      <c r="BF20" s="737"/>
      <c r="BG20" s="737"/>
      <c r="BH20" s="737"/>
      <c r="BI20" s="737"/>
      <c r="BJ20" s="737"/>
      <c r="BK20" s="738"/>
      <c r="BO20" s="146" t="s">
        <v>284</v>
      </c>
      <c r="BP20" s="147" t="s">
        <v>285</v>
      </c>
      <c r="BQ20" s="147" t="s">
        <v>625</v>
      </c>
      <c r="BR20" s="146" t="s">
        <v>284</v>
      </c>
      <c r="BS20" s="118"/>
      <c r="BT20" s="118"/>
      <c r="BU20" s="118"/>
      <c r="BV20" s="118"/>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row>
    <row r="21" spans="1:129" s="126" customFormat="1" ht="15" customHeight="1">
      <c r="A21" s="124"/>
      <c r="B21" s="124"/>
      <c r="C21" s="829"/>
      <c r="D21" s="830"/>
      <c r="E21" s="779"/>
      <c r="F21" s="780"/>
      <c r="G21" s="780"/>
      <c r="H21" s="780"/>
      <c r="I21" s="780"/>
      <c r="J21" s="780"/>
      <c r="K21" s="780"/>
      <c r="L21" s="780"/>
      <c r="M21" s="780"/>
      <c r="N21" s="780"/>
      <c r="O21" s="781"/>
      <c r="P21" s="774"/>
      <c r="Q21" s="775"/>
      <c r="R21" s="775"/>
      <c r="S21" s="775"/>
      <c r="T21" s="775"/>
      <c r="U21" s="775"/>
      <c r="V21" s="775"/>
      <c r="W21" s="782"/>
      <c r="X21" s="747">
        <f t="shared" si="0"/>
      </c>
      <c r="Y21" s="748"/>
      <c r="Z21" s="748"/>
      <c r="AA21" s="748"/>
      <c r="AB21" s="749"/>
      <c r="AC21" s="750"/>
      <c r="AD21" s="750"/>
      <c r="AE21" s="750"/>
      <c r="AF21" s="750"/>
      <c r="AG21" s="750"/>
      <c r="AH21" s="750"/>
      <c r="AI21" s="750"/>
      <c r="AJ21" s="750"/>
      <c r="AK21" s="750"/>
      <c r="AL21" s="750"/>
      <c r="AM21" s="750"/>
      <c r="AN21" s="750"/>
      <c r="AO21" s="750"/>
      <c r="AP21" s="750"/>
      <c r="AQ21" s="750"/>
      <c r="AR21" s="750"/>
      <c r="AS21" s="750"/>
      <c r="AT21" s="750"/>
      <c r="AU21" s="750"/>
      <c r="AV21" s="751"/>
      <c r="AW21" s="751"/>
      <c r="AX21" s="751"/>
      <c r="AY21" s="751"/>
      <c r="AZ21" s="751"/>
      <c r="BA21" s="751"/>
      <c r="BB21" s="751"/>
      <c r="BC21" s="751"/>
      <c r="BD21" s="774"/>
      <c r="BE21" s="775"/>
      <c r="BF21" s="775"/>
      <c r="BG21" s="775"/>
      <c r="BH21" s="775"/>
      <c r="BI21" s="775"/>
      <c r="BJ21" s="775"/>
      <c r="BK21" s="776"/>
      <c r="BO21" s="146" t="s">
        <v>286</v>
      </c>
      <c r="BP21" s="147" t="s">
        <v>285</v>
      </c>
      <c r="BQ21" s="163" t="s">
        <v>626</v>
      </c>
      <c r="BR21" s="146" t="s">
        <v>286</v>
      </c>
      <c r="BS21" s="118"/>
      <c r="BT21" s="118"/>
      <c r="BU21" s="118"/>
      <c r="BV21" s="118"/>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row>
    <row r="22" spans="1:129" s="126" customFormat="1" ht="15" customHeight="1">
      <c r="A22" s="124"/>
      <c r="B22" s="124"/>
      <c r="C22" s="752">
        <f>IF(E22="","",COUNT($C$7:D21)+1)</f>
      </c>
      <c r="D22" s="753"/>
      <c r="E22" s="758"/>
      <c r="F22" s="759"/>
      <c r="G22" s="759"/>
      <c r="H22" s="759"/>
      <c r="I22" s="759"/>
      <c r="J22" s="759"/>
      <c r="K22" s="759"/>
      <c r="L22" s="759"/>
      <c r="M22" s="759"/>
      <c r="N22" s="759"/>
      <c r="O22" s="760"/>
      <c r="P22" s="736"/>
      <c r="Q22" s="737"/>
      <c r="R22" s="737"/>
      <c r="S22" s="737"/>
      <c r="T22" s="737"/>
      <c r="U22" s="737"/>
      <c r="V22" s="737"/>
      <c r="W22" s="767"/>
      <c r="X22" s="769">
        <f t="shared" si="0"/>
      </c>
      <c r="Y22" s="770"/>
      <c r="Z22" s="770"/>
      <c r="AA22" s="770"/>
      <c r="AB22" s="771"/>
      <c r="AC22" s="772"/>
      <c r="AD22" s="772"/>
      <c r="AE22" s="772"/>
      <c r="AF22" s="772"/>
      <c r="AG22" s="772"/>
      <c r="AH22" s="772"/>
      <c r="AI22" s="772"/>
      <c r="AJ22" s="772"/>
      <c r="AK22" s="772"/>
      <c r="AL22" s="772"/>
      <c r="AM22" s="772"/>
      <c r="AN22" s="772"/>
      <c r="AO22" s="772"/>
      <c r="AP22" s="772"/>
      <c r="AQ22" s="772"/>
      <c r="AR22" s="772"/>
      <c r="AS22" s="772"/>
      <c r="AT22" s="772"/>
      <c r="AU22" s="772"/>
      <c r="AV22" s="773"/>
      <c r="AW22" s="773"/>
      <c r="AX22" s="773"/>
      <c r="AY22" s="773"/>
      <c r="AZ22" s="773"/>
      <c r="BA22" s="773"/>
      <c r="BB22" s="773"/>
      <c r="BC22" s="773"/>
      <c r="BD22" s="733"/>
      <c r="BE22" s="734"/>
      <c r="BF22" s="734"/>
      <c r="BG22" s="734"/>
      <c r="BH22" s="734"/>
      <c r="BI22" s="734"/>
      <c r="BJ22" s="734"/>
      <c r="BK22" s="735"/>
      <c r="BO22" s="146" t="s">
        <v>287</v>
      </c>
      <c r="BP22" s="147" t="s">
        <v>285</v>
      </c>
      <c r="BQ22" s="147" t="s">
        <v>602</v>
      </c>
      <c r="BR22" s="146" t="s">
        <v>287</v>
      </c>
      <c r="BS22" s="118"/>
      <c r="BT22" s="118"/>
      <c r="BU22" s="118"/>
      <c r="BV22" s="118"/>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row>
    <row r="23" spans="1:75" s="126" customFormat="1" ht="15" customHeight="1">
      <c r="A23" s="124"/>
      <c r="B23" s="124"/>
      <c r="C23" s="754"/>
      <c r="D23" s="755"/>
      <c r="E23" s="761"/>
      <c r="F23" s="762"/>
      <c r="G23" s="762"/>
      <c r="H23" s="762"/>
      <c r="I23" s="762"/>
      <c r="J23" s="762"/>
      <c r="K23" s="762"/>
      <c r="L23" s="762"/>
      <c r="M23" s="762"/>
      <c r="N23" s="762"/>
      <c r="O23" s="763"/>
      <c r="P23" s="736"/>
      <c r="Q23" s="737"/>
      <c r="R23" s="737"/>
      <c r="S23" s="737"/>
      <c r="T23" s="737"/>
      <c r="U23" s="737"/>
      <c r="V23" s="737"/>
      <c r="W23" s="767"/>
      <c r="X23" s="742">
        <f t="shared" si="0"/>
      </c>
      <c r="Y23" s="743"/>
      <c r="Z23" s="743"/>
      <c r="AA23" s="743"/>
      <c r="AB23" s="744"/>
      <c r="AC23" s="745"/>
      <c r="AD23" s="745"/>
      <c r="AE23" s="745"/>
      <c r="AF23" s="745"/>
      <c r="AG23" s="745"/>
      <c r="AH23" s="745"/>
      <c r="AI23" s="745"/>
      <c r="AJ23" s="745"/>
      <c r="AK23" s="745"/>
      <c r="AL23" s="745"/>
      <c r="AM23" s="745"/>
      <c r="AN23" s="745"/>
      <c r="AO23" s="745"/>
      <c r="AP23" s="745"/>
      <c r="AQ23" s="745"/>
      <c r="AR23" s="745"/>
      <c r="AS23" s="745"/>
      <c r="AT23" s="745"/>
      <c r="AU23" s="745"/>
      <c r="AV23" s="746"/>
      <c r="AW23" s="746"/>
      <c r="AX23" s="746"/>
      <c r="AY23" s="746"/>
      <c r="AZ23" s="746"/>
      <c r="BA23" s="746"/>
      <c r="BB23" s="746"/>
      <c r="BC23" s="746"/>
      <c r="BD23" s="736"/>
      <c r="BE23" s="737"/>
      <c r="BF23" s="737"/>
      <c r="BG23" s="737"/>
      <c r="BH23" s="737"/>
      <c r="BI23" s="737"/>
      <c r="BJ23" s="737"/>
      <c r="BK23" s="738"/>
      <c r="BN23" s="186"/>
      <c r="BO23" s="146" t="s">
        <v>288</v>
      </c>
      <c r="BP23" s="147" t="s">
        <v>285</v>
      </c>
      <c r="BQ23" s="147" t="s">
        <v>603</v>
      </c>
      <c r="BR23" s="146" t="s">
        <v>288</v>
      </c>
      <c r="BS23" s="118"/>
      <c r="BT23" s="118"/>
      <c r="BU23" s="118"/>
      <c r="BV23" s="118"/>
      <c r="BW23" s="114"/>
    </row>
    <row r="24" spans="1:71" s="126" customFormat="1" ht="15" customHeight="1">
      <c r="A24" s="124"/>
      <c r="B24" s="124"/>
      <c r="C24" s="829"/>
      <c r="D24" s="830"/>
      <c r="E24" s="779"/>
      <c r="F24" s="780"/>
      <c r="G24" s="780"/>
      <c r="H24" s="780"/>
      <c r="I24" s="780"/>
      <c r="J24" s="780"/>
      <c r="K24" s="780"/>
      <c r="L24" s="780"/>
      <c r="M24" s="780"/>
      <c r="N24" s="780"/>
      <c r="O24" s="781"/>
      <c r="P24" s="774"/>
      <c r="Q24" s="775"/>
      <c r="R24" s="775"/>
      <c r="S24" s="775"/>
      <c r="T24" s="775"/>
      <c r="U24" s="775"/>
      <c r="V24" s="775"/>
      <c r="W24" s="782"/>
      <c r="X24" s="747">
        <f t="shared" si="0"/>
      </c>
      <c r="Y24" s="748"/>
      <c r="Z24" s="748"/>
      <c r="AA24" s="748"/>
      <c r="AB24" s="749"/>
      <c r="AC24" s="750"/>
      <c r="AD24" s="750"/>
      <c r="AE24" s="750"/>
      <c r="AF24" s="750"/>
      <c r="AG24" s="750"/>
      <c r="AH24" s="750"/>
      <c r="AI24" s="750"/>
      <c r="AJ24" s="750"/>
      <c r="AK24" s="750"/>
      <c r="AL24" s="750"/>
      <c r="AM24" s="750"/>
      <c r="AN24" s="750"/>
      <c r="AO24" s="750"/>
      <c r="AP24" s="750"/>
      <c r="AQ24" s="750"/>
      <c r="AR24" s="750"/>
      <c r="AS24" s="750"/>
      <c r="AT24" s="750"/>
      <c r="AU24" s="750"/>
      <c r="AV24" s="751"/>
      <c r="AW24" s="751"/>
      <c r="AX24" s="751"/>
      <c r="AY24" s="751"/>
      <c r="AZ24" s="751"/>
      <c r="BA24" s="751"/>
      <c r="BB24" s="751"/>
      <c r="BC24" s="751"/>
      <c r="BD24" s="774"/>
      <c r="BE24" s="775"/>
      <c r="BF24" s="775"/>
      <c r="BG24" s="775"/>
      <c r="BH24" s="775"/>
      <c r="BI24" s="775"/>
      <c r="BJ24" s="775"/>
      <c r="BK24" s="776"/>
      <c r="BO24" s="146" t="s">
        <v>289</v>
      </c>
      <c r="BP24" s="147" t="s">
        <v>285</v>
      </c>
      <c r="BQ24" s="147" t="s">
        <v>604</v>
      </c>
      <c r="BR24" s="146" t="s">
        <v>289</v>
      </c>
      <c r="BS24" s="127"/>
    </row>
    <row r="25" spans="1:73" s="126" customFormat="1" ht="15" customHeight="1">
      <c r="A25" s="124"/>
      <c r="B25" s="124"/>
      <c r="C25" s="752">
        <f>IF(E25="","",COUNT($C$7:D24)+1)</f>
      </c>
      <c r="D25" s="753"/>
      <c r="E25" s="761"/>
      <c r="F25" s="762"/>
      <c r="G25" s="762"/>
      <c r="H25" s="762"/>
      <c r="I25" s="762"/>
      <c r="J25" s="762"/>
      <c r="K25" s="762"/>
      <c r="L25" s="762"/>
      <c r="M25" s="762"/>
      <c r="N25" s="762"/>
      <c r="O25" s="763"/>
      <c r="P25" s="736"/>
      <c r="Q25" s="737"/>
      <c r="R25" s="737"/>
      <c r="S25" s="737"/>
      <c r="T25" s="737"/>
      <c r="U25" s="737"/>
      <c r="V25" s="737"/>
      <c r="W25" s="767"/>
      <c r="X25" s="769">
        <f t="shared" si="0"/>
      </c>
      <c r="Y25" s="770"/>
      <c r="Z25" s="770"/>
      <c r="AA25" s="770"/>
      <c r="AB25" s="771"/>
      <c r="AC25" s="772"/>
      <c r="AD25" s="772"/>
      <c r="AE25" s="772"/>
      <c r="AF25" s="772"/>
      <c r="AG25" s="772"/>
      <c r="AH25" s="772"/>
      <c r="AI25" s="772"/>
      <c r="AJ25" s="772"/>
      <c r="AK25" s="772"/>
      <c r="AL25" s="772"/>
      <c r="AM25" s="772"/>
      <c r="AN25" s="772"/>
      <c r="AO25" s="772"/>
      <c r="AP25" s="772"/>
      <c r="AQ25" s="772"/>
      <c r="AR25" s="772"/>
      <c r="AS25" s="772"/>
      <c r="AT25" s="772"/>
      <c r="AU25" s="772"/>
      <c r="AV25" s="773"/>
      <c r="AW25" s="773"/>
      <c r="AX25" s="773"/>
      <c r="AY25" s="773"/>
      <c r="AZ25" s="773"/>
      <c r="BA25" s="773"/>
      <c r="BB25" s="773"/>
      <c r="BC25" s="773"/>
      <c r="BD25" s="733"/>
      <c r="BE25" s="734"/>
      <c r="BF25" s="734"/>
      <c r="BG25" s="734"/>
      <c r="BH25" s="734"/>
      <c r="BI25" s="734"/>
      <c r="BJ25" s="734"/>
      <c r="BK25" s="735"/>
      <c r="BO25" s="146" t="s">
        <v>290</v>
      </c>
      <c r="BP25" s="147" t="s">
        <v>285</v>
      </c>
      <c r="BQ25" s="147" t="s">
        <v>605</v>
      </c>
      <c r="BR25" s="146" t="s">
        <v>290</v>
      </c>
      <c r="BS25" s="127"/>
      <c r="BT25" s="124"/>
      <c r="BU25" s="124"/>
    </row>
    <row r="26" spans="1:73" s="126" customFormat="1" ht="15" customHeight="1">
      <c r="A26" s="124"/>
      <c r="B26" s="124"/>
      <c r="C26" s="754"/>
      <c r="D26" s="755"/>
      <c r="E26" s="761"/>
      <c r="F26" s="762"/>
      <c r="G26" s="762"/>
      <c r="H26" s="762"/>
      <c r="I26" s="762"/>
      <c r="J26" s="762"/>
      <c r="K26" s="762"/>
      <c r="L26" s="762"/>
      <c r="M26" s="762"/>
      <c r="N26" s="762"/>
      <c r="O26" s="763"/>
      <c r="P26" s="736"/>
      <c r="Q26" s="737"/>
      <c r="R26" s="737"/>
      <c r="S26" s="737"/>
      <c r="T26" s="737"/>
      <c r="U26" s="737"/>
      <c r="V26" s="737"/>
      <c r="W26" s="767"/>
      <c r="X26" s="742">
        <f t="shared" si="0"/>
      </c>
      <c r="Y26" s="743"/>
      <c r="Z26" s="743"/>
      <c r="AA26" s="743"/>
      <c r="AB26" s="744"/>
      <c r="AC26" s="745"/>
      <c r="AD26" s="745"/>
      <c r="AE26" s="745"/>
      <c r="AF26" s="745"/>
      <c r="AG26" s="745"/>
      <c r="AH26" s="745"/>
      <c r="AI26" s="745"/>
      <c r="AJ26" s="745"/>
      <c r="AK26" s="745"/>
      <c r="AL26" s="745"/>
      <c r="AM26" s="745"/>
      <c r="AN26" s="745"/>
      <c r="AO26" s="745"/>
      <c r="AP26" s="745"/>
      <c r="AQ26" s="745"/>
      <c r="AR26" s="745"/>
      <c r="AS26" s="745"/>
      <c r="AT26" s="745"/>
      <c r="AU26" s="745"/>
      <c r="AV26" s="746"/>
      <c r="AW26" s="746"/>
      <c r="AX26" s="746"/>
      <c r="AY26" s="746"/>
      <c r="AZ26" s="746"/>
      <c r="BA26" s="746"/>
      <c r="BB26" s="746"/>
      <c r="BC26" s="746"/>
      <c r="BD26" s="736"/>
      <c r="BE26" s="737"/>
      <c r="BF26" s="737"/>
      <c r="BG26" s="737"/>
      <c r="BH26" s="737"/>
      <c r="BI26" s="737"/>
      <c r="BJ26" s="737"/>
      <c r="BK26" s="738"/>
      <c r="BO26" s="146" t="s">
        <v>291</v>
      </c>
      <c r="BP26" s="147" t="s">
        <v>285</v>
      </c>
      <c r="BQ26" s="147" t="s">
        <v>606</v>
      </c>
      <c r="BR26" s="146" t="s">
        <v>291</v>
      </c>
      <c r="BS26" s="127"/>
      <c r="BT26" s="124"/>
      <c r="BU26" s="124"/>
    </row>
    <row r="27" spans="1:73" s="126" customFormat="1" ht="15" customHeight="1">
      <c r="A27" s="124"/>
      <c r="B27" s="124"/>
      <c r="C27" s="829"/>
      <c r="D27" s="830"/>
      <c r="E27" s="779"/>
      <c r="F27" s="780"/>
      <c r="G27" s="780"/>
      <c r="H27" s="780"/>
      <c r="I27" s="780"/>
      <c r="J27" s="780"/>
      <c r="K27" s="780"/>
      <c r="L27" s="780"/>
      <c r="M27" s="780"/>
      <c r="N27" s="780"/>
      <c r="O27" s="781"/>
      <c r="P27" s="774"/>
      <c r="Q27" s="775"/>
      <c r="R27" s="775"/>
      <c r="S27" s="775"/>
      <c r="T27" s="775"/>
      <c r="U27" s="775"/>
      <c r="V27" s="775"/>
      <c r="W27" s="782"/>
      <c r="X27" s="747">
        <f t="shared" si="0"/>
      </c>
      <c r="Y27" s="748"/>
      <c r="Z27" s="748"/>
      <c r="AA27" s="748"/>
      <c r="AB27" s="749"/>
      <c r="AC27" s="750"/>
      <c r="AD27" s="750"/>
      <c r="AE27" s="750"/>
      <c r="AF27" s="750"/>
      <c r="AG27" s="750"/>
      <c r="AH27" s="750"/>
      <c r="AI27" s="750"/>
      <c r="AJ27" s="750"/>
      <c r="AK27" s="750"/>
      <c r="AL27" s="750"/>
      <c r="AM27" s="750"/>
      <c r="AN27" s="750"/>
      <c r="AO27" s="750"/>
      <c r="AP27" s="750"/>
      <c r="AQ27" s="750"/>
      <c r="AR27" s="750"/>
      <c r="AS27" s="750"/>
      <c r="AT27" s="750"/>
      <c r="AU27" s="750"/>
      <c r="AV27" s="751"/>
      <c r="AW27" s="751"/>
      <c r="AX27" s="751"/>
      <c r="AY27" s="751"/>
      <c r="AZ27" s="751"/>
      <c r="BA27" s="751"/>
      <c r="BB27" s="751"/>
      <c r="BC27" s="751"/>
      <c r="BD27" s="774"/>
      <c r="BE27" s="775"/>
      <c r="BF27" s="775"/>
      <c r="BG27" s="775"/>
      <c r="BH27" s="775"/>
      <c r="BI27" s="775"/>
      <c r="BJ27" s="775"/>
      <c r="BK27" s="776"/>
      <c r="BO27" s="146" t="s">
        <v>292</v>
      </c>
      <c r="BP27" s="147" t="s">
        <v>285</v>
      </c>
      <c r="BQ27" s="147" t="s">
        <v>607</v>
      </c>
      <c r="BR27" s="146" t="s">
        <v>292</v>
      </c>
      <c r="BS27" s="127"/>
      <c r="BT27" s="124"/>
      <c r="BU27" s="124"/>
    </row>
    <row r="28" spans="1:73" s="126" customFormat="1" ht="15" customHeight="1">
      <c r="A28" s="124"/>
      <c r="B28" s="124"/>
      <c r="C28" s="752">
        <f>IF(E28="","",COUNT($C$7:D27)+1)</f>
      </c>
      <c r="D28" s="753"/>
      <c r="E28" s="758"/>
      <c r="F28" s="759"/>
      <c r="G28" s="759"/>
      <c r="H28" s="759"/>
      <c r="I28" s="759"/>
      <c r="J28" s="759"/>
      <c r="K28" s="759"/>
      <c r="L28" s="759"/>
      <c r="M28" s="759"/>
      <c r="N28" s="759"/>
      <c r="O28" s="760"/>
      <c r="P28" s="736"/>
      <c r="Q28" s="737"/>
      <c r="R28" s="737"/>
      <c r="S28" s="737"/>
      <c r="T28" s="737"/>
      <c r="U28" s="737"/>
      <c r="V28" s="737"/>
      <c r="W28" s="767"/>
      <c r="X28" s="769">
        <f t="shared" si="0"/>
      </c>
      <c r="Y28" s="770"/>
      <c r="Z28" s="770"/>
      <c r="AA28" s="770"/>
      <c r="AB28" s="771"/>
      <c r="AC28" s="772"/>
      <c r="AD28" s="772"/>
      <c r="AE28" s="772"/>
      <c r="AF28" s="772"/>
      <c r="AG28" s="772"/>
      <c r="AH28" s="772"/>
      <c r="AI28" s="772"/>
      <c r="AJ28" s="772"/>
      <c r="AK28" s="772"/>
      <c r="AL28" s="772"/>
      <c r="AM28" s="772"/>
      <c r="AN28" s="772"/>
      <c r="AO28" s="772"/>
      <c r="AP28" s="772"/>
      <c r="AQ28" s="772"/>
      <c r="AR28" s="772"/>
      <c r="AS28" s="772"/>
      <c r="AT28" s="772"/>
      <c r="AU28" s="772"/>
      <c r="AV28" s="773"/>
      <c r="AW28" s="773"/>
      <c r="AX28" s="773"/>
      <c r="AY28" s="773"/>
      <c r="AZ28" s="773"/>
      <c r="BA28" s="773"/>
      <c r="BB28" s="773"/>
      <c r="BC28" s="773"/>
      <c r="BD28" s="733"/>
      <c r="BE28" s="734"/>
      <c r="BF28" s="734"/>
      <c r="BG28" s="734"/>
      <c r="BH28" s="734"/>
      <c r="BI28" s="734"/>
      <c r="BJ28" s="734"/>
      <c r="BK28" s="735"/>
      <c r="BO28" s="179" t="s">
        <v>293</v>
      </c>
      <c r="BP28" s="180" t="s">
        <v>285</v>
      </c>
      <c r="BQ28" s="180" t="s">
        <v>608</v>
      </c>
      <c r="BR28" s="146" t="s">
        <v>293</v>
      </c>
      <c r="BS28" s="127"/>
      <c r="BT28" s="124"/>
      <c r="BU28" s="124"/>
    </row>
    <row r="29" spans="1:73" s="126" customFormat="1" ht="15" customHeight="1">
      <c r="A29" s="124"/>
      <c r="B29" s="124"/>
      <c r="C29" s="754"/>
      <c r="D29" s="755"/>
      <c r="E29" s="761"/>
      <c r="F29" s="762"/>
      <c r="G29" s="762"/>
      <c r="H29" s="762"/>
      <c r="I29" s="762"/>
      <c r="J29" s="762"/>
      <c r="K29" s="762"/>
      <c r="L29" s="762"/>
      <c r="M29" s="762"/>
      <c r="N29" s="762"/>
      <c r="O29" s="763"/>
      <c r="P29" s="736"/>
      <c r="Q29" s="737"/>
      <c r="R29" s="737"/>
      <c r="S29" s="737"/>
      <c r="T29" s="737"/>
      <c r="U29" s="737"/>
      <c r="V29" s="737"/>
      <c r="W29" s="767"/>
      <c r="X29" s="742">
        <f t="shared" si="0"/>
      </c>
      <c r="Y29" s="743"/>
      <c r="Z29" s="743"/>
      <c r="AA29" s="743"/>
      <c r="AB29" s="744"/>
      <c r="AC29" s="745"/>
      <c r="AD29" s="745"/>
      <c r="AE29" s="745"/>
      <c r="AF29" s="745"/>
      <c r="AG29" s="745"/>
      <c r="AH29" s="745"/>
      <c r="AI29" s="745"/>
      <c r="AJ29" s="745"/>
      <c r="AK29" s="745"/>
      <c r="AL29" s="745"/>
      <c r="AM29" s="745"/>
      <c r="AN29" s="745"/>
      <c r="AO29" s="745"/>
      <c r="AP29" s="745"/>
      <c r="AQ29" s="745"/>
      <c r="AR29" s="745"/>
      <c r="AS29" s="745"/>
      <c r="AT29" s="745"/>
      <c r="AU29" s="745"/>
      <c r="AV29" s="746"/>
      <c r="AW29" s="746"/>
      <c r="AX29" s="746"/>
      <c r="AY29" s="746"/>
      <c r="AZ29" s="746"/>
      <c r="BA29" s="746"/>
      <c r="BB29" s="746"/>
      <c r="BC29" s="746"/>
      <c r="BD29" s="736"/>
      <c r="BE29" s="737"/>
      <c r="BF29" s="737"/>
      <c r="BG29" s="737"/>
      <c r="BH29" s="737"/>
      <c r="BI29" s="737"/>
      <c r="BJ29" s="737"/>
      <c r="BK29" s="738"/>
      <c r="BO29" s="146" t="s">
        <v>294</v>
      </c>
      <c r="BP29" s="147" t="s">
        <v>285</v>
      </c>
      <c r="BQ29" s="147" t="s">
        <v>609</v>
      </c>
      <c r="BR29" s="146" t="s">
        <v>294</v>
      </c>
      <c r="BS29" s="127"/>
      <c r="BT29" s="124"/>
      <c r="BU29" s="124"/>
    </row>
    <row r="30" spans="1:73" s="126" customFormat="1" ht="15" customHeight="1">
      <c r="A30" s="124"/>
      <c r="B30" s="124"/>
      <c r="C30" s="829"/>
      <c r="D30" s="830"/>
      <c r="E30" s="779"/>
      <c r="F30" s="780"/>
      <c r="G30" s="780"/>
      <c r="H30" s="780"/>
      <c r="I30" s="780"/>
      <c r="J30" s="780"/>
      <c r="K30" s="780"/>
      <c r="L30" s="780"/>
      <c r="M30" s="780"/>
      <c r="N30" s="780"/>
      <c r="O30" s="781"/>
      <c r="P30" s="774"/>
      <c r="Q30" s="775"/>
      <c r="R30" s="775"/>
      <c r="S30" s="775"/>
      <c r="T30" s="775"/>
      <c r="U30" s="775"/>
      <c r="V30" s="775"/>
      <c r="W30" s="782"/>
      <c r="X30" s="747">
        <f t="shared" si="0"/>
      </c>
      <c r="Y30" s="748"/>
      <c r="Z30" s="748"/>
      <c r="AA30" s="748"/>
      <c r="AB30" s="749"/>
      <c r="AC30" s="750"/>
      <c r="AD30" s="750"/>
      <c r="AE30" s="750"/>
      <c r="AF30" s="750"/>
      <c r="AG30" s="750"/>
      <c r="AH30" s="750"/>
      <c r="AI30" s="750"/>
      <c r="AJ30" s="750"/>
      <c r="AK30" s="750"/>
      <c r="AL30" s="750"/>
      <c r="AM30" s="750"/>
      <c r="AN30" s="750"/>
      <c r="AO30" s="750"/>
      <c r="AP30" s="750"/>
      <c r="AQ30" s="750"/>
      <c r="AR30" s="750"/>
      <c r="AS30" s="750"/>
      <c r="AT30" s="750"/>
      <c r="AU30" s="750"/>
      <c r="AV30" s="751"/>
      <c r="AW30" s="751"/>
      <c r="AX30" s="751"/>
      <c r="AY30" s="751"/>
      <c r="AZ30" s="751"/>
      <c r="BA30" s="751"/>
      <c r="BB30" s="751"/>
      <c r="BC30" s="751"/>
      <c r="BD30" s="774"/>
      <c r="BE30" s="775"/>
      <c r="BF30" s="775"/>
      <c r="BG30" s="775"/>
      <c r="BH30" s="775"/>
      <c r="BI30" s="775"/>
      <c r="BJ30" s="775"/>
      <c r="BK30" s="776"/>
      <c r="BO30" s="146" t="s">
        <v>295</v>
      </c>
      <c r="BP30" s="147" t="s">
        <v>285</v>
      </c>
      <c r="BQ30" s="147" t="s">
        <v>610</v>
      </c>
      <c r="BR30" s="146" t="s">
        <v>295</v>
      </c>
      <c r="BS30" s="127"/>
      <c r="BT30" s="124"/>
      <c r="BU30" s="124"/>
    </row>
    <row r="31" spans="1:73" s="126" customFormat="1" ht="15" customHeight="1">
      <c r="A31" s="124"/>
      <c r="B31" s="124"/>
      <c r="C31" s="752">
        <f>IF(E31="","",COUNT($C$7:D30)+1)</f>
      </c>
      <c r="D31" s="753"/>
      <c r="E31" s="761"/>
      <c r="F31" s="762"/>
      <c r="G31" s="762"/>
      <c r="H31" s="762"/>
      <c r="I31" s="762"/>
      <c r="J31" s="762"/>
      <c r="K31" s="762"/>
      <c r="L31" s="762"/>
      <c r="M31" s="762"/>
      <c r="N31" s="762"/>
      <c r="O31" s="763"/>
      <c r="P31" s="736"/>
      <c r="Q31" s="737"/>
      <c r="R31" s="737"/>
      <c r="S31" s="737"/>
      <c r="T31" s="737"/>
      <c r="U31" s="737"/>
      <c r="V31" s="737"/>
      <c r="W31" s="767"/>
      <c r="X31" s="769">
        <f t="shared" si="0"/>
      </c>
      <c r="Y31" s="770"/>
      <c r="Z31" s="770"/>
      <c r="AA31" s="770"/>
      <c r="AB31" s="771"/>
      <c r="AC31" s="772"/>
      <c r="AD31" s="772"/>
      <c r="AE31" s="772"/>
      <c r="AF31" s="772"/>
      <c r="AG31" s="772"/>
      <c r="AH31" s="772"/>
      <c r="AI31" s="772"/>
      <c r="AJ31" s="772"/>
      <c r="AK31" s="772"/>
      <c r="AL31" s="772"/>
      <c r="AM31" s="772"/>
      <c r="AN31" s="772"/>
      <c r="AO31" s="772"/>
      <c r="AP31" s="772"/>
      <c r="AQ31" s="772"/>
      <c r="AR31" s="772"/>
      <c r="AS31" s="772"/>
      <c r="AT31" s="772"/>
      <c r="AU31" s="772"/>
      <c r="AV31" s="773"/>
      <c r="AW31" s="773"/>
      <c r="AX31" s="773"/>
      <c r="AY31" s="773"/>
      <c r="AZ31" s="773"/>
      <c r="BA31" s="773"/>
      <c r="BB31" s="773"/>
      <c r="BC31" s="773"/>
      <c r="BD31" s="733"/>
      <c r="BE31" s="734"/>
      <c r="BF31" s="734"/>
      <c r="BG31" s="734"/>
      <c r="BH31" s="734"/>
      <c r="BI31" s="734"/>
      <c r="BJ31" s="734"/>
      <c r="BK31" s="735"/>
      <c r="BO31" s="146" t="s">
        <v>296</v>
      </c>
      <c r="BP31" s="147" t="s">
        <v>285</v>
      </c>
      <c r="BQ31" s="147" t="s">
        <v>611</v>
      </c>
      <c r="BR31" s="146" t="s">
        <v>296</v>
      </c>
      <c r="BS31" s="127"/>
      <c r="BT31" s="124"/>
      <c r="BU31" s="124"/>
    </row>
    <row r="32" spans="1:73" s="126" customFormat="1" ht="15" customHeight="1">
      <c r="A32" s="124"/>
      <c r="B32" s="124"/>
      <c r="C32" s="754"/>
      <c r="D32" s="755"/>
      <c r="E32" s="761"/>
      <c r="F32" s="762"/>
      <c r="G32" s="762"/>
      <c r="H32" s="762"/>
      <c r="I32" s="762"/>
      <c r="J32" s="762"/>
      <c r="K32" s="762"/>
      <c r="L32" s="762"/>
      <c r="M32" s="762"/>
      <c r="N32" s="762"/>
      <c r="O32" s="763"/>
      <c r="P32" s="736"/>
      <c r="Q32" s="737"/>
      <c r="R32" s="737"/>
      <c r="S32" s="737"/>
      <c r="T32" s="737"/>
      <c r="U32" s="737"/>
      <c r="V32" s="737"/>
      <c r="W32" s="767"/>
      <c r="X32" s="742">
        <f t="shared" si="0"/>
      </c>
      <c r="Y32" s="743"/>
      <c r="Z32" s="743"/>
      <c r="AA32" s="743"/>
      <c r="AB32" s="744"/>
      <c r="AC32" s="745"/>
      <c r="AD32" s="745"/>
      <c r="AE32" s="745"/>
      <c r="AF32" s="745"/>
      <c r="AG32" s="745"/>
      <c r="AH32" s="745"/>
      <c r="AI32" s="745"/>
      <c r="AJ32" s="745"/>
      <c r="AK32" s="745"/>
      <c r="AL32" s="745"/>
      <c r="AM32" s="745"/>
      <c r="AN32" s="745"/>
      <c r="AO32" s="745"/>
      <c r="AP32" s="745"/>
      <c r="AQ32" s="745"/>
      <c r="AR32" s="745"/>
      <c r="AS32" s="745"/>
      <c r="AT32" s="745"/>
      <c r="AU32" s="745"/>
      <c r="AV32" s="746"/>
      <c r="AW32" s="746"/>
      <c r="AX32" s="746"/>
      <c r="AY32" s="746"/>
      <c r="AZ32" s="746"/>
      <c r="BA32" s="746"/>
      <c r="BB32" s="746"/>
      <c r="BC32" s="746"/>
      <c r="BD32" s="736"/>
      <c r="BE32" s="737"/>
      <c r="BF32" s="737"/>
      <c r="BG32" s="737"/>
      <c r="BH32" s="737"/>
      <c r="BI32" s="737"/>
      <c r="BJ32" s="737"/>
      <c r="BK32" s="738"/>
      <c r="BO32" s="146" t="s">
        <v>297</v>
      </c>
      <c r="BP32" s="147" t="s">
        <v>285</v>
      </c>
      <c r="BQ32" s="147" t="s">
        <v>612</v>
      </c>
      <c r="BR32" s="146" t="s">
        <v>297</v>
      </c>
      <c r="BS32" s="128"/>
      <c r="BT32" s="124"/>
      <c r="BU32" s="124"/>
    </row>
    <row r="33" spans="1:73" s="126" customFormat="1" ht="15" customHeight="1">
      <c r="A33" s="124"/>
      <c r="B33" s="124"/>
      <c r="C33" s="829"/>
      <c r="D33" s="830"/>
      <c r="E33" s="779"/>
      <c r="F33" s="780"/>
      <c r="G33" s="780"/>
      <c r="H33" s="780"/>
      <c r="I33" s="780"/>
      <c r="J33" s="780"/>
      <c r="K33" s="780"/>
      <c r="L33" s="780"/>
      <c r="M33" s="780"/>
      <c r="N33" s="780"/>
      <c r="O33" s="781"/>
      <c r="P33" s="774"/>
      <c r="Q33" s="775"/>
      <c r="R33" s="775"/>
      <c r="S33" s="775"/>
      <c r="T33" s="775"/>
      <c r="U33" s="775"/>
      <c r="V33" s="775"/>
      <c r="W33" s="782"/>
      <c r="X33" s="747">
        <f t="shared" si="0"/>
      </c>
      <c r="Y33" s="748"/>
      <c r="Z33" s="748"/>
      <c r="AA33" s="748"/>
      <c r="AB33" s="749"/>
      <c r="AC33" s="750"/>
      <c r="AD33" s="750"/>
      <c r="AE33" s="750"/>
      <c r="AF33" s="750"/>
      <c r="AG33" s="750"/>
      <c r="AH33" s="750"/>
      <c r="AI33" s="750"/>
      <c r="AJ33" s="750"/>
      <c r="AK33" s="750"/>
      <c r="AL33" s="750"/>
      <c r="AM33" s="750"/>
      <c r="AN33" s="750"/>
      <c r="AO33" s="750"/>
      <c r="AP33" s="750"/>
      <c r="AQ33" s="750"/>
      <c r="AR33" s="750"/>
      <c r="AS33" s="750"/>
      <c r="AT33" s="750"/>
      <c r="AU33" s="750"/>
      <c r="AV33" s="751"/>
      <c r="AW33" s="751"/>
      <c r="AX33" s="751"/>
      <c r="AY33" s="751"/>
      <c r="AZ33" s="751"/>
      <c r="BA33" s="751"/>
      <c r="BB33" s="751"/>
      <c r="BC33" s="751"/>
      <c r="BD33" s="774"/>
      <c r="BE33" s="775"/>
      <c r="BF33" s="775"/>
      <c r="BG33" s="775"/>
      <c r="BH33" s="775"/>
      <c r="BI33" s="775"/>
      <c r="BJ33" s="775"/>
      <c r="BK33" s="776"/>
      <c r="BN33" s="114"/>
      <c r="BO33" s="146" t="s">
        <v>298</v>
      </c>
      <c r="BP33" s="147" t="s">
        <v>285</v>
      </c>
      <c r="BQ33" s="147" t="s">
        <v>613</v>
      </c>
      <c r="BR33" s="146" t="s">
        <v>298</v>
      </c>
      <c r="BS33" s="127"/>
      <c r="BT33" s="124"/>
      <c r="BU33" s="124"/>
    </row>
    <row r="34" spans="1:73" s="126" customFormat="1" ht="15" customHeight="1">
      <c r="A34" s="124"/>
      <c r="B34" s="124"/>
      <c r="C34" s="752">
        <f>IF(E34="","",COUNT($C$7:D33)+1)</f>
      </c>
      <c r="D34" s="753"/>
      <c r="E34" s="758"/>
      <c r="F34" s="759"/>
      <c r="G34" s="759"/>
      <c r="H34" s="759"/>
      <c r="I34" s="759"/>
      <c r="J34" s="759"/>
      <c r="K34" s="759"/>
      <c r="L34" s="759"/>
      <c r="M34" s="759"/>
      <c r="N34" s="759"/>
      <c r="O34" s="760"/>
      <c r="P34" s="736"/>
      <c r="Q34" s="737"/>
      <c r="R34" s="737"/>
      <c r="S34" s="737"/>
      <c r="T34" s="737"/>
      <c r="U34" s="737"/>
      <c r="V34" s="737"/>
      <c r="W34" s="767"/>
      <c r="X34" s="769">
        <f t="shared" si="0"/>
      </c>
      <c r="Y34" s="770"/>
      <c r="Z34" s="770"/>
      <c r="AA34" s="770"/>
      <c r="AB34" s="771"/>
      <c r="AC34" s="772"/>
      <c r="AD34" s="772"/>
      <c r="AE34" s="772"/>
      <c r="AF34" s="772"/>
      <c r="AG34" s="772"/>
      <c r="AH34" s="772"/>
      <c r="AI34" s="772"/>
      <c r="AJ34" s="772"/>
      <c r="AK34" s="772"/>
      <c r="AL34" s="772"/>
      <c r="AM34" s="772"/>
      <c r="AN34" s="772"/>
      <c r="AO34" s="772"/>
      <c r="AP34" s="772"/>
      <c r="AQ34" s="772"/>
      <c r="AR34" s="772"/>
      <c r="AS34" s="772"/>
      <c r="AT34" s="772"/>
      <c r="AU34" s="772"/>
      <c r="AV34" s="773"/>
      <c r="AW34" s="773"/>
      <c r="AX34" s="773"/>
      <c r="AY34" s="773"/>
      <c r="AZ34" s="773"/>
      <c r="BA34" s="773"/>
      <c r="BB34" s="773"/>
      <c r="BC34" s="773"/>
      <c r="BD34" s="733"/>
      <c r="BE34" s="734"/>
      <c r="BF34" s="734"/>
      <c r="BG34" s="734"/>
      <c r="BH34" s="734"/>
      <c r="BI34" s="734"/>
      <c r="BJ34" s="734"/>
      <c r="BK34" s="735"/>
      <c r="BN34" s="114"/>
      <c r="BO34" s="146" t="s">
        <v>156</v>
      </c>
      <c r="BP34" s="147" t="s">
        <v>539</v>
      </c>
      <c r="BQ34" s="147" t="s">
        <v>158</v>
      </c>
      <c r="BR34" s="146" t="s">
        <v>156</v>
      </c>
      <c r="BS34" s="127"/>
      <c r="BT34" s="124"/>
      <c r="BU34" s="124"/>
    </row>
    <row r="35" spans="1:73" s="126" customFormat="1" ht="15" customHeight="1">
      <c r="A35" s="124"/>
      <c r="B35" s="124"/>
      <c r="C35" s="754"/>
      <c r="D35" s="755"/>
      <c r="E35" s="761"/>
      <c r="F35" s="762"/>
      <c r="G35" s="762"/>
      <c r="H35" s="762"/>
      <c r="I35" s="762"/>
      <c r="J35" s="762"/>
      <c r="K35" s="762"/>
      <c r="L35" s="762"/>
      <c r="M35" s="762"/>
      <c r="N35" s="762"/>
      <c r="O35" s="763"/>
      <c r="P35" s="736"/>
      <c r="Q35" s="737"/>
      <c r="R35" s="737"/>
      <c r="S35" s="737"/>
      <c r="T35" s="737"/>
      <c r="U35" s="737"/>
      <c r="V35" s="737"/>
      <c r="W35" s="767"/>
      <c r="X35" s="742">
        <f t="shared" si="0"/>
      </c>
      <c r="Y35" s="743"/>
      <c r="Z35" s="743"/>
      <c r="AA35" s="743"/>
      <c r="AB35" s="744"/>
      <c r="AC35" s="745"/>
      <c r="AD35" s="745"/>
      <c r="AE35" s="745"/>
      <c r="AF35" s="745"/>
      <c r="AG35" s="745"/>
      <c r="AH35" s="745"/>
      <c r="AI35" s="745"/>
      <c r="AJ35" s="745"/>
      <c r="AK35" s="745"/>
      <c r="AL35" s="745"/>
      <c r="AM35" s="745"/>
      <c r="AN35" s="745"/>
      <c r="AO35" s="745"/>
      <c r="AP35" s="745"/>
      <c r="AQ35" s="745"/>
      <c r="AR35" s="745"/>
      <c r="AS35" s="745"/>
      <c r="AT35" s="745"/>
      <c r="AU35" s="745"/>
      <c r="AV35" s="746"/>
      <c r="AW35" s="746"/>
      <c r="AX35" s="746"/>
      <c r="AY35" s="746"/>
      <c r="AZ35" s="746"/>
      <c r="BA35" s="746"/>
      <c r="BB35" s="746"/>
      <c r="BC35" s="746"/>
      <c r="BD35" s="736"/>
      <c r="BE35" s="737"/>
      <c r="BF35" s="737"/>
      <c r="BG35" s="737"/>
      <c r="BH35" s="737"/>
      <c r="BI35" s="737"/>
      <c r="BJ35" s="737"/>
      <c r="BK35" s="738"/>
      <c r="BN35" s="114"/>
      <c r="BO35" s="146" t="s">
        <v>160</v>
      </c>
      <c r="BP35" s="147" t="s">
        <v>157</v>
      </c>
      <c r="BQ35" s="147" t="s">
        <v>621</v>
      </c>
      <c r="BR35" s="146" t="s">
        <v>160</v>
      </c>
      <c r="BS35" s="127"/>
      <c r="BT35" s="124"/>
      <c r="BU35" s="124"/>
    </row>
    <row r="36" spans="1:73" s="126" customFormat="1" ht="15" customHeight="1">
      <c r="A36" s="124"/>
      <c r="B36" s="124"/>
      <c r="C36" s="829"/>
      <c r="D36" s="830"/>
      <c r="E36" s="779"/>
      <c r="F36" s="780"/>
      <c r="G36" s="780"/>
      <c r="H36" s="780"/>
      <c r="I36" s="780"/>
      <c r="J36" s="780"/>
      <c r="K36" s="780"/>
      <c r="L36" s="780"/>
      <c r="M36" s="780"/>
      <c r="N36" s="780"/>
      <c r="O36" s="781"/>
      <c r="P36" s="774"/>
      <c r="Q36" s="775"/>
      <c r="R36" s="775"/>
      <c r="S36" s="775"/>
      <c r="T36" s="775"/>
      <c r="U36" s="775"/>
      <c r="V36" s="775"/>
      <c r="W36" s="782"/>
      <c r="X36" s="747">
        <f t="shared" si="0"/>
      </c>
      <c r="Y36" s="748"/>
      <c r="Z36" s="748"/>
      <c r="AA36" s="748"/>
      <c r="AB36" s="749"/>
      <c r="AC36" s="750"/>
      <c r="AD36" s="750"/>
      <c r="AE36" s="750"/>
      <c r="AF36" s="750"/>
      <c r="AG36" s="750"/>
      <c r="AH36" s="750"/>
      <c r="AI36" s="750"/>
      <c r="AJ36" s="750"/>
      <c r="AK36" s="750"/>
      <c r="AL36" s="750"/>
      <c r="AM36" s="750"/>
      <c r="AN36" s="750"/>
      <c r="AO36" s="750"/>
      <c r="AP36" s="750"/>
      <c r="AQ36" s="750"/>
      <c r="AR36" s="750"/>
      <c r="AS36" s="750"/>
      <c r="AT36" s="750"/>
      <c r="AU36" s="750"/>
      <c r="AV36" s="751"/>
      <c r="AW36" s="751"/>
      <c r="AX36" s="751"/>
      <c r="AY36" s="751"/>
      <c r="AZ36" s="751"/>
      <c r="BA36" s="751"/>
      <c r="BB36" s="751"/>
      <c r="BC36" s="751"/>
      <c r="BD36" s="774"/>
      <c r="BE36" s="775"/>
      <c r="BF36" s="775"/>
      <c r="BG36" s="775"/>
      <c r="BH36" s="775"/>
      <c r="BI36" s="775"/>
      <c r="BJ36" s="775"/>
      <c r="BK36" s="776"/>
      <c r="BN36" s="114"/>
      <c r="BO36" s="146" t="s">
        <v>307</v>
      </c>
      <c r="BP36" s="147" t="s">
        <v>157</v>
      </c>
      <c r="BQ36" s="147" t="s">
        <v>622</v>
      </c>
      <c r="BR36" s="146" t="s">
        <v>307</v>
      </c>
      <c r="BS36" s="127"/>
      <c r="BT36" s="124"/>
      <c r="BU36" s="124"/>
    </row>
    <row r="37" spans="1:73" s="126" customFormat="1" ht="15" customHeight="1">
      <c r="A37" s="124"/>
      <c r="B37" s="124"/>
      <c r="C37" s="752">
        <f>IF(E37="","",COUNT($C$7:D36)+1)</f>
      </c>
      <c r="D37" s="753"/>
      <c r="E37" s="761"/>
      <c r="F37" s="762"/>
      <c r="G37" s="762"/>
      <c r="H37" s="762"/>
      <c r="I37" s="762"/>
      <c r="J37" s="762"/>
      <c r="K37" s="762"/>
      <c r="L37" s="762"/>
      <c r="M37" s="762"/>
      <c r="N37" s="762"/>
      <c r="O37" s="763"/>
      <c r="P37" s="736"/>
      <c r="Q37" s="737"/>
      <c r="R37" s="737"/>
      <c r="S37" s="737"/>
      <c r="T37" s="737"/>
      <c r="U37" s="737"/>
      <c r="V37" s="737"/>
      <c r="W37" s="767"/>
      <c r="X37" s="769">
        <f t="shared" si="0"/>
      </c>
      <c r="Y37" s="770"/>
      <c r="Z37" s="770"/>
      <c r="AA37" s="770"/>
      <c r="AB37" s="771"/>
      <c r="AC37" s="772"/>
      <c r="AD37" s="772"/>
      <c r="AE37" s="772"/>
      <c r="AF37" s="772"/>
      <c r="AG37" s="772"/>
      <c r="AH37" s="772"/>
      <c r="AI37" s="772"/>
      <c r="AJ37" s="772"/>
      <c r="AK37" s="772"/>
      <c r="AL37" s="772"/>
      <c r="AM37" s="772"/>
      <c r="AN37" s="772"/>
      <c r="AO37" s="772"/>
      <c r="AP37" s="772"/>
      <c r="AQ37" s="772"/>
      <c r="AR37" s="772"/>
      <c r="AS37" s="772"/>
      <c r="AT37" s="772"/>
      <c r="AU37" s="772"/>
      <c r="AV37" s="773"/>
      <c r="AW37" s="773"/>
      <c r="AX37" s="773"/>
      <c r="AY37" s="773"/>
      <c r="AZ37" s="773"/>
      <c r="BA37" s="773"/>
      <c r="BB37" s="773"/>
      <c r="BC37" s="773"/>
      <c r="BD37" s="733"/>
      <c r="BE37" s="734"/>
      <c r="BF37" s="734"/>
      <c r="BG37" s="734"/>
      <c r="BH37" s="734"/>
      <c r="BI37" s="734"/>
      <c r="BJ37" s="734"/>
      <c r="BK37" s="735"/>
      <c r="BN37" s="114"/>
      <c r="BO37" s="146" t="s">
        <v>169</v>
      </c>
      <c r="BP37" s="147" t="s">
        <v>157</v>
      </c>
      <c r="BQ37" s="147" t="s">
        <v>170</v>
      </c>
      <c r="BR37" s="146" t="s">
        <v>169</v>
      </c>
      <c r="BS37" s="127"/>
      <c r="BT37" s="124"/>
      <c r="BU37" s="124"/>
    </row>
    <row r="38" spans="1:73" s="126" customFormat="1" ht="15" customHeight="1">
      <c r="A38" s="124"/>
      <c r="B38" s="124"/>
      <c r="C38" s="754"/>
      <c r="D38" s="755"/>
      <c r="E38" s="761"/>
      <c r="F38" s="762"/>
      <c r="G38" s="762"/>
      <c r="H38" s="762"/>
      <c r="I38" s="762"/>
      <c r="J38" s="762"/>
      <c r="K38" s="762"/>
      <c r="L38" s="762"/>
      <c r="M38" s="762"/>
      <c r="N38" s="762"/>
      <c r="O38" s="763"/>
      <c r="P38" s="736"/>
      <c r="Q38" s="737"/>
      <c r="R38" s="737"/>
      <c r="S38" s="737"/>
      <c r="T38" s="737"/>
      <c r="U38" s="737"/>
      <c r="V38" s="737"/>
      <c r="W38" s="767"/>
      <c r="X38" s="742">
        <f t="shared" si="0"/>
      </c>
      <c r="Y38" s="743"/>
      <c r="Z38" s="743"/>
      <c r="AA38" s="743"/>
      <c r="AB38" s="744"/>
      <c r="AC38" s="745"/>
      <c r="AD38" s="745"/>
      <c r="AE38" s="745"/>
      <c r="AF38" s="745"/>
      <c r="AG38" s="745"/>
      <c r="AH38" s="745"/>
      <c r="AI38" s="745"/>
      <c r="AJ38" s="745"/>
      <c r="AK38" s="745"/>
      <c r="AL38" s="745"/>
      <c r="AM38" s="745"/>
      <c r="AN38" s="745"/>
      <c r="AO38" s="745"/>
      <c r="AP38" s="745"/>
      <c r="AQ38" s="745"/>
      <c r="AR38" s="745"/>
      <c r="AS38" s="745"/>
      <c r="AT38" s="745"/>
      <c r="AU38" s="745"/>
      <c r="AV38" s="746"/>
      <c r="AW38" s="746"/>
      <c r="AX38" s="746"/>
      <c r="AY38" s="746"/>
      <c r="AZ38" s="746"/>
      <c r="BA38" s="746"/>
      <c r="BB38" s="746"/>
      <c r="BC38" s="746"/>
      <c r="BD38" s="736"/>
      <c r="BE38" s="737"/>
      <c r="BF38" s="737"/>
      <c r="BG38" s="737"/>
      <c r="BH38" s="737"/>
      <c r="BI38" s="737"/>
      <c r="BJ38" s="737"/>
      <c r="BK38" s="738"/>
      <c r="BN38" s="114"/>
      <c r="BO38" s="146" t="s">
        <v>174</v>
      </c>
      <c r="BP38" s="147" t="s">
        <v>157</v>
      </c>
      <c r="BQ38" s="147" t="s">
        <v>310</v>
      </c>
      <c r="BR38" s="146" t="s">
        <v>174</v>
      </c>
      <c r="BS38" s="127"/>
      <c r="BT38" s="124"/>
      <c r="BU38" s="124"/>
    </row>
    <row r="39" spans="1:73" s="126" customFormat="1" ht="15" customHeight="1">
      <c r="A39" s="124"/>
      <c r="B39" s="124"/>
      <c r="C39" s="829"/>
      <c r="D39" s="830"/>
      <c r="E39" s="779"/>
      <c r="F39" s="780"/>
      <c r="G39" s="780"/>
      <c r="H39" s="780"/>
      <c r="I39" s="780"/>
      <c r="J39" s="780"/>
      <c r="K39" s="780"/>
      <c r="L39" s="780"/>
      <c r="M39" s="780"/>
      <c r="N39" s="780"/>
      <c r="O39" s="781"/>
      <c r="P39" s="774"/>
      <c r="Q39" s="775"/>
      <c r="R39" s="775"/>
      <c r="S39" s="775"/>
      <c r="T39" s="775"/>
      <c r="U39" s="775"/>
      <c r="V39" s="775"/>
      <c r="W39" s="782"/>
      <c r="X39" s="747">
        <f t="shared" si="0"/>
      </c>
      <c r="Y39" s="748"/>
      <c r="Z39" s="748"/>
      <c r="AA39" s="748"/>
      <c r="AB39" s="749"/>
      <c r="AC39" s="750"/>
      <c r="AD39" s="750"/>
      <c r="AE39" s="750"/>
      <c r="AF39" s="750"/>
      <c r="AG39" s="750"/>
      <c r="AH39" s="750"/>
      <c r="AI39" s="750"/>
      <c r="AJ39" s="750"/>
      <c r="AK39" s="750"/>
      <c r="AL39" s="750"/>
      <c r="AM39" s="750"/>
      <c r="AN39" s="750"/>
      <c r="AO39" s="750"/>
      <c r="AP39" s="750"/>
      <c r="AQ39" s="750"/>
      <c r="AR39" s="750"/>
      <c r="AS39" s="750"/>
      <c r="AT39" s="750"/>
      <c r="AU39" s="750"/>
      <c r="AV39" s="751"/>
      <c r="AW39" s="751"/>
      <c r="AX39" s="751"/>
      <c r="AY39" s="751"/>
      <c r="AZ39" s="751"/>
      <c r="BA39" s="751"/>
      <c r="BB39" s="751"/>
      <c r="BC39" s="751"/>
      <c r="BD39" s="774"/>
      <c r="BE39" s="775"/>
      <c r="BF39" s="775"/>
      <c r="BG39" s="775"/>
      <c r="BH39" s="775"/>
      <c r="BI39" s="775"/>
      <c r="BJ39" s="775"/>
      <c r="BK39" s="776"/>
      <c r="BN39" s="114"/>
      <c r="BO39" s="146" t="s">
        <v>177</v>
      </c>
      <c r="BP39" s="147" t="s">
        <v>157</v>
      </c>
      <c r="BQ39" s="147" t="s">
        <v>178</v>
      </c>
      <c r="BR39" s="146" t="s">
        <v>177</v>
      </c>
      <c r="BS39" s="127"/>
      <c r="BT39" s="124"/>
      <c r="BU39" s="124"/>
    </row>
    <row r="40" spans="1:73" s="126" customFormat="1" ht="15" customHeight="1">
      <c r="A40" s="124"/>
      <c r="B40" s="124"/>
      <c r="C40" s="752">
        <f>IF(E40="","",COUNT($C$7:D39)+1)</f>
      </c>
      <c r="D40" s="753"/>
      <c r="E40" s="758"/>
      <c r="F40" s="759"/>
      <c r="G40" s="759"/>
      <c r="H40" s="759"/>
      <c r="I40" s="759"/>
      <c r="J40" s="759"/>
      <c r="K40" s="759"/>
      <c r="L40" s="759"/>
      <c r="M40" s="759"/>
      <c r="N40" s="759"/>
      <c r="O40" s="760"/>
      <c r="P40" s="736"/>
      <c r="Q40" s="737"/>
      <c r="R40" s="737"/>
      <c r="S40" s="737"/>
      <c r="T40" s="737"/>
      <c r="U40" s="737"/>
      <c r="V40" s="737"/>
      <c r="W40" s="767"/>
      <c r="X40" s="769">
        <f t="shared" si="0"/>
      </c>
      <c r="Y40" s="770"/>
      <c r="Z40" s="770"/>
      <c r="AA40" s="770"/>
      <c r="AB40" s="771"/>
      <c r="AC40" s="772"/>
      <c r="AD40" s="772"/>
      <c r="AE40" s="772"/>
      <c r="AF40" s="772"/>
      <c r="AG40" s="772"/>
      <c r="AH40" s="772"/>
      <c r="AI40" s="772"/>
      <c r="AJ40" s="772"/>
      <c r="AK40" s="772"/>
      <c r="AL40" s="772"/>
      <c r="AM40" s="772"/>
      <c r="AN40" s="772"/>
      <c r="AO40" s="772"/>
      <c r="AP40" s="772"/>
      <c r="AQ40" s="772"/>
      <c r="AR40" s="772"/>
      <c r="AS40" s="772"/>
      <c r="AT40" s="772"/>
      <c r="AU40" s="772"/>
      <c r="AV40" s="773"/>
      <c r="AW40" s="773"/>
      <c r="AX40" s="773"/>
      <c r="AY40" s="773"/>
      <c r="AZ40" s="773"/>
      <c r="BA40" s="773"/>
      <c r="BB40" s="773"/>
      <c r="BC40" s="773"/>
      <c r="BD40" s="733"/>
      <c r="BE40" s="734"/>
      <c r="BF40" s="734"/>
      <c r="BG40" s="734"/>
      <c r="BH40" s="734"/>
      <c r="BI40" s="734"/>
      <c r="BJ40" s="734"/>
      <c r="BK40" s="735"/>
      <c r="BN40" s="114"/>
      <c r="BO40" s="146" t="s">
        <v>159</v>
      </c>
      <c r="BP40" s="147" t="s">
        <v>157</v>
      </c>
      <c r="BQ40" s="147" t="s">
        <v>601</v>
      </c>
      <c r="BR40" s="146" t="s">
        <v>159</v>
      </c>
      <c r="BS40" s="127"/>
      <c r="BT40" s="124"/>
      <c r="BU40" s="124"/>
    </row>
    <row r="41" spans="1:73" s="126" customFormat="1" ht="15" customHeight="1">
      <c r="A41" s="124"/>
      <c r="B41" s="124"/>
      <c r="C41" s="754"/>
      <c r="D41" s="755"/>
      <c r="E41" s="761"/>
      <c r="F41" s="762"/>
      <c r="G41" s="762"/>
      <c r="H41" s="762"/>
      <c r="I41" s="762"/>
      <c r="J41" s="762"/>
      <c r="K41" s="762"/>
      <c r="L41" s="762"/>
      <c r="M41" s="762"/>
      <c r="N41" s="762"/>
      <c r="O41" s="763"/>
      <c r="P41" s="736"/>
      <c r="Q41" s="737"/>
      <c r="R41" s="737"/>
      <c r="S41" s="737"/>
      <c r="T41" s="737"/>
      <c r="U41" s="737"/>
      <c r="V41" s="737"/>
      <c r="W41" s="767"/>
      <c r="X41" s="742">
        <f t="shared" si="0"/>
      </c>
      <c r="Y41" s="743"/>
      <c r="Z41" s="743"/>
      <c r="AA41" s="743"/>
      <c r="AB41" s="744"/>
      <c r="AC41" s="745"/>
      <c r="AD41" s="745"/>
      <c r="AE41" s="745"/>
      <c r="AF41" s="745"/>
      <c r="AG41" s="745"/>
      <c r="AH41" s="745"/>
      <c r="AI41" s="745"/>
      <c r="AJ41" s="745"/>
      <c r="AK41" s="745"/>
      <c r="AL41" s="745"/>
      <c r="AM41" s="745"/>
      <c r="AN41" s="745"/>
      <c r="AO41" s="745"/>
      <c r="AP41" s="745"/>
      <c r="AQ41" s="745"/>
      <c r="AR41" s="745"/>
      <c r="AS41" s="745"/>
      <c r="AT41" s="745"/>
      <c r="AU41" s="745"/>
      <c r="AV41" s="746"/>
      <c r="AW41" s="746"/>
      <c r="AX41" s="746"/>
      <c r="AY41" s="746"/>
      <c r="AZ41" s="746"/>
      <c r="BA41" s="746"/>
      <c r="BB41" s="746"/>
      <c r="BC41" s="746"/>
      <c r="BD41" s="736"/>
      <c r="BE41" s="737"/>
      <c r="BF41" s="737"/>
      <c r="BG41" s="737"/>
      <c r="BH41" s="737"/>
      <c r="BI41" s="737"/>
      <c r="BJ41" s="737"/>
      <c r="BK41" s="738"/>
      <c r="BN41" s="114"/>
      <c r="BO41" s="146" t="s">
        <v>161</v>
      </c>
      <c r="BP41" s="147" t="s">
        <v>157</v>
      </c>
      <c r="BQ41" s="147" t="s">
        <v>620</v>
      </c>
      <c r="BR41" s="146" t="s">
        <v>161</v>
      </c>
      <c r="BS41" s="127"/>
      <c r="BT41" s="124"/>
      <c r="BU41" s="124"/>
    </row>
    <row r="42" spans="1:73" s="126" customFormat="1" ht="15" customHeight="1">
      <c r="A42" s="124"/>
      <c r="B42" s="124"/>
      <c r="C42" s="829"/>
      <c r="D42" s="830"/>
      <c r="E42" s="779"/>
      <c r="F42" s="780"/>
      <c r="G42" s="780"/>
      <c r="H42" s="780"/>
      <c r="I42" s="780"/>
      <c r="J42" s="780"/>
      <c r="K42" s="780"/>
      <c r="L42" s="780"/>
      <c r="M42" s="780"/>
      <c r="N42" s="780"/>
      <c r="O42" s="781"/>
      <c r="P42" s="774"/>
      <c r="Q42" s="775"/>
      <c r="R42" s="775"/>
      <c r="S42" s="775"/>
      <c r="T42" s="775"/>
      <c r="U42" s="775"/>
      <c r="V42" s="775"/>
      <c r="W42" s="782"/>
      <c r="X42" s="747">
        <f t="shared" si="0"/>
      </c>
      <c r="Y42" s="748"/>
      <c r="Z42" s="748"/>
      <c r="AA42" s="748"/>
      <c r="AB42" s="749"/>
      <c r="AC42" s="750"/>
      <c r="AD42" s="750"/>
      <c r="AE42" s="750"/>
      <c r="AF42" s="750"/>
      <c r="AG42" s="750"/>
      <c r="AH42" s="750"/>
      <c r="AI42" s="750"/>
      <c r="AJ42" s="750"/>
      <c r="AK42" s="750"/>
      <c r="AL42" s="750"/>
      <c r="AM42" s="750"/>
      <c r="AN42" s="750"/>
      <c r="AO42" s="750"/>
      <c r="AP42" s="750"/>
      <c r="AQ42" s="750"/>
      <c r="AR42" s="750"/>
      <c r="AS42" s="750"/>
      <c r="AT42" s="750"/>
      <c r="AU42" s="750"/>
      <c r="AV42" s="751"/>
      <c r="AW42" s="751"/>
      <c r="AX42" s="751"/>
      <c r="AY42" s="751"/>
      <c r="AZ42" s="751"/>
      <c r="BA42" s="751"/>
      <c r="BB42" s="751"/>
      <c r="BC42" s="751"/>
      <c r="BD42" s="774"/>
      <c r="BE42" s="775"/>
      <c r="BF42" s="775"/>
      <c r="BG42" s="775"/>
      <c r="BH42" s="775"/>
      <c r="BI42" s="775"/>
      <c r="BJ42" s="775"/>
      <c r="BK42" s="776"/>
      <c r="BN42" s="114"/>
      <c r="BO42" s="146" t="s">
        <v>162</v>
      </c>
      <c r="BP42" s="147" t="s">
        <v>157</v>
      </c>
      <c r="BQ42" s="147" t="s">
        <v>163</v>
      </c>
      <c r="BR42" s="146" t="s">
        <v>162</v>
      </c>
      <c r="BT42" s="124"/>
      <c r="BU42" s="124"/>
    </row>
    <row r="43" spans="1:70" s="126" customFormat="1" ht="15" customHeight="1">
      <c r="A43" s="124"/>
      <c r="B43" s="124"/>
      <c r="C43" s="752">
        <f>IF(E43="","",COUNT($C$7:D42)+1)</f>
      </c>
      <c r="D43" s="753"/>
      <c r="E43" s="761"/>
      <c r="F43" s="762"/>
      <c r="G43" s="762"/>
      <c r="H43" s="762"/>
      <c r="I43" s="762"/>
      <c r="J43" s="762"/>
      <c r="K43" s="762"/>
      <c r="L43" s="762"/>
      <c r="M43" s="762"/>
      <c r="N43" s="762"/>
      <c r="O43" s="763"/>
      <c r="P43" s="736"/>
      <c r="Q43" s="737"/>
      <c r="R43" s="737"/>
      <c r="S43" s="737"/>
      <c r="T43" s="737"/>
      <c r="U43" s="737"/>
      <c r="V43" s="737"/>
      <c r="W43" s="767"/>
      <c r="X43" s="769">
        <f t="shared" si="0"/>
      </c>
      <c r="Y43" s="770"/>
      <c r="Z43" s="770"/>
      <c r="AA43" s="770"/>
      <c r="AB43" s="771"/>
      <c r="AC43" s="772"/>
      <c r="AD43" s="772"/>
      <c r="AE43" s="772"/>
      <c r="AF43" s="772"/>
      <c r="AG43" s="772"/>
      <c r="AH43" s="772"/>
      <c r="AI43" s="772"/>
      <c r="AJ43" s="772"/>
      <c r="AK43" s="772"/>
      <c r="AL43" s="772"/>
      <c r="AM43" s="772"/>
      <c r="AN43" s="772"/>
      <c r="AO43" s="772"/>
      <c r="AP43" s="772"/>
      <c r="AQ43" s="772"/>
      <c r="AR43" s="772"/>
      <c r="AS43" s="772"/>
      <c r="AT43" s="772"/>
      <c r="AU43" s="772"/>
      <c r="AV43" s="773"/>
      <c r="AW43" s="773"/>
      <c r="AX43" s="773"/>
      <c r="AY43" s="773"/>
      <c r="AZ43" s="773"/>
      <c r="BA43" s="773"/>
      <c r="BB43" s="773"/>
      <c r="BC43" s="773"/>
      <c r="BD43" s="733"/>
      <c r="BE43" s="734"/>
      <c r="BF43" s="734"/>
      <c r="BG43" s="734"/>
      <c r="BH43" s="734"/>
      <c r="BI43" s="734"/>
      <c r="BJ43" s="734"/>
      <c r="BK43" s="735"/>
      <c r="BN43" s="114"/>
      <c r="BO43" s="146" t="s">
        <v>164</v>
      </c>
      <c r="BP43" s="147" t="s">
        <v>157</v>
      </c>
      <c r="BQ43" s="147" t="s">
        <v>165</v>
      </c>
      <c r="BR43" s="146" t="s">
        <v>164</v>
      </c>
    </row>
    <row r="44" spans="1:70" s="126" customFormat="1" ht="15" customHeight="1">
      <c r="A44" s="124"/>
      <c r="B44" s="124"/>
      <c r="C44" s="754"/>
      <c r="D44" s="755"/>
      <c r="E44" s="761"/>
      <c r="F44" s="762"/>
      <c r="G44" s="762"/>
      <c r="H44" s="762"/>
      <c r="I44" s="762"/>
      <c r="J44" s="762"/>
      <c r="K44" s="762"/>
      <c r="L44" s="762"/>
      <c r="M44" s="762"/>
      <c r="N44" s="762"/>
      <c r="O44" s="763"/>
      <c r="P44" s="736"/>
      <c r="Q44" s="737"/>
      <c r="R44" s="737"/>
      <c r="S44" s="737"/>
      <c r="T44" s="737"/>
      <c r="U44" s="737"/>
      <c r="V44" s="737"/>
      <c r="W44" s="767"/>
      <c r="X44" s="742">
        <f t="shared" si="0"/>
      </c>
      <c r="Y44" s="743"/>
      <c r="Z44" s="743"/>
      <c r="AA44" s="743"/>
      <c r="AB44" s="744"/>
      <c r="AC44" s="745"/>
      <c r="AD44" s="745"/>
      <c r="AE44" s="745"/>
      <c r="AF44" s="745"/>
      <c r="AG44" s="745"/>
      <c r="AH44" s="745"/>
      <c r="AI44" s="745"/>
      <c r="AJ44" s="745"/>
      <c r="AK44" s="745"/>
      <c r="AL44" s="745"/>
      <c r="AM44" s="745"/>
      <c r="AN44" s="745"/>
      <c r="AO44" s="745"/>
      <c r="AP44" s="745"/>
      <c r="AQ44" s="745"/>
      <c r="AR44" s="745"/>
      <c r="AS44" s="745"/>
      <c r="AT44" s="745"/>
      <c r="AU44" s="745"/>
      <c r="AV44" s="746"/>
      <c r="AW44" s="746"/>
      <c r="AX44" s="746"/>
      <c r="AY44" s="746"/>
      <c r="AZ44" s="746"/>
      <c r="BA44" s="746"/>
      <c r="BB44" s="746"/>
      <c r="BC44" s="746"/>
      <c r="BD44" s="736"/>
      <c r="BE44" s="737"/>
      <c r="BF44" s="737"/>
      <c r="BG44" s="737"/>
      <c r="BH44" s="737"/>
      <c r="BI44" s="737"/>
      <c r="BJ44" s="737"/>
      <c r="BK44" s="738"/>
      <c r="BN44" s="114"/>
      <c r="BO44" s="146" t="s">
        <v>308</v>
      </c>
      <c r="BP44" s="147" t="s">
        <v>157</v>
      </c>
      <c r="BQ44" s="147" t="s">
        <v>623</v>
      </c>
      <c r="BR44" s="146" t="s">
        <v>308</v>
      </c>
    </row>
    <row r="45" spans="1:70" s="126" customFormat="1" ht="15" customHeight="1">
      <c r="A45" s="124"/>
      <c r="B45" s="124"/>
      <c r="C45" s="829"/>
      <c r="D45" s="830"/>
      <c r="E45" s="779"/>
      <c r="F45" s="780"/>
      <c r="G45" s="780"/>
      <c r="H45" s="780"/>
      <c r="I45" s="780"/>
      <c r="J45" s="780"/>
      <c r="K45" s="780"/>
      <c r="L45" s="780"/>
      <c r="M45" s="780"/>
      <c r="N45" s="780"/>
      <c r="O45" s="781"/>
      <c r="P45" s="774"/>
      <c r="Q45" s="775"/>
      <c r="R45" s="775"/>
      <c r="S45" s="775"/>
      <c r="T45" s="775"/>
      <c r="U45" s="775"/>
      <c r="V45" s="775"/>
      <c r="W45" s="782"/>
      <c r="X45" s="747">
        <f t="shared" si="0"/>
      </c>
      <c r="Y45" s="748"/>
      <c r="Z45" s="748"/>
      <c r="AA45" s="748"/>
      <c r="AB45" s="749"/>
      <c r="AC45" s="750"/>
      <c r="AD45" s="750"/>
      <c r="AE45" s="750"/>
      <c r="AF45" s="750"/>
      <c r="AG45" s="750"/>
      <c r="AH45" s="750"/>
      <c r="AI45" s="750"/>
      <c r="AJ45" s="750"/>
      <c r="AK45" s="750"/>
      <c r="AL45" s="750"/>
      <c r="AM45" s="750"/>
      <c r="AN45" s="750"/>
      <c r="AO45" s="750"/>
      <c r="AP45" s="750"/>
      <c r="AQ45" s="750"/>
      <c r="AR45" s="750"/>
      <c r="AS45" s="750"/>
      <c r="AT45" s="750"/>
      <c r="AU45" s="750"/>
      <c r="AV45" s="751"/>
      <c r="AW45" s="751"/>
      <c r="AX45" s="751"/>
      <c r="AY45" s="751"/>
      <c r="AZ45" s="751"/>
      <c r="BA45" s="751"/>
      <c r="BB45" s="751"/>
      <c r="BC45" s="751"/>
      <c r="BD45" s="774"/>
      <c r="BE45" s="775"/>
      <c r="BF45" s="775"/>
      <c r="BG45" s="775"/>
      <c r="BH45" s="775"/>
      <c r="BI45" s="775"/>
      <c r="BJ45" s="775"/>
      <c r="BK45" s="776"/>
      <c r="BN45" s="114"/>
      <c r="BO45" s="146" t="s">
        <v>309</v>
      </c>
      <c r="BP45" s="147" t="s">
        <v>157</v>
      </c>
      <c r="BQ45" s="147" t="s">
        <v>624</v>
      </c>
      <c r="BR45" s="146" t="s">
        <v>309</v>
      </c>
    </row>
    <row r="46" spans="1:70" s="126" customFormat="1" ht="15" customHeight="1">
      <c r="A46" s="124"/>
      <c r="B46" s="124"/>
      <c r="C46" s="752">
        <f>IF(E46="","",COUNT($C$7:D45)+1)</f>
      </c>
      <c r="D46" s="753"/>
      <c r="E46" s="758"/>
      <c r="F46" s="759"/>
      <c r="G46" s="759"/>
      <c r="H46" s="759"/>
      <c r="I46" s="759"/>
      <c r="J46" s="759"/>
      <c r="K46" s="759"/>
      <c r="L46" s="759"/>
      <c r="M46" s="759"/>
      <c r="N46" s="759"/>
      <c r="O46" s="760"/>
      <c r="P46" s="736"/>
      <c r="Q46" s="737"/>
      <c r="R46" s="737"/>
      <c r="S46" s="737"/>
      <c r="T46" s="737"/>
      <c r="U46" s="737"/>
      <c r="V46" s="737"/>
      <c r="W46" s="767"/>
      <c r="X46" s="769">
        <f t="shared" si="0"/>
      </c>
      <c r="Y46" s="770"/>
      <c r="Z46" s="770"/>
      <c r="AA46" s="770"/>
      <c r="AB46" s="771"/>
      <c r="AC46" s="772"/>
      <c r="AD46" s="772"/>
      <c r="AE46" s="772"/>
      <c r="AF46" s="772"/>
      <c r="AG46" s="772"/>
      <c r="AH46" s="772"/>
      <c r="AI46" s="772"/>
      <c r="AJ46" s="772"/>
      <c r="AK46" s="772"/>
      <c r="AL46" s="772"/>
      <c r="AM46" s="772"/>
      <c r="AN46" s="772"/>
      <c r="AO46" s="772"/>
      <c r="AP46" s="772"/>
      <c r="AQ46" s="772"/>
      <c r="AR46" s="772"/>
      <c r="AS46" s="772"/>
      <c r="AT46" s="772"/>
      <c r="AU46" s="772"/>
      <c r="AV46" s="773"/>
      <c r="AW46" s="773"/>
      <c r="AX46" s="773"/>
      <c r="AY46" s="773"/>
      <c r="AZ46" s="773"/>
      <c r="BA46" s="773"/>
      <c r="BB46" s="773"/>
      <c r="BC46" s="773"/>
      <c r="BD46" s="733"/>
      <c r="BE46" s="734"/>
      <c r="BF46" s="734"/>
      <c r="BG46" s="734"/>
      <c r="BH46" s="734"/>
      <c r="BI46" s="734"/>
      <c r="BJ46" s="734"/>
      <c r="BK46" s="735"/>
      <c r="BN46" s="114"/>
      <c r="BO46" s="146" t="s">
        <v>167</v>
      </c>
      <c r="BP46" s="147" t="s">
        <v>157</v>
      </c>
      <c r="BQ46" s="147" t="s">
        <v>168</v>
      </c>
      <c r="BR46" s="146" t="s">
        <v>167</v>
      </c>
    </row>
    <row r="47" spans="1:70" s="126" customFormat="1" ht="15" customHeight="1">
      <c r="A47" s="124"/>
      <c r="B47" s="124"/>
      <c r="C47" s="754"/>
      <c r="D47" s="755"/>
      <c r="E47" s="761"/>
      <c r="F47" s="762"/>
      <c r="G47" s="762"/>
      <c r="H47" s="762"/>
      <c r="I47" s="762"/>
      <c r="J47" s="762"/>
      <c r="K47" s="762"/>
      <c r="L47" s="762"/>
      <c r="M47" s="762"/>
      <c r="N47" s="762"/>
      <c r="O47" s="763"/>
      <c r="P47" s="736"/>
      <c r="Q47" s="737"/>
      <c r="R47" s="737"/>
      <c r="S47" s="737"/>
      <c r="T47" s="737"/>
      <c r="U47" s="737"/>
      <c r="V47" s="737"/>
      <c r="W47" s="767"/>
      <c r="X47" s="742">
        <f t="shared" si="0"/>
      </c>
      <c r="Y47" s="743"/>
      <c r="Z47" s="743"/>
      <c r="AA47" s="743"/>
      <c r="AB47" s="744"/>
      <c r="AC47" s="745"/>
      <c r="AD47" s="745"/>
      <c r="AE47" s="745"/>
      <c r="AF47" s="745"/>
      <c r="AG47" s="745"/>
      <c r="AH47" s="745"/>
      <c r="AI47" s="745"/>
      <c r="AJ47" s="745"/>
      <c r="AK47" s="745"/>
      <c r="AL47" s="745"/>
      <c r="AM47" s="745"/>
      <c r="AN47" s="745"/>
      <c r="AO47" s="745"/>
      <c r="AP47" s="745"/>
      <c r="AQ47" s="745"/>
      <c r="AR47" s="745"/>
      <c r="AS47" s="745"/>
      <c r="AT47" s="745"/>
      <c r="AU47" s="745"/>
      <c r="AV47" s="746"/>
      <c r="AW47" s="746"/>
      <c r="AX47" s="746"/>
      <c r="AY47" s="746"/>
      <c r="AZ47" s="746"/>
      <c r="BA47" s="746"/>
      <c r="BB47" s="746"/>
      <c r="BC47" s="746"/>
      <c r="BD47" s="736"/>
      <c r="BE47" s="737"/>
      <c r="BF47" s="737"/>
      <c r="BG47" s="737"/>
      <c r="BH47" s="737"/>
      <c r="BI47" s="737"/>
      <c r="BJ47" s="737"/>
      <c r="BK47" s="738"/>
      <c r="BN47" s="114"/>
      <c r="BO47" s="146" t="s">
        <v>172</v>
      </c>
      <c r="BP47" s="147" t="s">
        <v>157</v>
      </c>
      <c r="BQ47" s="147" t="s">
        <v>173</v>
      </c>
      <c r="BR47" s="146" t="s">
        <v>172</v>
      </c>
    </row>
    <row r="48" spans="1:70" s="126" customFormat="1" ht="15" customHeight="1">
      <c r="A48" s="124"/>
      <c r="B48" s="124"/>
      <c r="C48" s="829"/>
      <c r="D48" s="830"/>
      <c r="E48" s="779"/>
      <c r="F48" s="780"/>
      <c r="G48" s="780"/>
      <c r="H48" s="780"/>
      <c r="I48" s="780"/>
      <c r="J48" s="780"/>
      <c r="K48" s="780"/>
      <c r="L48" s="780"/>
      <c r="M48" s="780"/>
      <c r="N48" s="780"/>
      <c r="O48" s="781"/>
      <c r="P48" s="774"/>
      <c r="Q48" s="775"/>
      <c r="R48" s="775"/>
      <c r="S48" s="775"/>
      <c r="T48" s="775"/>
      <c r="U48" s="775"/>
      <c r="V48" s="775"/>
      <c r="W48" s="782"/>
      <c r="X48" s="747">
        <f t="shared" si="0"/>
      </c>
      <c r="Y48" s="748"/>
      <c r="Z48" s="748"/>
      <c r="AA48" s="748"/>
      <c r="AB48" s="749"/>
      <c r="AC48" s="750"/>
      <c r="AD48" s="750"/>
      <c r="AE48" s="750"/>
      <c r="AF48" s="750"/>
      <c r="AG48" s="750"/>
      <c r="AH48" s="750"/>
      <c r="AI48" s="750"/>
      <c r="AJ48" s="750"/>
      <c r="AK48" s="750"/>
      <c r="AL48" s="750"/>
      <c r="AM48" s="750"/>
      <c r="AN48" s="750"/>
      <c r="AO48" s="750"/>
      <c r="AP48" s="750"/>
      <c r="AQ48" s="750"/>
      <c r="AR48" s="750"/>
      <c r="AS48" s="750"/>
      <c r="AT48" s="750"/>
      <c r="AU48" s="750"/>
      <c r="AV48" s="751"/>
      <c r="AW48" s="751"/>
      <c r="AX48" s="751"/>
      <c r="AY48" s="751"/>
      <c r="AZ48" s="751"/>
      <c r="BA48" s="751"/>
      <c r="BB48" s="751"/>
      <c r="BC48" s="751"/>
      <c r="BD48" s="774"/>
      <c r="BE48" s="775"/>
      <c r="BF48" s="775"/>
      <c r="BG48" s="775"/>
      <c r="BH48" s="775"/>
      <c r="BI48" s="775"/>
      <c r="BJ48" s="775"/>
      <c r="BK48" s="776"/>
      <c r="BN48" s="114"/>
      <c r="BO48" s="146" t="s">
        <v>175</v>
      </c>
      <c r="BP48" s="147" t="s">
        <v>157</v>
      </c>
      <c r="BQ48" s="147" t="s">
        <v>176</v>
      </c>
      <c r="BR48" s="146" t="s">
        <v>175</v>
      </c>
    </row>
    <row r="49" spans="1:70" s="126" customFormat="1" ht="15" customHeight="1">
      <c r="A49" s="124"/>
      <c r="B49" s="124"/>
      <c r="C49" s="752">
        <f>IF(E49="","",COUNT($C$7:D48)+1)</f>
      </c>
      <c r="D49" s="753"/>
      <c r="E49" s="758"/>
      <c r="F49" s="759"/>
      <c r="G49" s="759"/>
      <c r="H49" s="759"/>
      <c r="I49" s="759"/>
      <c r="J49" s="759"/>
      <c r="K49" s="759"/>
      <c r="L49" s="759"/>
      <c r="M49" s="759"/>
      <c r="N49" s="759"/>
      <c r="O49" s="760"/>
      <c r="P49" s="736"/>
      <c r="Q49" s="737"/>
      <c r="R49" s="737"/>
      <c r="S49" s="737"/>
      <c r="T49" s="737"/>
      <c r="U49" s="737"/>
      <c r="V49" s="737"/>
      <c r="W49" s="767"/>
      <c r="X49" s="769">
        <f t="shared" si="0"/>
      </c>
      <c r="Y49" s="770"/>
      <c r="Z49" s="770"/>
      <c r="AA49" s="770"/>
      <c r="AB49" s="771"/>
      <c r="AC49" s="772"/>
      <c r="AD49" s="772"/>
      <c r="AE49" s="772"/>
      <c r="AF49" s="772"/>
      <c r="AG49" s="772"/>
      <c r="AH49" s="772"/>
      <c r="AI49" s="772"/>
      <c r="AJ49" s="772"/>
      <c r="AK49" s="772"/>
      <c r="AL49" s="772"/>
      <c r="AM49" s="772"/>
      <c r="AN49" s="772"/>
      <c r="AO49" s="772"/>
      <c r="AP49" s="772"/>
      <c r="AQ49" s="772"/>
      <c r="AR49" s="772"/>
      <c r="AS49" s="772"/>
      <c r="AT49" s="772"/>
      <c r="AU49" s="772"/>
      <c r="AV49" s="773"/>
      <c r="AW49" s="773"/>
      <c r="AX49" s="773"/>
      <c r="AY49" s="773"/>
      <c r="AZ49" s="773"/>
      <c r="BA49" s="773"/>
      <c r="BB49" s="773"/>
      <c r="BC49" s="773"/>
      <c r="BD49" s="733"/>
      <c r="BE49" s="734"/>
      <c r="BF49" s="734"/>
      <c r="BG49" s="734"/>
      <c r="BH49" s="734"/>
      <c r="BI49" s="734"/>
      <c r="BJ49" s="734"/>
      <c r="BK49" s="735"/>
      <c r="BN49" s="114"/>
      <c r="BO49" s="146" t="s">
        <v>179</v>
      </c>
      <c r="BP49" s="147" t="s">
        <v>157</v>
      </c>
      <c r="BQ49" s="147" t="s">
        <v>180</v>
      </c>
      <c r="BR49" s="146" t="s">
        <v>179</v>
      </c>
    </row>
    <row r="50" spans="1:70" s="126" customFormat="1" ht="15" customHeight="1">
      <c r="A50" s="124"/>
      <c r="B50" s="124"/>
      <c r="C50" s="754"/>
      <c r="D50" s="755"/>
      <c r="E50" s="761"/>
      <c r="F50" s="762"/>
      <c r="G50" s="762"/>
      <c r="H50" s="762"/>
      <c r="I50" s="762"/>
      <c r="J50" s="762"/>
      <c r="K50" s="762"/>
      <c r="L50" s="762"/>
      <c r="M50" s="762"/>
      <c r="N50" s="762"/>
      <c r="O50" s="763"/>
      <c r="P50" s="736"/>
      <c r="Q50" s="737"/>
      <c r="R50" s="737"/>
      <c r="S50" s="737"/>
      <c r="T50" s="737"/>
      <c r="U50" s="737"/>
      <c r="V50" s="737"/>
      <c r="W50" s="767"/>
      <c r="X50" s="742">
        <f t="shared" si="0"/>
      </c>
      <c r="Y50" s="743"/>
      <c r="Z50" s="743"/>
      <c r="AA50" s="743"/>
      <c r="AB50" s="744"/>
      <c r="AC50" s="745"/>
      <c r="AD50" s="745"/>
      <c r="AE50" s="745"/>
      <c r="AF50" s="745"/>
      <c r="AG50" s="745"/>
      <c r="AH50" s="745"/>
      <c r="AI50" s="745"/>
      <c r="AJ50" s="745"/>
      <c r="AK50" s="745"/>
      <c r="AL50" s="745"/>
      <c r="AM50" s="745"/>
      <c r="AN50" s="745"/>
      <c r="AO50" s="745"/>
      <c r="AP50" s="745"/>
      <c r="AQ50" s="745"/>
      <c r="AR50" s="745"/>
      <c r="AS50" s="745"/>
      <c r="AT50" s="745"/>
      <c r="AU50" s="745"/>
      <c r="AV50" s="746"/>
      <c r="AW50" s="746"/>
      <c r="AX50" s="746"/>
      <c r="AY50" s="746"/>
      <c r="AZ50" s="746"/>
      <c r="BA50" s="746"/>
      <c r="BB50" s="746"/>
      <c r="BC50" s="746"/>
      <c r="BD50" s="736"/>
      <c r="BE50" s="737"/>
      <c r="BF50" s="737"/>
      <c r="BG50" s="737"/>
      <c r="BH50" s="737"/>
      <c r="BI50" s="737"/>
      <c r="BJ50" s="737"/>
      <c r="BK50" s="738"/>
      <c r="BN50" s="114"/>
      <c r="BO50" s="146" t="s">
        <v>181</v>
      </c>
      <c r="BP50" s="147" t="s">
        <v>182</v>
      </c>
      <c r="BQ50" s="147" t="s">
        <v>183</v>
      </c>
      <c r="BR50" s="146" t="s">
        <v>181</v>
      </c>
    </row>
    <row r="51" spans="1:70" s="126" customFormat="1" ht="15" customHeight="1" thickBot="1">
      <c r="A51" s="124"/>
      <c r="B51" s="124"/>
      <c r="C51" s="756"/>
      <c r="D51" s="757"/>
      <c r="E51" s="764"/>
      <c r="F51" s="765"/>
      <c r="G51" s="765"/>
      <c r="H51" s="765"/>
      <c r="I51" s="765"/>
      <c r="J51" s="765"/>
      <c r="K51" s="765"/>
      <c r="L51" s="765"/>
      <c r="M51" s="765"/>
      <c r="N51" s="765"/>
      <c r="O51" s="766"/>
      <c r="P51" s="739"/>
      <c r="Q51" s="740"/>
      <c r="R51" s="740"/>
      <c r="S51" s="740"/>
      <c r="T51" s="740"/>
      <c r="U51" s="740"/>
      <c r="V51" s="740"/>
      <c r="W51" s="768"/>
      <c r="X51" s="747">
        <f t="shared" si="0"/>
      </c>
      <c r="Y51" s="748"/>
      <c r="Z51" s="748"/>
      <c r="AA51" s="748"/>
      <c r="AB51" s="749"/>
      <c r="AC51" s="750"/>
      <c r="AD51" s="750"/>
      <c r="AE51" s="750"/>
      <c r="AF51" s="750"/>
      <c r="AG51" s="750"/>
      <c r="AH51" s="750"/>
      <c r="AI51" s="750"/>
      <c r="AJ51" s="750"/>
      <c r="AK51" s="750"/>
      <c r="AL51" s="750"/>
      <c r="AM51" s="750"/>
      <c r="AN51" s="750"/>
      <c r="AO51" s="750"/>
      <c r="AP51" s="750"/>
      <c r="AQ51" s="750"/>
      <c r="AR51" s="750"/>
      <c r="AS51" s="750"/>
      <c r="AT51" s="750"/>
      <c r="AU51" s="750"/>
      <c r="AV51" s="751"/>
      <c r="AW51" s="751"/>
      <c r="AX51" s="751"/>
      <c r="AY51" s="751"/>
      <c r="AZ51" s="751"/>
      <c r="BA51" s="751"/>
      <c r="BB51" s="751"/>
      <c r="BC51" s="751"/>
      <c r="BD51" s="739"/>
      <c r="BE51" s="740"/>
      <c r="BF51" s="740"/>
      <c r="BG51" s="740"/>
      <c r="BH51" s="740"/>
      <c r="BI51" s="740"/>
      <c r="BJ51" s="740"/>
      <c r="BK51" s="741"/>
      <c r="BN51" s="114"/>
      <c r="BO51" s="146" t="s">
        <v>184</v>
      </c>
      <c r="BP51" s="147" t="s">
        <v>182</v>
      </c>
      <c r="BQ51" s="147" t="s">
        <v>185</v>
      </c>
      <c r="BR51" s="146" t="s">
        <v>184</v>
      </c>
    </row>
    <row r="52" spans="1:70" s="126" customFormat="1" ht="18" customHeight="1">
      <c r="A52" s="124"/>
      <c r="B52" s="153"/>
      <c r="C52" s="815">
        <f>COUNT(C7:D51,C63:D107,C118:D162,C173:D217,C228:D272,C283:D327,#REF!,#REF!)</f>
        <v>1</v>
      </c>
      <c r="D52" s="816"/>
      <c r="E52" s="817"/>
      <c r="F52" s="122"/>
      <c r="G52" s="122"/>
      <c r="H52" s="122"/>
      <c r="I52" s="122"/>
      <c r="J52" s="132"/>
      <c r="K52" s="132"/>
      <c r="L52" s="132"/>
      <c r="M52" s="132"/>
      <c r="N52" s="132"/>
      <c r="O52" s="132"/>
      <c r="P52" s="130"/>
      <c r="Q52" s="130"/>
      <c r="R52" s="130"/>
      <c r="S52" s="130"/>
      <c r="T52" s="130"/>
      <c r="U52" s="130"/>
      <c r="V52" s="130"/>
      <c r="W52" s="130"/>
      <c r="X52" s="130"/>
      <c r="Y52" s="131"/>
      <c r="Z52" s="131"/>
      <c r="AA52" s="154"/>
      <c r="AB52" s="155"/>
      <c r="AC52" s="818" t="s">
        <v>166</v>
      </c>
      <c r="AD52" s="819"/>
      <c r="AE52" s="819"/>
      <c r="AF52" s="819"/>
      <c r="AG52" s="819"/>
      <c r="AH52" s="819"/>
      <c r="AI52" s="819"/>
      <c r="AJ52" s="819"/>
      <c r="AK52" s="819"/>
      <c r="AL52" s="819"/>
      <c r="AM52" s="819"/>
      <c r="AN52" s="819"/>
      <c r="AO52" s="819"/>
      <c r="AP52" s="819"/>
      <c r="AQ52" s="819"/>
      <c r="AR52" s="819"/>
      <c r="AS52" s="819"/>
      <c r="AT52" s="819"/>
      <c r="AU52" s="820"/>
      <c r="AV52" s="821">
        <f>COUNTA(AC7:AU51,AC63:AU107,AC118:AU162,AC173:AU217,AC228:AU272,AC283:AU327)</f>
        <v>0</v>
      </c>
      <c r="AW52" s="821"/>
      <c r="AX52" s="821"/>
      <c r="AY52" s="821"/>
      <c r="AZ52" s="821"/>
      <c r="BA52" s="821"/>
      <c r="BB52" s="821"/>
      <c r="BC52" s="821"/>
      <c r="BD52" s="821"/>
      <c r="BE52" s="821"/>
      <c r="BF52" s="821"/>
      <c r="BG52" s="821"/>
      <c r="BH52" s="821"/>
      <c r="BI52" s="821"/>
      <c r="BJ52" s="821"/>
      <c r="BK52" s="822"/>
      <c r="BN52" s="114"/>
      <c r="BO52" s="146" t="s">
        <v>186</v>
      </c>
      <c r="BP52" s="147" t="s">
        <v>182</v>
      </c>
      <c r="BQ52" s="147" t="s">
        <v>187</v>
      </c>
      <c r="BR52" s="146" t="s">
        <v>186</v>
      </c>
    </row>
    <row r="53" spans="1:70" s="126" customFormat="1" ht="18" customHeight="1" thickBot="1">
      <c r="A53" s="124"/>
      <c r="C53" s="156"/>
      <c r="D53" s="157"/>
      <c r="E53" s="158"/>
      <c r="F53" s="122"/>
      <c r="G53" s="122"/>
      <c r="H53" s="122"/>
      <c r="I53" s="122"/>
      <c r="J53" s="132"/>
      <c r="K53" s="132"/>
      <c r="L53" s="132"/>
      <c r="M53" s="132"/>
      <c r="N53" s="132"/>
      <c r="O53" s="132"/>
      <c r="P53" s="132"/>
      <c r="Q53" s="132"/>
      <c r="R53" s="132"/>
      <c r="S53" s="132"/>
      <c r="T53" s="132"/>
      <c r="U53" s="132"/>
      <c r="V53" s="132"/>
      <c r="W53" s="132"/>
      <c r="X53" s="132"/>
      <c r="Y53" s="133"/>
      <c r="Z53" s="133"/>
      <c r="AA53" s="159"/>
      <c r="AB53" s="160"/>
      <c r="AC53" s="823" t="s">
        <v>171</v>
      </c>
      <c r="AD53" s="824"/>
      <c r="AE53" s="824"/>
      <c r="AF53" s="824"/>
      <c r="AG53" s="824"/>
      <c r="AH53" s="824"/>
      <c r="AI53" s="824"/>
      <c r="AJ53" s="824"/>
      <c r="AK53" s="824"/>
      <c r="AL53" s="824"/>
      <c r="AM53" s="824"/>
      <c r="AN53" s="824"/>
      <c r="AO53" s="824"/>
      <c r="AP53" s="824"/>
      <c r="AQ53" s="824"/>
      <c r="AR53" s="824"/>
      <c r="AS53" s="824"/>
      <c r="AT53" s="824"/>
      <c r="AU53" s="825"/>
      <c r="AV53" s="826"/>
      <c r="AW53" s="827"/>
      <c r="AX53" s="827"/>
      <c r="AY53" s="827"/>
      <c r="AZ53" s="827"/>
      <c r="BA53" s="827"/>
      <c r="BB53" s="827"/>
      <c r="BC53" s="827"/>
      <c r="BD53" s="827"/>
      <c r="BE53" s="827"/>
      <c r="BF53" s="827"/>
      <c r="BG53" s="827"/>
      <c r="BH53" s="827"/>
      <c r="BI53" s="827"/>
      <c r="BJ53" s="827"/>
      <c r="BK53" s="828"/>
      <c r="BN53" s="114"/>
      <c r="BO53" s="146" t="s">
        <v>198</v>
      </c>
      <c r="BP53" s="147" t="s">
        <v>199</v>
      </c>
      <c r="BQ53" s="147" t="s">
        <v>615</v>
      </c>
      <c r="BR53" s="146" t="s">
        <v>198</v>
      </c>
    </row>
    <row r="54" spans="1:70" s="126" customFormat="1" ht="17.25" customHeight="1">
      <c r="A54" s="219" t="s">
        <v>396</v>
      </c>
      <c r="B54" s="119"/>
      <c r="C54" s="119"/>
      <c r="D54" s="119"/>
      <c r="E54" s="161"/>
      <c r="F54" s="220"/>
      <c r="G54" s="220"/>
      <c r="H54" s="220"/>
      <c r="I54" s="220"/>
      <c r="J54" s="132"/>
      <c r="K54" s="132"/>
      <c r="L54" s="132"/>
      <c r="M54" s="132"/>
      <c r="N54" s="132"/>
      <c r="O54" s="132"/>
      <c r="P54" s="132"/>
      <c r="Q54" s="132"/>
      <c r="R54" s="132"/>
      <c r="S54" s="132"/>
      <c r="T54" s="132"/>
      <c r="U54" s="132"/>
      <c r="V54" s="132"/>
      <c r="W54" s="132"/>
      <c r="X54" s="132"/>
      <c r="Y54" s="133"/>
      <c r="Z54" s="133"/>
      <c r="AA54" s="159"/>
      <c r="AB54" s="159"/>
      <c r="AC54" s="170"/>
      <c r="AD54" s="170"/>
      <c r="AE54" s="170"/>
      <c r="AF54" s="170"/>
      <c r="AG54" s="170"/>
      <c r="AH54" s="170"/>
      <c r="AI54" s="170"/>
      <c r="AJ54" s="170"/>
      <c r="AK54" s="170"/>
      <c r="AL54" s="170"/>
      <c r="AM54" s="170"/>
      <c r="AN54" s="170"/>
      <c r="AO54" s="170"/>
      <c r="AP54" s="170"/>
      <c r="AQ54" s="170"/>
      <c r="AR54" s="170"/>
      <c r="AS54" s="170"/>
      <c r="AT54" s="170"/>
      <c r="AU54" s="170"/>
      <c r="AV54" s="171"/>
      <c r="AW54" s="171"/>
      <c r="AX54" s="171"/>
      <c r="AY54" s="171"/>
      <c r="AZ54" s="171"/>
      <c r="BA54" s="171"/>
      <c r="BB54" s="171"/>
      <c r="BC54" s="171"/>
      <c r="BD54" s="171"/>
      <c r="BE54" s="171"/>
      <c r="BF54" s="171"/>
      <c r="BG54" s="171"/>
      <c r="BH54" s="171"/>
      <c r="BI54" s="171"/>
      <c r="BJ54" s="171"/>
      <c r="BK54" s="171"/>
      <c r="BN54" s="114"/>
      <c r="BO54" s="146" t="s">
        <v>200</v>
      </c>
      <c r="BP54" s="147" t="s">
        <v>199</v>
      </c>
      <c r="BQ54" s="147" t="s">
        <v>616</v>
      </c>
      <c r="BR54" s="146" t="s">
        <v>200</v>
      </c>
    </row>
    <row r="55" spans="1:214" s="123" customFormat="1" ht="12.75" customHeight="1">
      <c r="A55" s="178" t="s">
        <v>397</v>
      </c>
      <c r="B55" s="114"/>
      <c r="C55" s="114"/>
      <c r="D55" s="114"/>
      <c r="E55" s="161"/>
      <c r="F55" s="122"/>
      <c r="G55" s="122"/>
      <c r="H55" s="122"/>
      <c r="I55" s="122"/>
      <c r="J55" s="132"/>
      <c r="K55" s="132"/>
      <c r="L55" s="132"/>
      <c r="M55" s="132"/>
      <c r="N55" s="132"/>
      <c r="O55" s="132"/>
      <c r="P55" s="132"/>
      <c r="Q55" s="132"/>
      <c r="R55" s="132"/>
      <c r="S55" s="132"/>
      <c r="T55" s="132"/>
      <c r="U55" s="132"/>
      <c r="V55" s="132"/>
      <c r="W55" s="132"/>
      <c r="X55" s="132"/>
      <c r="Y55" s="133"/>
      <c r="Z55" s="133"/>
      <c r="AA55" s="159"/>
      <c r="AB55" s="159"/>
      <c r="AC55" s="172"/>
      <c r="AD55" s="172"/>
      <c r="AE55" s="172"/>
      <c r="AF55" s="172"/>
      <c r="AG55" s="172"/>
      <c r="AH55" s="172"/>
      <c r="AI55" s="172"/>
      <c r="AJ55" s="172"/>
      <c r="AK55" s="172"/>
      <c r="AL55" s="172"/>
      <c r="AM55" s="172"/>
      <c r="AN55" s="172"/>
      <c r="AO55" s="172"/>
      <c r="AP55" s="172"/>
      <c r="AQ55" s="172"/>
      <c r="AR55" s="172"/>
      <c r="AS55" s="172"/>
      <c r="AT55" s="172"/>
      <c r="AU55" s="172"/>
      <c r="AV55" s="173"/>
      <c r="AW55" s="173"/>
      <c r="AX55" s="173"/>
      <c r="AY55" s="173"/>
      <c r="AZ55" s="173"/>
      <c r="BA55" s="173"/>
      <c r="BB55" s="173"/>
      <c r="BC55" s="173"/>
      <c r="BD55" s="173"/>
      <c r="BE55" s="173"/>
      <c r="BF55" s="173"/>
      <c r="BG55" s="173"/>
      <c r="BH55" s="173"/>
      <c r="BI55" s="173"/>
      <c r="BJ55" s="173"/>
      <c r="BK55" s="173"/>
      <c r="BN55" s="126"/>
      <c r="BO55" s="274" t="s">
        <v>485</v>
      </c>
      <c r="BP55" s="147" t="s">
        <v>317</v>
      </c>
      <c r="BQ55" s="147" t="s">
        <v>487</v>
      </c>
      <c r="BR55" s="146" t="s">
        <v>985</v>
      </c>
      <c r="BT55" s="126"/>
      <c r="BU55" s="126"/>
      <c r="HF55" s="135"/>
    </row>
    <row r="56" spans="1:214" s="123" customFormat="1" ht="13.5" customHeight="1">
      <c r="A56" s="178"/>
      <c r="B56" s="178"/>
      <c r="C56" s="178"/>
      <c r="D56" s="178"/>
      <c r="E56" s="178"/>
      <c r="F56" s="122"/>
      <c r="J56" s="136"/>
      <c r="K56" s="136"/>
      <c r="L56" s="136"/>
      <c r="M56" s="136"/>
      <c r="N56" s="136"/>
      <c r="O56" s="136"/>
      <c r="P56" s="136"/>
      <c r="Q56" s="136"/>
      <c r="R56" s="136"/>
      <c r="S56" s="136"/>
      <c r="T56" s="136"/>
      <c r="U56" s="136"/>
      <c r="V56" s="136"/>
      <c r="W56" s="136"/>
      <c r="X56" s="136"/>
      <c r="Y56" s="137"/>
      <c r="Z56" s="137"/>
      <c r="AA56" s="138"/>
      <c r="AB56" s="138"/>
      <c r="AC56" s="138"/>
      <c r="AD56" s="138"/>
      <c r="AE56" s="138"/>
      <c r="AF56" s="138"/>
      <c r="AG56" s="138"/>
      <c r="AH56" s="138"/>
      <c r="AI56" s="137"/>
      <c r="AJ56" s="137"/>
      <c r="AK56" s="138"/>
      <c r="AL56" s="138"/>
      <c r="AM56" s="138"/>
      <c r="AN56" s="138"/>
      <c r="AO56" s="138"/>
      <c r="AP56" s="138"/>
      <c r="AQ56" s="138"/>
      <c r="AR56" s="138"/>
      <c r="AS56" s="138"/>
      <c r="AT56" s="139"/>
      <c r="AU56" s="139"/>
      <c r="AV56" s="138"/>
      <c r="AW56" s="138"/>
      <c r="AX56" s="138"/>
      <c r="AY56" s="138"/>
      <c r="AZ56" s="138"/>
      <c r="BA56" s="138"/>
      <c r="BB56" s="138"/>
      <c r="BC56" s="138"/>
      <c r="BD56" s="138"/>
      <c r="BE56" s="138"/>
      <c r="BF56" s="138"/>
      <c r="BG56" s="138"/>
      <c r="BH56" s="138"/>
      <c r="BI56" s="138"/>
      <c r="BJ56" s="138"/>
      <c r="BK56" s="138"/>
      <c r="BN56" s="126"/>
      <c r="BO56" s="274" t="s">
        <v>479</v>
      </c>
      <c r="BP56" s="147" t="s">
        <v>317</v>
      </c>
      <c r="BQ56" s="147" t="s">
        <v>480</v>
      </c>
      <c r="BR56" s="146" t="s">
        <v>986</v>
      </c>
      <c r="BT56" s="126"/>
      <c r="BU56" s="126"/>
      <c r="HF56" s="135"/>
    </row>
    <row r="57" spans="1:214" s="123" customFormat="1" ht="15.75" customHeight="1">
      <c r="A57" s="167" t="s">
        <v>982</v>
      </c>
      <c r="B57" s="167"/>
      <c r="C57" s="187"/>
      <c r="D57" s="187"/>
      <c r="E57" s="117"/>
      <c r="F57" s="117"/>
      <c r="G57" s="117"/>
      <c r="H57" s="117"/>
      <c r="I57" s="117"/>
      <c r="J57" s="117"/>
      <c r="K57" s="117"/>
      <c r="L57" s="504"/>
      <c r="M57" s="504"/>
      <c r="N57" s="504"/>
      <c r="O57" s="504"/>
      <c r="P57" s="504"/>
      <c r="Q57" s="504"/>
      <c r="R57" s="504"/>
      <c r="S57" s="504"/>
      <c r="T57" s="504"/>
      <c r="U57" s="505"/>
      <c r="V57" s="505"/>
      <c r="W57" s="505"/>
      <c r="X57" s="505"/>
      <c r="Y57" s="505"/>
      <c r="Z57" s="505"/>
      <c r="AA57" s="505"/>
      <c r="AB57" s="505"/>
      <c r="AC57" s="505"/>
      <c r="AD57" s="116"/>
      <c r="AE57" s="116"/>
      <c r="AF57" s="116"/>
      <c r="AG57" s="116"/>
      <c r="AH57" s="116"/>
      <c r="AI57" s="116"/>
      <c r="AJ57" s="116"/>
      <c r="AK57" s="116"/>
      <c r="AL57" s="116"/>
      <c r="AM57" s="116"/>
      <c r="AN57" s="116"/>
      <c r="AO57" s="506"/>
      <c r="AP57" s="506"/>
      <c r="AQ57" s="506"/>
      <c r="AR57" s="506"/>
      <c r="AS57" s="506"/>
      <c r="AT57" s="506"/>
      <c r="AU57" s="506"/>
      <c r="AV57" s="506"/>
      <c r="AW57" s="506"/>
      <c r="AX57" s="506"/>
      <c r="AY57" s="506"/>
      <c r="AZ57" s="506"/>
      <c r="BA57" s="506"/>
      <c r="BB57" s="506"/>
      <c r="BC57" s="506"/>
      <c r="BD57" s="506"/>
      <c r="BE57" s="506"/>
      <c r="BF57" s="506"/>
      <c r="BG57" s="115"/>
      <c r="BH57" s="507" t="s">
        <v>311</v>
      </c>
      <c r="BI57" s="507"/>
      <c r="BJ57" s="507"/>
      <c r="BK57" s="507"/>
      <c r="BN57" s="126"/>
      <c r="BO57" s="146" t="s">
        <v>207</v>
      </c>
      <c r="BP57" s="147" t="s">
        <v>317</v>
      </c>
      <c r="BQ57" s="147" t="s">
        <v>208</v>
      </c>
      <c r="BR57" s="146" t="s">
        <v>207</v>
      </c>
      <c r="BT57" s="126"/>
      <c r="BU57" s="126"/>
      <c r="HF57" s="135"/>
    </row>
    <row r="58" spans="1:214" s="123" customFormat="1" ht="15" customHeight="1">
      <c r="A58" s="119" t="s">
        <v>983</v>
      </c>
      <c r="B58" s="113"/>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N58" s="126"/>
      <c r="BO58" s="146" t="s">
        <v>257</v>
      </c>
      <c r="BP58" s="147" t="s">
        <v>317</v>
      </c>
      <c r="BQ58" s="147" t="s">
        <v>258</v>
      </c>
      <c r="BR58" s="146" t="s">
        <v>257</v>
      </c>
      <c r="BT58" s="126"/>
      <c r="BU58" s="126"/>
      <c r="HF58" s="135"/>
    </row>
    <row r="59" spans="1:214" s="123" customFormat="1" ht="18.75" customHeight="1">
      <c r="A59" s="148"/>
      <c r="B59" s="149"/>
      <c r="C59" s="810" t="s">
        <v>441</v>
      </c>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810"/>
      <c r="AF59" s="810"/>
      <c r="AG59" s="810"/>
      <c r="AH59" s="810"/>
      <c r="AI59" s="810"/>
      <c r="AJ59" s="810"/>
      <c r="AK59" s="810"/>
      <c r="AL59" s="810"/>
      <c r="AM59" s="810"/>
      <c r="AN59" s="810"/>
      <c r="AO59" s="810"/>
      <c r="AP59" s="810"/>
      <c r="AQ59" s="810"/>
      <c r="AR59" s="810"/>
      <c r="AS59" s="810"/>
      <c r="AT59" s="810"/>
      <c r="AU59" s="810"/>
      <c r="AV59" s="810"/>
      <c r="AW59" s="810"/>
      <c r="AX59" s="810"/>
      <c r="AY59" s="810"/>
      <c r="AZ59" s="810"/>
      <c r="BA59" s="810"/>
      <c r="BB59" s="810"/>
      <c r="BC59" s="810"/>
      <c r="BD59" s="810"/>
      <c r="BE59" s="810"/>
      <c r="BF59" s="810"/>
      <c r="BG59" s="810"/>
      <c r="BH59" s="810"/>
      <c r="BI59" s="810"/>
      <c r="BJ59" s="810"/>
      <c r="BK59" s="810"/>
      <c r="BN59" s="114"/>
      <c r="BO59" s="274" t="s">
        <v>496</v>
      </c>
      <c r="BP59" s="147" t="s">
        <v>317</v>
      </c>
      <c r="BQ59" s="147" t="s">
        <v>498</v>
      </c>
      <c r="BR59" s="146" t="s">
        <v>987</v>
      </c>
      <c r="BT59" s="126"/>
      <c r="BU59" s="126"/>
      <c r="HF59" s="135"/>
    </row>
    <row r="60" spans="1:73" s="114" customFormat="1" ht="15" customHeight="1" thickBot="1">
      <c r="A60" s="148"/>
      <c r="B60" s="149"/>
      <c r="C60" s="141"/>
      <c r="D60" s="141"/>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N60" s="126"/>
      <c r="BO60" s="146" t="s">
        <v>201</v>
      </c>
      <c r="BP60" s="147" t="s">
        <v>317</v>
      </c>
      <c r="BQ60" s="147" t="s">
        <v>202</v>
      </c>
      <c r="BR60" s="146" t="s">
        <v>201</v>
      </c>
      <c r="BT60" s="126"/>
      <c r="BU60" s="126"/>
    </row>
    <row r="61" spans="1:73" s="114" customFormat="1" ht="15.75" customHeight="1">
      <c r="A61" s="124"/>
      <c r="B61" s="124"/>
      <c r="C61" s="789" t="s">
        <v>148</v>
      </c>
      <c r="D61" s="790"/>
      <c r="E61" s="793" t="s">
        <v>149</v>
      </c>
      <c r="F61" s="794"/>
      <c r="G61" s="794"/>
      <c r="H61" s="794"/>
      <c r="I61" s="794"/>
      <c r="J61" s="794"/>
      <c r="K61" s="794"/>
      <c r="L61" s="794"/>
      <c r="M61" s="794"/>
      <c r="N61" s="794"/>
      <c r="O61" s="795"/>
      <c r="P61" s="793" t="s">
        <v>44</v>
      </c>
      <c r="Q61" s="794"/>
      <c r="R61" s="794"/>
      <c r="S61" s="794"/>
      <c r="T61" s="794"/>
      <c r="U61" s="794"/>
      <c r="V61" s="794"/>
      <c r="W61" s="795"/>
      <c r="X61" s="783" t="s">
        <v>306</v>
      </c>
      <c r="Y61" s="783"/>
      <c r="Z61" s="783"/>
      <c r="AA61" s="783"/>
      <c r="AB61" s="783"/>
      <c r="AC61" s="813" t="s">
        <v>150</v>
      </c>
      <c r="AD61" s="813"/>
      <c r="AE61" s="813"/>
      <c r="AF61" s="813"/>
      <c r="AG61" s="813"/>
      <c r="AH61" s="813"/>
      <c r="AI61" s="813"/>
      <c r="AJ61" s="813"/>
      <c r="AK61" s="813"/>
      <c r="AL61" s="813"/>
      <c r="AM61" s="813"/>
      <c r="AN61" s="813"/>
      <c r="AO61" s="813"/>
      <c r="AP61" s="813"/>
      <c r="AQ61" s="813"/>
      <c r="AR61" s="813"/>
      <c r="AS61" s="813"/>
      <c r="AT61" s="813"/>
      <c r="AU61" s="813"/>
      <c r="AV61" s="799" t="s">
        <v>151</v>
      </c>
      <c r="AW61" s="800"/>
      <c r="AX61" s="800"/>
      <c r="AY61" s="800"/>
      <c r="AZ61" s="800"/>
      <c r="BA61" s="800"/>
      <c r="BB61" s="800"/>
      <c r="BC61" s="801"/>
      <c r="BD61" s="783" t="s">
        <v>152</v>
      </c>
      <c r="BE61" s="783"/>
      <c r="BF61" s="783"/>
      <c r="BG61" s="783"/>
      <c r="BH61" s="783"/>
      <c r="BI61" s="783"/>
      <c r="BJ61" s="783"/>
      <c r="BK61" s="784"/>
      <c r="BN61" s="126"/>
      <c r="BO61" s="146" t="s">
        <v>204</v>
      </c>
      <c r="BP61" s="147" t="s">
        <v>317</v>
      </c>
      <c r="BQ61" s="147" t="s">
        <v>205</v>
      </c>
      <c r="BR61" s="146" t="s">
        <v>204</v>
      </c>
      <c r="BT61" s="126"/>
      <c r="BU61" s="126"/>
    </row>
    <row r="62" spans="1:73" s="114" customFormat="1" ht="15.75" customHeight="1">
      <c r="A62" s="124"/>
      <c r="B62" s="124"/>
      <c r="C62" s="791"/>
      <c r="D62" s="792"/>
      <c r="E62" s="796"/>
      <c r="F62" s="797"/>
      <c r="G62" s="797"/>
      <c r="H62" s="797"/>
      <c r="I62" s="797"/>
      <c r="J62" s="797"/>
      <c r="K62" s="797"/>
      <c r="L62" s="797"/>
      <c r="M62" s="797"/>
      <c r="N62" s="797"/>
      <c r="O62" s="798"/>
      <c r="P62" s="796"/>
      <c r="Q62" s="797"/>
      <c r="R62" s="797"/>
      <c r="S62" s="797"/>
      <c r="T62" s="797"/>
      <c r="U62" s="797"/>
      <c r="V62" s="797"/>
      <c r="W62" s="798"/>
      <c r="X62" s="785"/>
      <c r="Y62" s="785"/>
      <c r="Z62" s="785"/>
      <c r="AA62" s="785"/>
      <c r="AB62" s="785"/>
      <c r="AC62" s="814"/>
      <c r="AD62" s="814"/>
      <c r="AE62" s="814"/>
      <c r="AF62" s="814"/>
      <c r="AG62" s="814"/>
      <c r="AH62" s="814"/>
      <c r="AI62" s="814"/>
      <c r="AJ62" s="814"/>
      <c r="AK62" s="814"/>
      <c r="AL62" s="814"/>
      <c r="AM62" s="814"/>
      <c r="AN62" s="814"/>
      <c r="AO62" s="814"/>
      <c r="AP62" s="814"/>
      <c r="AQ62" s="814"/>
      <c r="AR62" s="814"/>
      <c r="AS62" s="814"/>
      <c r="AT62" s="814"/>
      <c r="AU62" s="814"/>
      <c r="AV62" s="802"/>
      <c r="AW62" s="803"/>
      <c r="AX62" s="803"/>
      <c r="AY62" s="803"/>
      <c r="AZ62" s="803"/>
      <c r="BA62" s="803"/>
      <c r="BB62" s="803"/>
      <c r="BC62" s="804"/>
      <c r="BD62" s="785"/>
      <c r="BE62" s="785"/>
      <c r="BF62" s="785"/>
      <c r="BG62" s="785"/>
      <c r="BH62" s="785"/>
      <c r="BI62" s="785"/>
      <c r="BJ62" s="785"/>
      <c r="BK62" s="786"/>
      <c r="BN62" s="126"/>
      <c r="BO62" s="274" t="s">
        <v>488</v>
      </c>
      <c r="BP62" s="147" t="s">
        <v>317</v>
      </c>
      <c r="BQ62" s="147" t="s">
        <v>490</v>
      </c>
      <c r="BR62" s="146" t="s">
        <v>988</v>
      </c>
      <c r="BT62" s="126"/>
      <c r="BU62" s="126"/>
    </row>
    <row r="63" spans="1:73" s="114" customFormat="1" ht="15.75" customHeight="1">
      <c r="A63" s="124"/>
      <c r="B63" s="124"/>
      <c r="C63" s="787">
        <f>IF(E63="","",COUNT($C$7:$D$51)+1)</f>
      </c>
      <c r="D63" s="788"/>
      <c r="E63" s="761"/>
      <c r="F63" s="762"/>
      <c r="G63" s="762"/>
      <c r="H63" s="762"/>
      <c r="I63" s="762"/>
      <c r="J63" s="762"/>
      <c r="K63" s="762"/>
      <c r="L63" s="762"/>
      <c r="M63" s="762"/>
      <c r="N63" s="762"/>
      <c r="O63" s="763"/>
      <c r="P63" s="736"/>
      <c r="Q63" s="737"/>
      <c r="R63" s="737"/>
      <c r="S63" s="737"/>
      <c r="T63" s="737"/>
      <c r="U63" s="737"/>
      <c r="V63" s="737"/>
      <c r="W63" s="767"/>
      <c r="X63" s="769">
        <f aca="true" t="shared" si="1" ref="X63:X107">IF(OR(ISNA(VLOOKUP(AC63,$BQ$15:$BR$172,2,FALSE)),AC63=0,AC63="",AC63="",AC63=" ",AC63="　"),"",VLOOKUP(AC63,$BQ$15:$BR$172,2,FALSE))</f>
      </c>
      <c r="Y63" s="770"/>
      <c r="Z63" s="770"/>
      <c r="AA63" s="770"/>
      <c r="AB63" s="771"/>
      <c r="AC63" s="772"/>
      <c r="AD63" s="772"/>
      <c r="AE63" s="772"/>
      <c r="AF63" s="772"/>
      <c r="AG63" s="772"/>
      <c r="AH63" s="772"/>
      <c r="AI63" s="772"/>
      <c r="AJ63" s="772"/>
      <c r="AK63" s="772"/>
      <c r="AL63" s="772"/>
      <c r="AM63" s="772"/>
      <c r="AN63" s="772"/>
      <c r="AO63" s="772"/>
      <c r="AP63" s="772"/>
      <c r="AQ63" s="772"/>
      <c r="AR63" s="772"/>
      <c r="AS63" s="772"/>
      <c r="AT63" s="772"/>
      <c r="AU63" s="772"/>
      <c r="AV63" s="773"/>
      <c r="AW63" s="773"/>
      <c r="AX63" s="773"/>
      <c r="AY63" s="773"/>
      <c r="AZ63" s="773"/>
      <c r="BA63" s="773"/>
      <c r="BB63" s="773"/>
      <c r="BC63" s="773"/>
      <c r="BD63" s="736"/>
      <c r="BE63" s="737"/>
      <c r="BF63" s="737"/>
      <c r="BG63" s="737"/>
      <c r="BH63" s="737"/>
      <c r="BI63" s="737"/>
      <c r="BJ63" s="737"/>
      <c r="BK63" s="738"/>
      <c r="BO63" s="146" t="s">
        <v>210</v>
      </c>
      <c r="BP63" s="147" t="s">
        <v>317</v>
      </c>
      <c r="BQ63" s="147" t="s">
        <v>312</v>
      </c>
      <c r="BR63" s="146" t="s">
        <v>210</v>
      </c>
      <c r="BT63" s="126"/>
      <c r="BU63" s="126"/>
    </row>
    <row r="64" spans="1:73" s="114" customFormat="1" ht="15.75" customHeight="1">
      <c r="A64" s="124"/>
      <c r="B64" s="124"/>
      <c r="C64" s="777"/>
      <c r="D64" s="778"/>
      <c r="E64" s="761"/>
      <c r="F64" s="762"/>
      <c r="G64" s="762"/>
      <c r="H64" s="762"/>
      <c r="I64" s="762"/>
      <c r="J64" s="762"/>
      <c r="K64" s="762"/>
      <c r="L64" s="762"/>
      <c r="M64" s="762"/>
      <c r="N64" s="762"/>
      <c r="O64" s="763"/>
      <c r="P64" s="736"/>
      <c r="Q64" s="737"/>
      <c r="R64" s="737"/>
      <c r="S64" s="737"/>
      <c r="T64" s="737"/>
      <c r="U64" s="737"/>
      <c r="V64" s="737"/>
      <c r="W64" s="767"/>
      <c r="X64" s="742">
        <f t="shared" si="1"/>
      </c>
      <c r="Y64" s="743"/>
      <c r="Z64" s="743"/>
      <c r="AA64" s="743"/>
      <c r="AB64" s="744"/>
      <c r="AC64" s="745"/>
      <c r="AD64" s="745"/>
      <c r="AE64" s="745"/>
      <c r="AF64" s="745"/>
      <c r="AG64" s="745"/>
      <c r="AH64" s="745"/>
      <c r="AI64" s="745"/>
      <c r="AJ64" s="745"/>
      <c r="AK64" s="745"/>
      <c r="AL64" s="745"/>
      <c r="AM64" s="745"/>
      <c r="AN64" s="745"/>
      <c r="AO64" s="745"/>
      <c r="AP64" s="745"/>
      <c r="AQ64" s="745"/>
      <c r="AR64" s="745"/>
      <c r="AS64" s="745"/>
      <c r="AT64" s="745"/>
      <c r="AU64" s="745"/>
      <c r="AV64" s="746"/>
      <c r="AW64" s="746"/>
      <c r="AX64" s="746"/>
      <c r="AY64" s="746"/>
      <c r="AZ64" s="746"/>
      <c r="BA64" s="746"/>
      <c r="BB64" s="746"/>
      <c r="BC64" s="746"/>
      <c r="BD64" s="736"/>
      <c r="BE64" s="737"/>
      <c r="BF64" s="737"/>
      <c r="BG64" s="737"/>
      <c r="BH64" s="737"/>
      <c r="BI64" s="737"/>
      <c r="BJ64" s="737"/>
      <c r="BK64" s="738"/>
      <c r="BO64" s="146" t="s">
        <v>212</v>
      </c>
      <c r="BP64" s="147" t="s">
        <v>317</v>
      </c>
      <c r="BQ64" s="147" t="s">
        <v>213</v>
      </c>
      <c r="BR64" s="146" t="s">
        <v>212</v>
      </c>
      <c r="BT64" s="126"/>
      <c r="BU64" s="126"/>
    </row>
    <row r="65" spans="1:73" s="114" customFormat="1" ht="15.75" customHeight="1">
      <c r="A65" s="124"/>
      <c r="B65" s="124"/>
      <c r="C65" s="777"/>
      <c r="D65" s="778"/>
      <c r="E65" s="779"/>
      <c r="F65" s="780"/>
      <c r="G65" s="780"/>
      <c r="H65" s="780"/>
      <c r="I65" s="780"/>
      <c r="J65" s="780"/>
      <c r="K65" s="780"/>
      <c r="L65" s="780"/>
      <c r="M65" s="780"/>
      <c r="N65" s="780"/>
      <c r="O65" s="781"/>
      <c r="P65" s="774"/>
      <c r="Q65" s="775"/>
      <c r="R65" s="775"/>
      <c r="S65" s="775"/>
      <c r="T65" s="775"/>
      <c r="U65" s="775"/>
      <c r="V65" s="775"/>
      <c r="W65" s="782"/>
      <c r="X65" s="747">
        <f t="shared" si="1"/>
      </c>
      <c r="Y65" s="748"/>
      <c r="Z65" s="748"/>
      <c r="AA65" s="748"/>
      <c r="AB65" s="749"/>
      <c r="AC65" s="750"/>
      <c r="AD65" s="750"/>
      <c r="AE65" s="750"/>
      <c r="AF65" s="750"/>
      <c r="AG65" s="750"/>
      <c r="AH65" s="750"/>
      <c r="AI65" s="750"/>
      <c r="AJ65" s="750"/>
      <c r="AK65" s="750"/>
      <c r="AL65" s="750"/>
      <c r="AM65" s="750"/>
      <c r="AN65" s="750"/>
      <c r="AO65" s="750"/>
      <c r="AP65" s="750"/>
      <c r="AQ65" s="750"/>
      <c r="AR65" s="750"/>
      <c r="AS65" s="750"/>
      <c r="AT65" s="750"/>
      <c r="AU65" s="750"/>
      <c r="AV65" s="751"/>
      <c r="AW65" s="751"/>
      <c r="AX65" s="751"/>
      <c r="AY65" s="751"/>
      <c r="AZ65" s="751"/>
      <c r="BA65" s="751"/>
      <c r="BB65" s="751"/>
      <c r="BC65" s="751"/>
      <c r="BD65" s="774"/>
      <c r="BE65" s="775"/>
      <c r="BF65" s="775"/>
      <c r="BG65" s="775"/>
      <c r="BH65" s="775"/>
      <c r="BI65" s="775"/>
      <c r="BJ65" s="775"/>
      <c r="BK65" s="776"/>
      <c r="BO65" s="146" t="s">
        <v>215</v>
      </c>
      <c r="BP65" s="147" t="s">
        <v>317</v>
      </c>
      <c r="BQ65" s="147" t="s">
        <v>495</v>
      </c>
      <c r="BR65" s="146" t="s">
        <v>215</v>
      </c>
      <c r="BT65" s="126"/>
      <c r="BU65" s="126"/>
    </row>
    <row r="66" spans="1:73" s="114" customFormat="1" ht="15.75" customHeight="1">
      <c r="A66" s="124"/>
      <c r="B66" s="124"/>
      <c r="C66" s="777">
        <f>IF(E66="","",COUNT($C$7:$D$51,$C$63:D65)+1)</f>
      </c>
      <c r="D66" s="778"/>
      <c r="E66" s="758"/>
      <c r="F66" s="759"/>
      <c r="G66" s="759"/>
      <c r="H66" s="759"/>
      <c r="I66" s="759"/>
      <c r="J66" s="759"/>
      <c r="K66" s="759"/>
      <c r="L66" s="759"/>
      <c r="M66" s="759"/>
      <c r="N66" s="759"/>
      <c r="O66" s="760"/>
      <c r="P66" s="736"/>
      <c r="Q66" s="737"/>
      <c r="R66" s="737"/>
      <c r="S66" s="737"/>
      <c r="T66" s="737"/>
      <c r="U66" s="737"/>
      <c r="V66" s="737"/>
      <c r="W66" s="767"/>
      <c r="X66" s="769">
        <f t="shared" si="1"/>
      </c>
      <c r="Y66" s="770"/>
      <c r="Z66" s="770"/>
      <c r="AA66" s="770"/>
      <c r="AB66" s="771"/>
      <c r="AC66" s="772"/>
      <c r="AD66" s="772"/>
      <c r="AE66" s="772"/>
      <c r="AF66" s="772"/>
      <c r="AG66" s="772"/>
      <c r="AH66" s="772"/>
      <c r="AI66" s="772"/>
      <c r="AJ66" s="772"/>
      <c r="AK66" s="772"/>
      <c r="AL66" s="772"/>
      <c r="AM66" s="772"/>
      <c r="AN66" s="772"/>
      <c r="AO66" s="772"/>
      <c r="AP66" s="772"/>
      <c r="AQ66" s="772"/>
      <c r="AR66" s="772"/>
      <c r="AS66" s="772"/>
      <c r="AT66" s="772"/>
      <c r="AU66" s="772"/>
      <c r="AV66" s="773"/>
      <c r="AW66" s="773"/>
      <c r="AX66" s="773"/>
      <c r="AY66" s="773"/>
      <c r="AZ66" s="773"/>
      <c r="BA66" s="773"/>
      <c r="BB66" s="773"/>
      <c r="BC66" s="773"/>
      <c r="BD66" s="733"/>
      <c r="BE66" s="734"/>
      <c r="BF66" s="734"/>
      <c r="BG66" s="734"/>
      <c r="BH66" s="734"/>
      <c r="BI66" s="734"/>
      <c r="BJ66" s="734"/>
      <c r="BK66" s="735"/>
      <c r="BO66" s="146" t="s">
        <v>217</v>
      </c>
      <c r="BP66" s="147" t="s">
        <v>317</v>
      </c>
      <c r="BQ66" s="147" t="s">
        <v>218</v>
      </c>
      <c r="BR66" s="146" t="s">
        <v>217</v>
      </c>
      <c r="BT66" s="126"/>
      <c r="BU66" s="126"/>
    </row>
    <row r="67" spans="1:73" s="114" customFormat="1" ht="15.75" customHeight="1">
      <c r="A67" s="124"/>
      <c r="B67" s="124"/>
      <c r="C67" s="777"/>
      <c r="D67" s="778"/>
      <c r="E67" s="761"/>
      <c r="F67" s="762"/>
      <c r="G67" s="762"/>
      <c r="H67" s="762"/>
      <c r="I67" s="762"/>
      <c r="J67" s="762"/>
      <c r="K67" s="762"/>
      <c r="L67" s="762"/>
      <c r="M67" s="762"/>
      <c r="N67" s="762"/>
      <c r="O67" s="763"/>
      <c r="P67" s="736"/>
      <c r="Q67" s="737"/>
      <c r="R67" s="737"/>
      <c r="S67" s="737"/>
      <c r="T67" s="737"/>
      <c r="U67" s="737"/>
      <c r="V67" s="737"/>
      <c r="W67" s="767"/>
      <c r="X67" s="742">
        <f t="shared" si="1"/>
      </c>
      <c r="Y67" s="743"/>
      <c r="Z67" s="743"/>
      <c r="AA67" s="743"/>
      <c r="AB67" s="744"/>
      <c r="AC67" s="745"/>
      <c r="AD67" s="745"/>
      <c r="AE67" s="745"/>
      <c r="AF67" s="745"/>
      <c r="AG67" s="745"/>
      <c r="AH67" s="745"/>
      <c r="AI67" s="745"/>
      <c r="AJ67" s="745"/>
      <c r="AK67" s="745"/>
      <c r="AL67" s="745"/>
      <c r="AM67" s="745"/>
      <c r="AN67" s="745"/>
      <c r="AO67" s="745"/>
      <c r="AP67" s="745"/>
      <c r="AQ67" s="745"/>
      <c r="AR67" s="745"/>
      <c r="AS67" s="745"/>
      <c r="AT67" s="745"/>
      <c r="AU67" s="745"/>
      <c r="AV67" s="746"/>
      <c r="AW67" s="746"/>
      <c r="AX67" s="746"/>
      <c r="AY67" s="746"/>
      <c r="AZ67" s="746"/>
      <c r="BA67" s="746"/>
      <c r="BB67" s="746"/>
      <c r="BC67" s="746"/>
      <c r="BD67" s="736"/>
      <c r="BE67" s="737"/>
      <c r="BF67" s="737"/>
      <c r="BG67" s="737"/>
      <c r="BH67" s="737"/>
      <c r="BI67" s="737"/>
      <c r="BJ67" s="737"/>
      <c r="BK67" s="738"/>
      <c r="BN67" s="123"/>
      <c r="BO67" s="162" t="s">
        <v>220</v>
      </c>
      <c r="BP67" s="163" t="s">
        <v>317</v>
      </c>
      <c r="BQ67" s="163" t="s">
        <v>501</v>
      </c>
      <c r="BR67" s="146" t="s">
        <v>220</v>
      </c>
      <c r="BT67" s="126"/>
      <c r="BU67" s="126"/>
    </row>
    <row r="68" spans="1:73" s="114" customFormat="1" ht="15.75" customHeight="1">
      <c r="A68" s="124"/>
      <c r="B68" s="124"/>
      <c r="C68" s="777"/>
      <c r="D68" s="778"/>
      <c r="E68" s="779"/>
      <c r="F68" s="780"/>
      <c r="G68" s="780"/>
      <c r="H68" s="780"/>
      <c r="I68" s="780"/>
      <c r="J68" s="780"/>
      <c r="K68" s="780"/>
      <c r="L68" s="780"/>
      <c r="M68" s="780"/>
      <c r="N68" s="780"/>
      <c r="O68" s="781"/>
      <c r="P68" s="774"/>
      <c r="Q68" s="775"/>
      <c r="R68" s="775"/>
      <c r="S68" s="775"/>
      <c r="T68" s="775"/>
      <c r="U68" s="775"/>
      <c r="V68" s="775"/>
      <c r="W68" s="782"/>
      <c r="X68" s="747">
        <f t="shared" si="1"/>
      </c>
      <c r="Y68" s="748"/>
      <c r="Z68" s="748"/>
      <c r="AA68" s="748"/>
      <c r="AB68" s="749"/>
      <c r="AC68" s="750"/>
      <c r="AD68" s="750"/>
      <c r="AE68" s="750"/>
      <c r="AF68" s="750"/>
      <c r="AG68" s="750"/>
      <c r="AH68" s="750"/>
      <c r="AI68" s="750"/>
      <c r="AJ68" s="750"/>
      <c r="AK68" s="750"/>
      <c r="AL68" s="750"/>
      <c r="AM68" s="750"/>
      <c r="AN68" s="750"/>
      <c r="AO68" s="750"/>
      <c r="AP68" s="750"/>
      <c r="AQ68" s="750"/>
      <c r="AR68" s="750"/>
      <c r="AS68" s="750"/>
      <c r="AT68" s="750"/>
      <c r="AU68" s="750"/>
      <c r="AV68" s="751"/>
      <c r="AW68" s="751"/>
      <c r="AX68" s="751"/>
      <c r="AY68" s="751"/>
      <c r="AZ68" s="751"/>
      <c r="BA68" s="751"/>
      <c r="BB68" s="751"/>
      <c r="BC68" s="751"/>
      <c r="BD68" s="774"/>
      <c r="BE68" s="775"/>
      <c r="BF68" s="775"/>
      <c r="BG68" s="775"/>
      <c r="BH68" s="775"/>
      <c r="BI68" s="775"/>
      <c r="BJ68" s="775"/>
      <c r="BK68" s="776"/>
      <c r="BN68" s="123"/>
      <c r="BO68" s="146" t="s">
        <v>222</v>
      </c>
      <c r="BP68" s="147" t="s">
        <v>317</v>
      </c>
      <c r="BQ68" s="147" t="s">
        <v>503</v>
      </c>
      <c r="BR68" s="146" t="s">
        <v>222</v>
      </c>
      <c r="BT68" s="126"/>
      <c r="BU68" s="126"/>
    </row>
    <row r="69" spans="1:73" s="114" customFormat="1" ht="15.75" customHeight="1">
      <c r="A69" s="124"/>
      <c r="B69" s="124"/>
      <c r="C69" s="777">
        <f>IF(E69="","",COUNT($C$7:$D$51,$C$63:D68)+1)</f>
      </c>
      <c r="D69" s="778"/>
      <c r="E69" s="761"/>
      <c r="F69" s="762"/>
      <c r="G69" s="762"/>
      <c r="H69" s="762"/>
      <c r="I69" s="762"/>
      <c r="J69" s="762"/>
      <c r="K69" s="762"/>
      <c r="L69" s="762"/>
      <c r="M69" s="762"/>
      <c r="N69" s="762"/>
      <c r="O69" s="763"/>
      <c r="P69" s="736"/>
      <c r="Q69" s="737"/>
      <c r="R69" s="737"/>
      <c r="S69" s="737"/>
      <c r="T69" s="737"/>
      <c r="U69" s="737"/>
      <c r="V69" s="737"/>
      <c r="W69" s="767"/>
      <c r="X69" s="769">
        <f t="shared" si="1"/>
      </c>
      <c r="Y69" s="770"/>
      <c r="Z69" s="770"/>
      <c r="AA69" s="770"/>
      <c r="AB69" s="771"/>
      <c r="AC69" s="772"/>
      <c r="AD69" s="772"/>
      <c r="AE69" s="772"/>
      <c r="AF69" s="772"/>
      <c r="AG69" s="772"/>
      <c r="AH69" s="772"/>
      <c r="AI69" s="772"/>
      <c r="AJ69" s="772"/>
      <c r="AK69" s="772"/>
      <c r="AL69" s="772"/>
      <c r="AM69" s="772"/>
      <c r="AN69" s="772"/>
      <c r="AO69" s="772"/>
      <c r="AP69" s="772"/>
      <c r="AQ69" s="772"/>
      <c r="AR69" s="772"/>
      <c r="AS69" s="772"/>
      <c r="AT69" s="772"/>
      <c r="AU69" s="772"/>
      <c r="AV69" s="773"/>
      <c r="AW69" s="773"/>
      <c r="AX69" s="773"/>
      <c r="AY69" s="773"/>
      <c r="AZ69" s="773"/>
      <c r="BA69" s="773"/>
      <c r="BB69" s="773"/>
      <c r="BC69" s="773"/>
      <c r="BD69" s="733"/>
      <c r="BE69" s="734"/>
      <c r="BF69" s="734"/>
      <c r="BG69" s="734"/>
      <c r="BH69" s="734"/>
      <c r="BI69" s="734"/>
      <c r="BJ69" s="734"/>
      <c r="BK69" s="735"/>
      <c r="BO69" s="146" t="s">
        <v>224</v>
      </c>
      <c r="BP69" s="147" t="s">
        <v>317</v>
      </c>
      <c r="BQ69" s="147" t="s">
        <v>225</v>
      </c>
      <c r="BR69" s="146" t="s">
        <v>224</v>
      </c>
      <c r="BT69" s="126"/>
      <c r="BU69" s="126"/>
    </row>
    <row r="70" spans="1:73" s="114" customFormat="1" ht="15.75" customHeight="1">
      <c r="A70" s="124"/>
      <c r="B70" s="124"/>
      <c r="C70" s="777"/>
      <c r="D70" s="778"/>
      <c r="E70" s="761"/>
      <c r="F70" s="762"/>
      <c r="G70" s="762"/>
      <c r="H70" s="762"/>
      <c r="I70" s="762"/>
      <c r="J70" s="762"/>
      <c r="K70" s="762"/>
      <c r="L70" s="762"/>
      <c r="M70" s="762"/>
      <c r="N70" s="762"/>
      <c r="O70" s="763"/>
      <c r="P70" s="736"/>
      <c r="Q70" s="737"/>
      <c r="R70" s="737"/>
      <c r="S70" s="737"/>
      <c r="T70" s="737"/>
      <c r="U70" s="737"/>
      <c r="V70" s="737"/>
      <c r="W70" s="767"/>
      <c r="X70" s="742">
        <f t="shared" si="1"/>
      </c>
      <c r="Y70" s="743"/>
      <c r="Z70" s="743"/>
      <c r="AA70" s="743"/>
      <c r="AB70" s="744"/>
      <c r="AC70" s="745"/>
      <c r="AD70" s="745"/>
      <c r="AE70" s="745"/>
      <c r="AF70" s="745"/>
      <c r="AG70" s="745"/>
      <c r="AH70" s="745"/>
      <c r="AI70" s="745"/>
      <c r="AJ70" s="745"/>
      <c r="AK70" s="745"/>
      <c r="AL70" s="745"/>
      <c r="AM70" s="745"/>
      <c r="AN70" s="745"/>
      <c r="AO70" s="745"/>
      <c r="AP70" s="745"/>
      <c r="AQ70" s="745"/>
      <c r="AR70" s="745"/>
      <c r="AS70" s="745"/>
      <c r="AT70" s="745"/>
      <c r="AU70" s="745"/>
      <c r="AV70" s="746"/>
      <c r="AW70" s="746"/>
      <c r="AX70" s="746"/>
      <c r="AY70" s="746"/>
      <c r="AZ70" s="746"/>
      <c r="BA70" s="746"/>
      <c r="BB70" s="746"/>
      <c r="BC70" s="746"/>
      <c r="BD70" s="736"/>
      <c r="BE70" s="737"/>
      <c r="BF70" s="737"/>
      <c r="BG70" s="737"/>
      <c r="BH70" s="737"/>
      <c r="BI70" s="737"/>
      <c r="BJ70" s="737"/>
      <c r="BK70" s="738"/>
      <c r="BO70" s="146" t="s">
        <v>227</v>
      </c>
      <c r="BP70" s="147" t="s">
        <v>317</v>
      </c>
      <c r="BQ70" s="163" t="s">
        <v>548</v>
      </c>
      <c r="BR70" s="146" t="s">
        <v>227</v>
      </c>
      <c r="BT70" s="126"/>
      <c r="BU70" s="126"/>
    </row>
    <row r="71" spans="1:73" s="114" customFormat="1" ht="15.75" customHeight="1">
      <c r="A71" s="124"/>
      <c r="B71" s="124"/>
      <c r="C71" s="777"/>
      <c r="D71" s="778"/>
      <c r="E71" s="779"/>
      <c r="F71" s="780"/>
      <c r="G71" s="780"/>
      <c r="H71" s="780"/>
      <c r="I71" s="780"/>
      <c r="J71" s="780"/>
      <c r="K71" s="780"/>
      <c r="L71" s="780"/>
      <c r="M71" s="780"/>
      <c r="N71" s="780"/>
      <c r="O71" s="781"/>
      <c r="P71" s="774"/>
      <c r="Q71" s="775"/>
      <c r="R71" s="775"/>
      <c r="S71" s="775"/>
      <c r="T71" s="775"/>
      <c r="U71" s="775"/>
      <c r="V71" s="775"/>
      <c r="W71" s="782"/>
      <c r="X71" s="747">
        <f t="shared" si="1"/>
      </c>
      <c r="Y71" s="748"/>
      <c r="Z71" s="748"/>
      <c r="AA71" s="748"/>
      <c r="AB71" s="749"/>
      <c r="AC71" s="750"/>
      <c r="AD71" s="750"/>
      <c r="AE71" s="750"/>
      <c r="AF71" s="750"/>
      <c r="AG71" s="750"/>
      <c r="AH71" s="750"/>
      <c r="AI71" s="750"/>
      <c r="AJ71" s="750"/>
      <c r="AK71" s="750"/>
      <c r="AL71" s="750"/>
      <c r="AM71" s="750"/>
      <c r="AN71" s="750"/>
      <c r="AO71" s="750"/>
      <c r="AP71" s="750"/>
      <c r="AQ71" s="750"/>
      <c r="AR71" s="750"/>
      <c r="AS71" s="750"/>
      <c r="AT71" s="750"/>
      <c r="AU71" s="750"/>
      <c r="AV71" s="751"/>
      <c r="AW71" s="751"/>
      <c r="AX71" s="751"/>
      <c r="AY71" s="751"/>
      <c r="AZ71" s="751"/>
      <c r="BA71" s="751"/>
      <c r="BB71" s="751"/>
      <c r="BC71" s="751"/>
      <c r="BD71" s="774"/>
      <c r="BE71" s="775"/>
      <c r="BF71" s="775"/>
      <c r="BG71" s="775"/>
      <c r="BH71" s="775"/>
      <c r="BI71" s="775"/>
      <c r="BJ71" s="775"/>
      <c r="BK71" s="776"/>
      <c r="BO71" s="146" t="s">
        <v>229</v>
      </c>
      <c r="BP71" s="147" t="s">
        <v>317</v>
      </c>
      <c r="BQ71" s="147" t="s">
        <v>507</v>
      </c>
      <c r="BR71" s="146" t="s">
        <v>229</v>
      </c>
      <c r="BT71" s="126"/>
      <c r="BU71" s="126"/>
    </row>
    <row r="72" spans="1:73" s="114" customFormat="1" ht="15.75" customHeight="1">
      <c r="A72" s="124"/>
      <c r="B72" s="124"/>
      <c r="C72" s="777">
        <f>IF(E72="","",COUNT($C$7:$D$51,$C$63:D71)+1)</f>
      </c>
      <c r="D72" s="778"/>
      <c r="E72" s="758"/>
      <c r="F72" s="759"/>
      <c r="G72" s="759"/>
      <c r="H72" s="759"/>
      <c r="I72" s="759"/>
      <c r="J72" s="759"/>
      <c r="K72" s="759"/>
      <c r="L72" s="759"/>
      <c r="M72" s="759"/>
      <c r="N72" s="759"/>
      <c r="O72" s="760"/>
      <c r="P72" s="736"/>
      <c r="Q72" s="737"/>
      <c r="R72" s="737"/>
      <c r="S72" s="737"/>
      <c r="T72" s="737"/>
      <c r="U72" s="737"/>
      <c r="V72" s="737"/>
      <c r="W72" s="767"/>
      <c r="X72" s="769">
        <f t="shared" si="1"/>
      </c>
      <c r="Y72" s="770"/>
      <c r="Z72" s="770"/>
      <c r="AA72" s="770"/>
      <c r="AB72" s="771"/>
      <c r="AC72" s="772"/>
      <c r="AD72" s="772"/>
      <c r="AE72" s="772"/>
      <c r="AF72" s="772"/>
      <c r="AG72" s="772"/>
      <c r="AH72" s="772"/>
      <c r="AI72" s="772"/>
      <c r="AJ72" s="772"/>
      <c r="AK72" s="772"/>
      <c r="AL72" s="772"/>
      <c r="AM72" s="772"/>
      <c r="AN72" s="772"/>
      <c r="AO72" s="772"/>
      <c r="AP72" s="772"/>
      <c r="AQ72" s="772"/>
      <c r="AR72" s="772"/>
      <c r="AS72" s="772"/>
      <c r="AT72" s="772"/>
      <c r="AU72" s="772"/>
      <c r="AV72" s="773"/>
      <c r="AW72" s="773"/>
      <c r="AX72" s="773"/>
      <c r="AY72" s="773"/>
      <c r="AZ72" s="773"/>
      <c r="BA72" s="773"/>
      <c r="BB72" s="773"/>
      <c r="BC72" s="773"/>
      <c r="BD72" s="733"/>
      <c r="BE72" s="734"/>
      <c r="BF72" s="734"/>
      <c r="BG72" s="734"/>
      <c r="BH72" s="734"/>
      <c r="BI72" s="734"/>
      <c r="BJ72" s="734"/>
      <c r="BK72" s="735"/>
      <c r="BN72" s="126"/>
      <c r="BO72" s="146" t="s">
        <v>231</v>
      </c>
      <c r="BP72" s="147" t="s">
        <v>317</v>
      </c>
      <c r="BQ72" s="147" t="s">
        <v>232</v>
      </c>
      <c r="BR72" s="146" t="s">
        <v>231</v>
      </c>
      <c r="BT72" s="126"/>
      <c r="BU72" s="126"/>
    </row>
    <row r="73" spans="1:73" s="114" customFormat="1" ht="15.75" customHeight="1">
      <c r="A73" s="124"/>
      <c r="B73" s="124"/>
      <c r="C73" s="777"/>
      <c r="D73" s="778"/>
      <c r="E73" s="761"/>
      <c r="F73" s="762"/>
      <c r="G73" s="762"/>
      <c r="H73" s="762"/>
      <c r="I73" s="762"/>
      <c r="J73" s="762"/>
      <c r="K73" s="762"/>
      <c r="L73" s="762"/>
      <c r="M73" s="762"/>
      <c r="N73" s="762"/>
      <c r="O73" s="763"/>
      <c r="P73" s="736"/>
      <c r="Q73" s="737"/>
      <c r="R73" s="737"/>
      <c r="S73" s="737"/>
      <c r="T73" s="737"/>
      <c r="U73" s="737"/>
      <c r="V73" s="737"/>
      <c r="W73" s="767"/>
      <c r="X73" s="742">
        <f t="shared" si="1"/>
      </c>
      <c r="Y73" s="743"/>
      <c r="Z73" s="743"/>
      <c r="AA73" s="743"/>
      <c r="AB73" s="744"/>
      <c r="AC73" s="745"/>
      <c r="AD73" s="745"/>
      <c r="AE73" s="745"/>
      <c r="AF73" s="745"/>
      <c r="AG73" s="745"/>
      <c r="AH73" s="745"/>
      <c r="AI73" s="745"/>
      <c r="AJ73" s="745"/>
      <c r="AK73" s="745"/>
      <c r="AL73" s="745"/>
      <c r="AM73" s="745"/>
      <c r="AN73" s="745"/>
      <c r="AO73" s="745"/>
      <c r="AP73" s="745"/>
      <c r="AQ73" s="745"/>
      <c r="AR73" s="745"/>
      <c r="AS73" s="745"/>
      <c r="AT73" s="745"/>
      <c r="AU73" s="745"/>
      <c r="AV73" s="746"/>
      <c r="AW73" s="746"/>
      <c r="AX73" s="746"/>
      <c r="AY73" s="746"/>
      <c r="AZ73" s="746"/>
      <c r="BA73" s="746"/>
      <c r="BB73" s="746"/>
      <c r="BC73" s="746"/>
      <c r="BD73" s="736"/>
      <c r="BE73" s="737"/>
      <c r="BF73" s="737"/>
      <c r="BG73" s="737"/>
      <c r="BH73" s="737"/>
      <c r="BI73" s="737"/>
      <c r="BJ73" s="737"/>
      <c r="BK73" s="738"/>
      <c r="BN73" s="126"/>
      <c r="BO73" s="146" t="s">
        <v>234</v>
      </c>
      <c r="BP73" s="147" t="s">
        <v>317</v>
      </c>
      <c r="BQ73" s="147" t="s">
        <v>510</v>
      </c>
      <c r="BR73" s="146" t="s">
        <v>234</v>
      </c>
      <c r="BT73" s="126"/>
      <c r="BU73" s="126"/>
    </row>
    <row r="74" spans="1:73" s="114" customFormat="1" ht="15.75" customHeight="1">
      <c r="A74" s="124"/>
      <c r="B74" s="124"/>
      <c r="C74" s="777"/>
      <c r="D74" s="778"/>
      <c r="E74" s="779"/>
      <c r="F74" s="780"/>
      <c r="G74" s="780"/>
      <c r="H74" s="780"/>
      <c r="I74" s="780"/>
      <c r="J74" s="780"/>
      <c r="K74" s="780"/>
      <c r="L74" s="780"/>
      <c r="M74" s="780"/>
      <c r="N74" s="780"/>
      <c r="O74" s="781"/>
      <c r="P74" s="774"/>
      <c r="Q74" s="775"/>
      <c r="R74" s="775"/>
      <c r="S74" s="775"/>
      <c r="T74" s="775"/>
      <c r="U74" s="775"/>
      <c r="V74" s="775"/>
      <c r="W74" s="782"/>
      <c r="X74" s="747">
        <f t="shared" si="1"/>
      </c>
      <c r="Y74" s="748"/>
      <c r="Z74" s="748"/>
      <c r="AA74" s="748"/>
      <c r="AB74" s="749"/>
      <c r="AC74" s="750"/>
      <c r="AD74" s="750"/>
      <c r="AE74" s="750"/>
      <c r="AF74" s="750"/>
      <c r="AG74" s="750"/>
      <c r="AH74" s="750"/>
      <c r="AI74" s="750"/>
      <c r="AJ74" s="750"/>
      <c r="AK74" s="750"/>
      <c r="AL74" s="750"/>
      <c r="AM74" s="750"/>
      <c r="AN74" s="750"/>
      <c r="AO74" s="750"/>
      <c r="AP74" s="750"/>
      <c r="AQ74" s="750"/>
      <c r="AR74" s="750"/>
      <c r="AS74" s="750"/>
      <c r="AT74" s="750"/>
      <c r="AU74" s="750"/>
      <c r="AV74" s="751"/>
      <c r="AW74" s="751"/>
      <c r="AX74" s="751"/>
      <c r="AY74" s="751"/>
      <c r="AZ74" s="751"/>
      <c r="BA74" s="751"/>
      <c r="BB74" s="751"/>
      <c r="BC74" s="751"/>
      <c r="BD74" s="774"/>
      <c r="BE74" s="775"/>
      <c r="BF74" s="775"/>
      <c r="BG74" s="775"/>
      <c r="BH74" s="775"/>
      <c r="BI74" s="775"/>
      <c r="BJ74" s="775"/>
      <c r="BK74" s="776"/>
      <c r="BO74" s="146" t="s">
        <v>236</v>
      </c>
      <c r="BP74" s="147" t="s">
        <v>317</v>
      </c>
      <c r="BQ74" s="147" t="s">
        <v>237</v>
      </c>
      <c r="BR74" s="146" t="s">
        <v>236</v>
      </c>
      <c r="BT74" s="126"/>
      <c r="BU74" s="126"/>
    </row>
    <row r="75" spans="1:73" s="114" customFormat="1" ht="15.75" customHeight="1">
      <c r="A75" s="124"/>
      <c r="B75" s="124"/>
      <c r="C75" s="752">
        <f>IF(E75="","",COUNT($C$7:$D$51,$C$63:D74)+1)</f>
      </c>
      <c r="D75" s="753"/>
      <c r="E75" s="761"/>
      <c r="F75" s="762"/>
      <c r="G75" s="762"/>
      <c r="H75" s="762"/>
      <c r="I75" s="762"/>
      <c r="J75" s="762"/>
      <c r="K75" s="762"/>
      <c r="L75" s="762"/>
      <c r="M75" s="762"/>
      <c r="N75" s="762"/>
      <c r="O75" s="763"/>
      <c r="P75" s="736"/>
      <c r="Q75" s="737"/>
      <c r="R75" s="737"/>
      <c r="S75" s="737"/>
      <c r="T75" s="737"/>
      <c r="U75" s="737"/>
      <c r="V75" s="737"/>
      <c r="W75" s="767"/>
      <c r="X75" s="769">
        <f t="shared" si="1"/>
      </c>
      <c r="Y75" s="770"/>
      <c r="Z75" s="770"/>
      <c r="AA75" s="770"/>
      <c r="AB75" s="771"/>
      <c r="AC75" s="772"/>
      <c r="AD75" s="772"/>
      <c r="AE75" s="772"/>
      <c r="AF75" s="772"/>
      <c r="AG75" s="772"/>
      <c r="AH75" s="772"/>
      <c r="AI75" s="772"/>
      <c r="AJ75" s="772"/>
      <c r="AK75" s="772"/>
      <c r="AL75" s="772"/>
      <c r="AM75" s="772"/>
      <c r="AN75" s="772"/>
      <c r="AO75" s="772"/>
      <c r="AP75" s="772"/>
      <c r="AQ75" s="772"/>
      <c r="AR75" s="772"/>
      <c r="AS75" s="772"/>
      <c r="AT75" s="772"/>
      <c r="AU75" s="772"/>
      <c r="AV75" s="773"/>
      <c r="AW75" s="773"/>
      <c r="AX75" s="773"/>
      <c r="AY75" s="773"/>
      <c r="AZ75" s="773"/>
      <c r="BA75" s="773"/>
      <c r="BB75" s="773"/>
      <c r="BC75" s="773"/>
      <c r="BD75" s="733"/>
      <c r="BE75" s="734"/>
      <c r="BF75" s="734"/>
      <c r="BG75" s="734"/>
      <c r="BH75" s="734"/>
      <c r="BI75" s="734"/>
      <c r="BJ75" s="734"/>
      <c r="BK75" s="735"/>
      <c r="BN75" s="123"/>
      <c r="BO75" s="146" t="s">
        <v>239</v>
      </c>
      <c r="BP75" s="147" t="s">
        <v>317</v>
      </c>
      <c r="BQ75" s="147" t="s">
        <v>240</v>
      </c>
      <c r="BR75" s="146" t="s">
        <v>239</v>
      </c>
      <c r="BT75" s="126"/>
      <c r="BU75" s="126"/>
    </row>
    <row r="76" spans="1:73" s="114" customFormat="1" ht="15.75" customHeight="1">
      <c r="A76" s="124"/>
      <c r="B76" s="124"/>
      <c r="C76" s="754"/>
      <c r="D76" s="755"/>
      <c r="E76" s="761"/>
      <c r="F76" s="762"/>
      <c r="G76" s="762"/>
      <c r="H76" s="762"/>
      <c r="I76" s="762"/>
      <c r="J76" s="762"/>
      <c r="K76" s="762"/>
      <c r="L76" s="762"/>
      <c r="M76" s="762"/>
      <c r="N76" s="762"/>
      <c r="O76" s="763"/>
      <c r="P76" s="736"/>
      <c r="Q76" s="737"/>
      <c r="R76" s="737"/>
      <c r="S76" s="737"/>
      <c r="T76" s="737"/>
      <c r="U76" s="737"/>
      <c r="V76" s="737"/>
      <c r="W76" s="767"/>
      <c r="X76" s="742">
        <f t="shared" si="1"/>
      </c>
      <c r="Y76" s="743"/>
      <c r="Z76" s="743"/>
      <c r="AA76" s="743"/>
      <c r="AB76" s="744"/>
      <c r="AC76" s="745"/>
      <c r="AD76" s="745"/>
      <c r="AE76" s="745"/>
      <c r="AF76" s="745"/>
      <c r="AG76" s="745"/>
      <c r="AH76" s="745"/>
      <c r="AI76" s="745"/>
      <c r="AJ76" s="745"/>
      <c r="AK76" s="745"/>
      <c r="AL76" s="745"/>
      <c r="AM76" s="745"/>
      <c r="AN76" s="745"/>
      <c r="AO76" s="745"/>
      <c r="AP76" s="745"/>
      <c r="AQ76" s="745"/>
      <c r="AR76" s="745"/>
      <c r="AS76" s="745"/>
      <c r="AT76" s="745"/>
      <c r="AU76" s="745"/>
      <c r="AV76" s="746"/>
      <c r="AW76" s="746"/>
      <c r="AX76" s="746"/>
      <c r="AY76" s="746"/>
      <c r="AZ76" s="746"/>
      <c r="BA76" s="746"/>
      <c r="BB76" s="746"/>
      <c r="BC76" s="746"/>
      <c r="BD76" s="736"/>
      <c r="BE76" s="737"/>
      <c r="BF76" s="737"/>
      <c r="BG76" s="737"/>
      <c r="BH76" s="737"/>
      <c r="BI76" s="737"/>
      <c r="BJ76" s="737"/>
      <c r="BK76" s="738"/>
      <c r="BN76" s="123"/>
      <c r="BO76" s="146" t="s">
        <v>242</v>
      </c>
      <c r="BP76" s="147" t="s">
        <v>317</v>
      </c>
      <c r="BQ76" s="147" t="s">
        <v>243</v>
      </c>
      <c r="BR76" s="146" t="s">
        <v>242</v>
      </c>
      <c r="BT76" s="126"/>
      <c r="BU76" s="126"/>
    </row>
    <row r="77" spans="1:73" s="114" customFormat="1" ht="15.75" customHeight="1">
      <c r="A77" s="124"/>
      <c r="B77" s="124"/>
      <c r="C77" s="829"/>
      <c r="D77" s="830"/>
      <c r="E77" s="779"/>
      <c r="F77" s="780"/>
      <c r="G77" s="780"/>
      <c r="H77" s="780"/>
      <c r="I77" s="780"/>
      <c r="J77" s="780"/>
      <c r="K77" s="780"/>
      <c r="L77" s="780"/>
      <c r="M77" s="780"/>
      <c r="N77" s="780"/>
      <c r="O77" s="781"/>
      <c r="P77" s="774"/>
      <c r="Q77" s="775"/>
      <c r="R77" s="775"/>
      <c r="S77" s="775"/>
      <c r="T77" s="775"/>
      <c r="U77" s="775"/>
      <c r="V77" s="775"/>
      <c r="W77" s="782"/>
      <c r="X77" s="747">
        <f t="shared" si="1"/>
      </c>
      <c r="Y77" s="748"/>
      <c r="Z77" s="748"/>
      <c r="AA77" s="748"/>
      <c r="AB77" s="749"/>
      <c r="AC77" s="750"/>
      <c r="AD77" s="750"/>
      <c r="AE77" s="750"/>
      <c r="AF77" s="750"/>
      <c r="AG77" s="750"/>
      <c r="AH77" s="750"/>
      <c r="AI77" s="750"/>
      <c r="AJ77" s="750"/>
      <c r="AK77" s="750"/>
      <c r="AL77" s="750"/>
      <c r="AM77" s="750"/>
      <c r="AN77" s="750"/>
      <c r="AO77" s="750"/>
      <c r="AP77" s="750"/>
      <c r="AQ77" s="750"/>
      <c r="AR77" s="750"/>
      <c r="AS77" s="750"/>
      <c r="AT77" s="750"/>
      <c r="AU77" s="750"/>
      <c r="AV77" s="751"/>
      <c r="AW77" s="751"/>
      <c r="AX77" s="751"/>
      <c r="AY77" s="751"/>
      <c r="AZ77" s="751"/>
      <c r="BA77" s="751"/>
      <c r="BB77" s="751"/>
      <c r="BC77" s="751"/>
      <c r="BD77" s="774"/>
      <c r="BE77" s="775"/>
      <c r="BF77" s="775"/>
      <c r="BG77" s="775"/>
      <c r="BH77" s="775"/>
      <c r="BI77" s="775"/>
      <c r="BJ77" s="775"/>
      <c r="BK77" s="776"/>
      <c r="BO77" s="146" t="s">
        <v>245</v>
      </c>
      <c r="BP77" s="147" t="s">
        <v>317</v>
      </c>
      <c r="BQ77" s="147" t="s">
        <v>246</v>
      </c>
      <c r="BR77" s="146" t="s">
        <v>245</v>
      </c>
      <c r="BT77" s="126"/>
      <c r="BU77" s="126"/>
    </row>
    <row r="78" spans="1:73" s="114" customFormat="1" ht="15.75" customHeight="1">
      <c r="A78" s="124"/>
      <c r="B78" s="124"/>
      <c r="C78" s="752">
        <f>IF(E78="","",COUNT($C$7:$D$51,$C$63:D77)+1)</f>
      </c>
      <c r="D78" s="753"/>
      <c r="E78" s="758"/>
      <c r="F78" s="759"/>
      <c r="G78" s="759"/>
      <c r="H78" s="759"/>
      <c r="I78" s="759"/>
      <c r="J78" s="759"/>
      <c r="K78" s="759"/>
      <c r="L78" s="759"/>
      <c r="M78" s="759"/>
      <c r="N78" s="759"/>
      <c r="O78" s="760"/>
      <c r="P78" s="736"/>
      <c r="Q78" s="737"/>
      <c r="R78" s="737"/>
      <c r="S78" s="737"/>
      <c r="T78" s="737"/>
      <c r="U78" s="737"/>
      <c r="V78" s="737"/>
      <c r="W78" s="767"/>
      <c r="X78" s="769">
        <f t="shared" si="1"/>
      </c>
      <c r="Y78" s="770"/>
      <c r="Z78" s="770"/>
      <c r="AA78" s="770"/>
      <c r="AB78" s="771"/>
      <c r="AC78" s="772"/>
      <c r="AD78" s="772"/>
      <c r="AE78" s="772"/>
      <c r="AF78" s="772"/>
      <c r="AG78" s="772"/>
      <c r="AH78" s="772"/>
      <c r="AI78" s="772"/>
      <c r="AJ78" s="772"/>
      <c r="AK78" s="772"/>
      <c r="AL78" s="772"/>
      <c r="AM78" s="772"/>
      <c r="AN78" s="772"/>
      <c r="AO78" s="772"/>
      <c r="AP78" s="772"/>
      <c r="AQ78" s="772"/>
      <c r="AR78" s="772"/>
      <c r="AS78" s="772"/>
      <c r="AT78" s="772"/>
      <c r="AU78" s="772"/>
      <c r="AV78" s="773"/>
      <c r="AW78" s="773"/>
      <c r="AX78" s="773"/>
      <c r="AY78" s="773"/>
      <c r="AZ78" s="773"/>
      <c r="BA78" s="773"/>
      <c r="BB78" s="773"/>
      <c r="BC78" s="773"/>
      <c r="BD78" s="733"/>
      <c r="BE78" s="734"/>
      <c r="BF78" s="734"/>
      <c r="BG78" s="734"/>
      <c r="BH78" s="734"/>
      <c r="BI78" s="734"/>
      <c r="BJ78" s="734"/>
      <c r="BK78" s="735"/>
      <c r="BO78" s="146" t="s">
        <v>248</v>
      </c>
      <c r="BP78" s="147" t="s">
        <v>317</v>
      </c>
      <c r="BQ78" s="147" t="s">
        <v>249</v>
      </c>
      <c r="BR78" s="146" t="s">
        <v>248</v>
      </c>
      <c r="BT78" s="126"/>
      <c r="BU78" s="126"/>
    </row>
    <row r="79" spans="1:73" s="114" customFormat="1" ht="15.75" customHeight="1">
      <c r="A79" s="124"/>
      <c r="B79" s="124"/>
      <c r="C79" s="754"/>
      <c r="D79" s="755"/>
      <c r="E79" s="761"/>
      <c r="F79" s="762"/>
      <c r="G79" s="762"/>
      <c r="H79" s="762"/>
      <c r="I79" s="762"/>
      <c r="J79" s="762"/>
      <c r="K79" s="762"/>
      <c r="L79" s="762"/>
      <c r="M79" s="762"/>
      <c r="N79" s="762"/>
      <c r="O79" s="763"/>
      <c r="P79" s="736"/>
      <c r="Q79" s="737"/>
      <c r="R79" s="737"/>
      <c r="S79" s="737"/>
      <c r="T79" s="737"/>
      <c r="U79" s="737"/>
      <c r="V79" s="737"/>
      <c r="W79" s="767"/>
      <c r="X79" s="742">
        <f t="shared" si="1"/>
      </c>
      <c r="Y79" s="743"/>
      <c r="Z79" s="743"/>
      <c r="AA79" s="743"/>
      <c r="AB79" s="744"/>
      <c r="AC79" s="745"/>
      <c r="AD79" s="745"/>
      <c r="AE79" s="745"/>
      <c r="AF79" s="745"/>
      <c r="AG79" s="745"/>
      <c r="AH79" s="745"/>
      <c r="AI79" s="745"/>
      <c r="AJ79" s="745"/>
      <c r="AK79" s="745"/>
      <c r="AL79" s="745"/>
      <c r="AM79" s="745"/>
      <c r="AN79" s="745"/>
      <c r="AO79" s="745"/>
      <c r="AP79" s="745"/>
      <c r="AQ79" s="745"/>
      <c r="AR79" s="745"/>
      <c r="AS79" s="745"/>
      <c r="AT79" s="745"/>
      <c r="AU79" s="745"/>
      <c r="AV79" s="746"/>
      <c r="AW79" s="746"/>
      <c r="AX79" s="746"/>
      <c r="AY79" s="746"/>
      <c r="AZ79" s="746"/>
      <c r="BA79" s="746"/>
      <c r="BB79" s="746"/>
      <c r="BC79" s="746"/>
      <c r="BD79" s="736"/>
      <c r="BE79" s="737"/>
      <c r="BF79" s="737"/>
      <c r="BG79" s="737"/>
      <c r="BH79" s="737"/>
      <c r="BI79" s="737"/>
      <c r="BJ79" s="737"/>
      <c r="BK79" s="738"/>
      <c r="BO79" s="146" t="s">
        <v>251</v>
      </c>
      <c r="BP79" s="147" t="s">
        <v>317</v>
      </c>
      <c r="BQ79" s="147" t="s">
        <v>252</v>
      </c>
      <c r="BR79" s="146" t="s">
        <v>251</v>
      </c>
      <c r="BT79" s="126"/>
      <c r="BU79" s="126"/>
    </row>
    <row r="80" spans="1:73" s="114" customFormat="1" ht="15.75" customHeight="1">
      <c r="A80" s="124"/>
      <c r="B80" s="124"/>
      <c r="C80" s="829"/>
      <c r="D80" s="830"/>
      <c r="E80" s="779"/>
      <c r="F80" s="780"/>
      <c r="G80" s="780"/>
      <c r="H80" s="780"/>
      <c r="I80" s="780"/>
      <c r="J80" s="780"/>
      <c r="K80" s="780"/>
      <c r="L80" s="780"/>
      <c r="M80" s="780"/>
      <c r="N80" s="780"/>
      <c r="O80" s="781"/>
      <c r="P80" s="774"/>
      <c r="Q80" s="775"/>
      <c r="R80" s="775"/>
      <c r="S80" s="775"/>
      <c r="T80" s="775"/>
      <c r="U80" s="775"/>
      <c r="V80" s="775"/>
      <c r="W80" s="782"/>
      <c r="X80" s="747">
        <f t="shared" si="1"/>
      </c>
      <c r="Y80" s="748"/>
      <c r="Z80" s="748"/>
      <c r="AA80" s="748"/>
      <c r="AB80" s="749"/>
      <c r="AC80" s="750"/>
      <c r="AD80" s="750"/>
      <c r="AE80" s="750"/>
      <c r="AF80" s="750"/>
      <c r="AG80" s="750"/>
      <c r="AH80" s="750"/>
      <c r="AI80" s="750"/>
      <c r="AJ80" s="750"/>
      <c r="AK80" s="750"/>
      <c r="AL80" s="750"/>
      <c r="AM80" s="750"/>
      <c r="AN80" s="750"/>
      <c r="AO80" s="750"/>
      <c r="AP80" s="750"/>
      <c r="AQ80" s="750"/>
      <c r="AR80" s="750"/>
      <c r="AS80" s="750"/>
      <c r="AT80" s="750"/>
      <c r="AU80" s="750"/>
      <c r="AV80" s="751"/>
      <c r="AW80" s="751"/>
      <c r="AX80" s="751"/>
      <c r="AY80" s="751"/>
      <c r="AZ80" s="751"/>
      <c r="BA80" s="751"/>
      <c r="BB80" s="751"/>
      <c r="BC80" s="751"/>
      <c r="BD80" s="774"/>
      <c r="BE80" s="775"/>
      <c r="BF80" s="775"/>
      <c r="BG80" s="775"/>
      <c r="BH80" s="775"/>
      <c r="BI80" s="775"/>
      <c r="BJ80" s="775"/>
      <c r="BK80" s="776"/>
      <c r="BO80" s="146" t="s">
        <v>254</v>
      </c>
      <c r="BP80" s="147" t="s">
        <v>317</v>
      </c>
      <c r="BQ80" s="147" t="s">
        <v>255</v>
      </c>
      <c r="BR80" s="146" t="s">
        <v>254</v>
      </c>
      <c r="BT80" s="126"/>
      <c r="BU80" s="126"/>
    </row>
    <row r="81" spans="1:73" s="114" customFormat="1" ht="15.75" customHeight="1">
      <c r="A81" s="124"/>
      <c r="B81" s="124"/>
      <c r="C81" s="752">
        <f>IF(E81="","",COUNT($C$7:$D$51,$C$63:D80)+1)</f>
      </c>
      <c r="D81" s="753"/>
      <c r="E81" s="761"/>
      <c r="F81" s="762"/>
      <c r="G81" s="762"/>
      <c r="H81" s="762"/>
      <c r="I81" s="762"/>
      <c r="J81" s="762"/>
      <c r="K81" s="762"/>
      <c r="L81" s="762"/>
      <c r="M81" s="762"/>
      <c r="N81" s="762"/>
      <c r="O81" s="763"/>
      <c r="P81" s="736"/>
      <c r="Q81" s="737"/>
      <c r="R81" s="737"/>
      <c r="S81" s="737"/>
      <c r="T81" s="737"/>
      <c r="U81" s="737"/>
      <c r="V81" s="737"/>
      <c r="W81" s="767"/>
      <c r="X81" s="769">
        <f t="shared" si="1"/>
      </c>
      <c r="Y81" s="770"/>
      <c r="Z81" s="770"/>
      <c r="AA81" s="770"/>
      <c r="AB81" s="771"/>
      <c r="AC81" s="772"/>
      <c r="AD81" s="772"/>
      <c r="AE81" s="772"/>
      <c r="AF81" s="772"/>
      <c r="AG81" s="772"/>
      <c r="AH81" s="772"/>
      <c r="AI81" s="772"/>
      <c r="AJ81" s="772"/>
      <c r="AK81" s="772"/>
      <c r="AL81" s="772"/>
      <c r="AM81" s="772"/>
      <c r="AN81" s="772"/>
      <c r="AO81" s="772"/>
      <c r="AP81" s="772"/>
      <c r="AQ81" s="772"/>
      <c r="AR81" s="772"/>
      <c r="AS81" s="772"/>
      <c r="AT81" s="772"/>
      <c r="AU81" s="772"/>
      <c r="AV81" s="773"/>
      <c r="AW81" s="773"/>
      <c r="AX81" s="773"/>
      <c r="AY81" s="773"/>
      <c r="AZ81" s="773"/>
      <c r="BA81" s="773"/>
      <c r="BB81" s="773"/>
      <c r="BC81" s="773"/>
      <c r="BD81" s="733"/>
      <c r="BE81" s="734"/>
      <c r="BF81" s="734"/>
      <c r="BG81" s="734"/>
      <c r="BH81" s="734"/>
      <c r="BI81" s="734"/>
      <c r="BJ81" s="734"/>
      <c r="BK81" s="735"/>
      <c r="BN81" s="126"/>
      <c r="BO81" s="146" t="s">
        <v>259</v>
      </c>
      <c r="BP81" s="147" t="s">
        <v>317</v>
      </c>
      <c r="BQ81" s="147" t="s">
        <v>260</v>
      </c>
      <c r="BR81" s="146" t="s">
        <v>259</v>
      </c>
      <c r="BT81" s="126"/>
      <c r="BU81" s="126"/>
    </row>
    <row r="82" spans="1:73" s="114" customFormat="1" ht="15.75" customHeight="1">
      <c r="A82" s="124"/>
      <c r="B82" s="124"/>
      <c r="C82" s="754"/>
      <c r="D82" s="755"/>
      <c r="E82" s="761"/>
      <c r="F82" s="762"/>
      <c r="G82" s="762"/>
      <c r="H82" s="762"/>
      <c r="I82" s="762"/>
      <c r="J82" s="762"/>
      <c r="K82" s="762"/>
      <c r="L82" s="762"/>
      <c r="M82" s="762"/>
      <c r="N82" s="762"/>
      <c r="O82" s="763"/>
      <c r="P82" s="736"/>
      <c r="Q82" s="737"/>
      <c r="R82" s="737"/>
      <c r="S82" s="737"/>
      <c r="T82" s="737"/>
      <c r="U82" s="737"/>
      <c r="V82" s="737"/>
      <c r="W82" s="767"/>
      <c r="X82" s="742">
        <f t="shared" si="1"/>
      </c>
      <c r="Y82" s="743"/>
      <c r="Z82" s="743"/>
      <c r="AA82" s="743"/>
      <c r="AB82" s="744"/>
      <c r="AC82" s="745"/>
      <c r="AD82" s="745"/>
      <c r="AE82" s="745"/>
      <c r="AF82" s="745"/>
      <c r="AG82" s="745"/>
      <c r="AH82" s="745"/>
      <c r="AI82" s="745"/>
      <c r="AJ82" s="745"/>
      <c r="AK82" s="745"/>
      <c r="AL82" s="745"/>
      <c r="AM82" s="745"/>
      <c r="AN82" s="745"/>
      <c r="AO82" s="745"/>
      <c r="AP82" s="745"/>
      <c r="AQ82" s="745"/>
      <c r="AR82" s="745"/>
      <c r="AS82" s="745"/>
      <c r="AT82" s="745"/>
      <c r="AU82" s="745"/>
      <c r="AV82" s="746"/>
      <c r="AW82" s="746"/>
      <c r="AX82" s="746"/>
      <c r="AY82" s="746"/>
      <c r="AZ82" s="746"/>
      <c r="BA82" s="746"/>
      <c r="BB82" s="746"/>
      <c r="BC82" s="746"/>
      <c r="BD82" s="736"/>
      <c r="BE82" s="737"/>
      <c r="BF82" s="737"/>
      <c r="BG82" s="737"/>
      <c r="BH82" s="737"/>
      <c r="BI82" s="737"/>
      <c r="BJ82" s="737"/>
      <c r="BK82" s="738"/>
      <c r="BN82" s="123"/>
      <c r="BO82" s="146" t="s">
        <v>262</v>
      </c>
      <c r="BP82" s="147" t="s">
        <v>317</v>
      </c>
      <c r="BQ82" s="147" t="s">
        <v>263</v>
      </c>
      <c r="BR82" s="146" t="s">
        <v>262</v>
      </c>
      <c r="BT82" s="126"/>
      <c r="BU82" s="126"/>
    </row>
    <row r="83" spans="1:73" s="114" customFormat="1" ht="15.75" customHeight="1">
      <c r="A83" s="124"/>
      <c r="B83" s="124"/>
      <c r="C83" s="829"/>
      <c r="D83" s="830"/>
      <c r="E83" s="779"/>
      <c r="F83" s="780"/>
      <c r="G83" s="780"/>
      <c r="H83" s="780"/>
      <c r="I83" s="780"/>
      <c r="J83" s="780"/>
      <c r="K83" s="780"/>
      <c r="L83" s="780"/>
      <c r="M83" s="780"/>
      <c r="N83" s="780"/>
      <c r="O83" s="781"/>
      <c r="P83" s="774"/>
      <c r="Q83" s="775"/>
      <c r="R83" s="775"/>
      <c r="S83" s="775"/>
      <c r="T83" s="775"/>
      <c r="U83" s="775"/>
      <c r="V83" s="775"/>
      <c r="W83" s="782"/>
      <c r="X83" s="747">
        <f t="shared" si="1"/>
      </c>
      <c r="Y83" s="748"/>
      <c r="Z83" s="748"/>
      <c r="AA83" s="748"/>
      <c r="AB83" s="749"/>
      <c r="AC83" s="750"/>
      <c r="AD83" s="750"/>
      <c r="AE83" s="750"/>
      <c r="AF83" s="750"/>
      <c r="AG83" s="750"/>
      <c r="AH83" s="750"/>
      <c r="AI83" s="750"/>
      <c r="AJ83" s="750"/>
      <c r="AK83" s="750"/>
      <c r="AL83" s="750"/>
      <c r="AM83" s="750"/>
      <c r="AN83" s="750"/>
      <c r="AO83" s="750"/>
      <c r="AP83" s="750"/>
      <c r="AQ83" s="750"/>
      <c r="AR83" s="750"/>
      <c r="AS83" s="750"/>
      <c r="AT83" s="750"/>
      <c r="AU83" s="750"/>
      <c r="AV83" s="751"/>
      <c r="AW83" s="751"/>
      <c r="AX83" s="751"/>
      <c r="AY83" s="751"/>
      <c r="AZ83" s="751"/>
      <c r="BA83" s="751"/>
      <c r="BB83" s="751"/>
      <c r="BC83" s="751"/>
      <c r="BD83" s="774"/>
      <c r="BE83" s="775"/>
      <c r="BF83" s="775"/>
      <c r="BG83" s="775"/>
      <c r="BH83" s="775"/>
      <c r="BI83" s="775"/>
      <c r="BJ83" s="775"/>
      <c r="BK83" s="776"/>
      <c r="BO83" s="146" t="s">
        <v>265</v>
      </c>
      <c r="BP83" s="147" t="s">
        <v>317</v>
      </c>
      <c r="BQ83" s="147" t="s">
        <v>266</v>
      </c>
      <c r="BR83" s="146" t="s">
        <v>265</v>
      </c>
      <c r="BT83" s="126"/>
      <c r="BU83" s="126"/>
    </row>
    <row r="84" spans="1:73" s="114" customFormat="1" ht="15.75" customHeight="1">
      <c r="A84" s="124"/>
      <c r="B84" s="124"/>
      <c r="C84" s="752">
        <f>IF(E84="","",COUNT($C$7:$D$51,$C$63:D83)+1)</f>
      </c>
      <c r="D84" s="753"/>
      <c r="E84" s="758"/>
      <c r="F84" s="759"/>
      <c r="G84" s="759"/>
      <c r="H84" s="759"/>
      <c r="I84" s="759"/>
      <c r="J84" s="759"/>
      <c r="K84" s="759"/>
      <c r="L84" s="759"/>
      <c r="M84" s="759"/>
      <c r="N84" s="759"/>
      <c r="O84" s="760"/>
      <c r="P84" s="736"/>
      <c r="Q84" s="737"/>
      <c r="R84" s="737"/>
      <c r="S84" s="737"/>
      <c r="T84" s="737"/>
      <c r="U84" s="737"/>
      <c r="V84" s="737"/>
      <c r="W84" s="767"/>
      <c r="X84" s="769">
        <f t="shared" si="1"/>
      </c>
      <c r="Y84" s="770"/>
      <c r="Z84" s="770"/>
      <c r="AA84" s="770"/>
      <c r="AB84" s="771"/>
      <c r="AC84" s="772"/>
      <c r="AD84" s="772"/>
      <c r="AE84" s="772"/>
      <c r="AF84" s="772"/>
      <c r="AG84" s="772"/>
      <c r="AH84" s="772"/>
      <c r="AI84" s="772"/>
      <c r="AJ84" s="772"/>
      <c r="AK84" s="772"/>
      <c r="AL84" s="772"/>
      <c r="AM84" s="772"/>
      <c r="AN84" s="772"/>
      <c r="AO84" s="772"/>
      <c r="AP84" s="772"/>
      <c r="AQ84" s="772"/>
      <c r="AR84" s="772"/>
      <c r="AS84" s="772"/>
      <c r="AT84" s="772"/>
      <c r="AU84" s="772"/>
      <c r="AV84" s="773"/>
      <c r="AW84" s="773"/>
      <c r="AX84" s="773"/>
      <c r="AY84" s="773"/>
      <c r="AZ84" s="773"/>
      <c r="BA84" s="773"/>
      <c r="BB84" s="773"/>
      <c r="BC84" s="773"/>
      <c r="BD84" s="733"/>
      <c r="BE84" s="734"/>
      <c r="BF84" s="734"/>
      <c r="BG84" s="734"/>
      <c r="BH84" s="734"/>
      <c r="BI84" s="734"/>
      <c r="BJ84" s="734"/>
      <c r="BK84" s="735"/>
      <c r="BN84" s="126"/>
      <c r="BO84" s="146" t="s">
        <v>268</v>
      </c>
      <c r="BP84" s="147" t="s">
        <v>317</v>
      </c>
      <c r="BQ84" s="147" t="s">
        <v>520</v>
      </c>
      <c r="BR84" s="146" t="s">
        <v>268</v>
      </c>
      <c r="BT84" s="126"/>
      <c r="BU84" s="126"/>
    </row>
    <row r="85" spans="1:73" s="114" customFormat="1" ht="15.75" customHeight="1">
      <c r="A85" s="124"/>
      <c r="B85" s="124"/>
      <c r="C85" s="754"/>
      <c r="D85" s="755"/>
      <c r="E85" s="761"/>
      <c r="F85" s="762"/>
      <c r="G85" s="762"/>
      <c r="H85" s="762"/>
      <c r="I85" s="762"/>
      <c r="J85" s="762"/>
      <c r="K85" s="762"/>
      <c r="L85" s="762"/>
      <c r="M85" s="762"/>
      <c r="N85" s="762"/>
      <c r="O85" s="763"/>
      <c r="P85" s="736"/>
      <c r="Q85" s="737"/>
      <c r="R85" s="737"/>
      <c r="S85" s="737"/>
      <c r="T85" s="737"/>
      <c r="U85" s="737"/>
      <c r="V85" s="737"/>
      <c r="W85" s="767"/>
      <c r="X85" s="742">
        <f t="shared" si="1"/>
      </c>
      <c r="Y85" s="743"/>
      <c r="Z85" s="743"/>
      <c r="AA85" s="743"/>
      <c r="AB85" s="744"/>
      <c r="AC85" s="745"/>
      <c r="AD85" s="745"/>
      <c r="AE85" s="745"/>
      <c r="AF85" s="745"/>
      <c r="AG85" s="745"/>
      <c r="AH85" s="745"/>
      <c r="AI85" s="745"/>
      <c r="AJ85" s="745"/>
      <c r="AK85" s="745"/>
      <c r="AL85" s="745"/>
      <c r="AM85" s="745"/>
      <c r="AN85" s="745"/>
      <c r="AO85" s="745"/>
      <c r="AP85" s="745"/>
      <c r="AQ85" s="745"/>
      <c r="AR85" s="745"/>
      <c r="AS85" s="745"/>
      <c r="AT85" s="745"/>
      <c r="AU85" s="745"/>
      <c r="AV85" s="746"/>
      <c r="AW85" s="746"/>
      <c r="AX85" s="746"/>
      <c r="AY85" s="746"/>
      <c r="AZ85" s="746"/>
      <c r="BA85" s="746"/>
      <c r="BB85" s="746"/>
      <c r="BC85" s="746"/>
      <c r="BD85" s="736"/>
      <c r="BE85" s="737"/>
      <c r="BF85" s="737"/>
      <c r="BG85" s="737"/>
      <c r="BH85" s="737"/>
      <c r="BI85" s="737"/>
      <c r="BJ85" s="737"/>
      <c r="BK85" s="738"/>
      <c r="BN85" s="126"/>
      <c r="BO85" s="146" t="s">
        <v>270</v>
      </c>
      <c r="BP85" s="147" t="s">
        <v>317</v>
      </c>
      <c r="BQ85" s="147" t="s">
        <v>271</v>
      </c>
      <c r="BR85" s="146" t="s">
        <v>270</v>
      </c>
      <c r="BT85" s="126"/>
      <c r="BU85" s="126"/>
    </row>
    <row r="86" spans="1:73" s="114" customFormat="1" ht="15.75" customHeight="1">
      <c r="A86" s="124"/>
      <c r="B86" s="124"/>
      <c r="C86" s="829"/>
      <c r="D86" s="830"/>
      <c r="E86" s="779"/>
      <c r="F86" s="780"/>
      <c r="G86" s="780"/>
      <c r="H86" s="780"/>
      <c r="I86" s="780"/>
      <c r="J86" s="780"/>
      <c r="K86" s="780"/>
      <c r="L86" s="780"/>
      <c r="M86" s="780"/>
      <c r="N86" s="780"/>
      <c r="O86" s="781"/>
      <c r="P86" s="774"/>
      <c r="Q86" s="775"/>
      <c r="R86" s="775"/>
      <c r="S86" s="775"/>
      <c r="T86" s="775"/>
      <c r="U86" s="775"/>
      <c r="V86" s="775"/>
      <c r="W86" s="782"/>
      <c r="X86" s="747">
        <f t="shared" si="1"/>
      </c>
      <c r="Y86" s="748"/>
      <c r="Z86" s="748"/>
      <c r="AA86" s="748"/>
      <c r="AB86" s="749"/>
      <c r="AC86" s="750"/>
      <c r="AD86" s="750"/>
      <c r="AE86" s="750"/>
      <c r="AF86" s="750"/>
      <c r="AG86" s="750"/>
      <c r="AH86" s="750"/>
      <c r="AI86" s="750"/>
      <c r="AJ86" s="750"/>
      <c r="AK86" s="750"/>
      <c r="AL86" s="750"/>
      <c r="AM86" s="750"/>
      <c r="AN86" s="750"/>
      <c r="AO86" s="750"/>
      <c r="AP86" s="750"/>
      <c r="AQ86" s="750"/>
      <c r="AR86" s="750"/>
      <c r="AS86" s="750"/>
      <c r="AT86" s="750"/>
      <c r="AU86" s="750"/>
      <c r="AV86" s="751"/>
      <c r="AW86" s="751"/>
      <c r="AX86" s="751"/>
      <c r="AY86" s="751"/>
      <c r="AZ86" s="751"/>
      <c r="BA86" s="751"/>
      <c r="BB86" s="751"/>
      <c r="BC86" s="751"/>
      <c r="BD86" s="774"/>
      <c r="BE86" s="775"/>
      <c r="BF86" s="775"/>
      <c r="BG86" s="775"/>
      <c r="BH86" s="775"/>
      <c r="BI86" s="775"/>
      <c r="BJ86" s="775"/>
      <c r="BK86" s="776"/>
      <c r="BO86" s="146" t="s">
        <v>273</v>
      </c>
      <c r="BP86" s="147" t="s">
        <v>317</v>
      </c>
      <c r="BQ86" s="147" t="s">
        <v>274</v>
      </c>
      <c r="BR86" s="146" t="s">
        <v>273</v>
      </c>
      <c r="BT86" s="126"/>
      <c r="BU86" s="126"/>
    </row>
    <row r="87" spans="1:73" s="114" customFormat="1" ht="15.75" customHeight="1">
      <c r="A87" s="124"/>
      <c r="B87" s="124"/>
      <c r="C87" s="752">
        <f>IF(E87="","",COUNT($C$7:$D$51,$C$63:D86)+1)</f>
      </c>
      <c r="D87" s="753"/>
      <c r="E87" s="761"/>
      <c r="F87" s="762"/>
      <c r="G87" s="762"/>
      <c r="H87" s="762"/>
      <c r="I87" s="762"/>
      <c r="J87" s="762"/>
      <c r="K87" s="762"/>
      <c r="L87" s="762"/>
      <c r="M87" s="762"/>
      <c r="N87" s="762"/>
      <c r="O87" s="763"/>
      <c r="P87" s="736"/>
      <c r="Q87" s="737"/>
      <c r="R87" s="737"/>
      <c r="S87" s="737"/>
      <c r="T87" s="737"/>
      <c r="U87" s="737"/>
      <c r="V87" s="737"/>
      <c r="W87" s="767"/>
      <c r="X87" s="769">
        <f t="shared" si="1"/>
      </c>
      <c r="Y87" s="770"/>
      <c r="Z87" s="770"/>
      <c r="AA87" s="770"/>
      <c r="AB87" s="771"/>
      <c r="AC87" s="772"/>
      <c r="AD87" s="772"/>
      <c r="AE87" s="772"/>
      <c r="AF87" s="772"/>
      <c r="AG87" s="772"/>
      <c r="AH87" s="772"/>
      <c r="AI87" s="772"/>
      <c r="AJ87" s="772"/>
      <c r="AK87" s="772"/>
      <c r="AL87" s="772"/>
      <c r="AM87" s="772"/>
      <c r="AN87" s="772"/>
      <c r="AO87" s="772"/>
      <c r="AP87" s="772"/>
      <c r="AQ87" s="772"/>
      <c r="AR87" s="772"/>
      <c r="AS87" s="772"/>
      <c r="AT87" s="772"/>
      <c r="AU87" s="772"/>
      <c r="AV87" s="773"/>
      <c r="AW87" s="773"/>
      <c r="AX87" s="773"/>
      <c r="AY87" s="773"/>
      <c r="AZ87" s="773"/>
      <c r="BA87" s="773"/>
      <c r="BB87" s="773"/>
      <c r="BC87" s="773"/>
      <c r="BD87" s="733"/>
      <c r="BE87" s="734"/>
      <c r="BF87" s="734"/>
      <c r="BG87" s="734"/>
      <c r="BH87" s="734"/>
      <c r="BI87" s="734"/>
      <c r="BJ87" s="734"/>
      <c r="BK87" s="735"/>
      <c r="BO87" s="146" t="s">
        <v>276</v>
      </c>
      <c r="BP87" s="147" t="s">
        <v>317</v>
      </c>
      <c r="BQ87" s="147" t="s">
        <v>277</v>
      </c>
      <c r="BR87" s="146" t="s">
        <v>276</v>
      </c>
      <c r="BT87" s="126"/>
      <c r="BU87" s="126"/>
    </row>
    <row r="88" spans="1:73" s="114" customFormat="1" ht="15.75" customHeight="1">
      <c r="A88" s="124"/>
      <c r="B88" s="124"/>
      <c r="C88" s="754"/>
      <c r="D88" s="755"/>
      <c r="E88" s="761"/>
      <c r="F88" s="762"/>
      <c r="G88" s="762"/>
      <c r="H88" s="762"/>
      <c r="I88" s="762"/>
      <c r="J88" s="762"/>
      <c r="K88" s="762"/>
      <c r="L88" s="762"/>
      <c r="M88" s="762"/>
      <c r="N88" s="762"/>
      <c r="O88" s="763"/>
      <c r="P88" s="736"/>
      <c r="Q88" s="737"/>
      <c r="R88" s="737"/>
      <c r="S88" s="737"/>
      <c r="T88" s="737"/>
      <c r="U88" s="737"/>
      <c r="V88" s="737"/>
      <c r="W88" s="767"/>
      <c r="X88" s="742">
        <f t="shared" si="1"/>
      </c>
      <c r="Y88" s="743"/>
      <c r="Z88" s="743"/>
      <c r="AA88" s="743"/>
      <c r="AB88" s="744"/>
      <c r="AC88" s="745"/>
      <c r="AD88" s="745"/>
      <c r="AE88" s="745"/>
      <c r="AF88" s="745"/>
      <c r="AG88" s="745"/>
      <c r="AH88" s="745"/>
      <c r="AI88" s="745"/>
      <c r="AJ88" s="745"/>
      <c r="AK88" s="745"/>
      <c r="AL88" s="745"/>
      <c r="AM88" s="745"/>
      <c r="AN88" s="745"/>
      <c r="AO88" s="745"/>
      <c r="AP88" s="745"/>
      <c r="AQ88" s="745"/>
      <c r="AR88" s="745"/>
      <c r="AS88" s="745"/>
      <c r="AT88" s="745"/>
      <c r="AU88" s="745"/>
      <c r="AV88" s="746"/>
      <c r="AW88" s="746"/>
      <c r="AX88" s="746"/>
      <c r="AY88" s="746"/>
      <c r="AZ88" s="746"/>
      <c r="BA88" s="746"/>
      <c r="BB88" s="746"/>
      <c r="BC88" s="746"/>
      <c r="BD88" s="736"/>
      <c r="BE88" s="737"/>
      <c r="BF88" s="737"/>
      <c r="BG88" s="737"/>
      <c r="BH88" s="737"/>
      <c r="BI88" s="737"/>
      <c r="BJ88" s="737"/>
      <c r="BK88" s="738"/>
      <c r="BN88" s="126"/>
      <c r="BO88" s="274" t="s">
        <v>486</v>
      </c>
      <c r="BP88" s="147" t="s">
        <v>317</v>
      </c>
      <c r="BQ88" s="147" t="s">
        <v>627</v>
      </c>
      <c r="BR88" s="146" t="s">
        <v>989</v>
      </c>
      <c r="BT88" s="126"/>
      <c r="BU88" s="126"/>
    </row>
    <row r="89" spans="1:73" s="114" customFormat="1" ht="15.75" customHeight="1">
      <c r="A89" s="124"/>
      <c r="B89" s="124"/>
      <c r="C89" s="829"/>
      <c r="D89" s="830"/>
      <c r="E89" s="779"/>
      <c r="F89" s="780"/>
      <c r="G89" s="780"/>
      <c r="H89" s="780"/>
      <c r="I89" s="780"/>
      <c r="J89" s="780"/>
      <c r="K89" s="780"/>
      <c r="L89" s="780"/>
      <c r="M89" s="780"/>
      <c r="N89" s="780"/>
      <c r="O89" s="781"/>
      <c r="P89" s="774"/>
      <c r="Q89" s="775"/>
      <c r="R89" s="775"/>
      <c r="S89" s="775"/>
      <c r="T89" s="775"/>
      <c r="U89" s="775"/>
      <c r="V89" s="775"/>
      <c r="W89" s="782"/>
      <c r="X89" s="747">
        <f t="shared" si="1"/>
      </c>
      <c r="Y89" s="748"/>
      <c r="Z89" s="748"/>
      <c r="AA89" s="748"/>
      <c r="AB89" s="749"/>
      <c r="AC89" s="750"/>
      <c r="AD89" s="750"/>
      <c r="AE89" s="750"/>
      <c r="AF89" s="750"/>
      <c r="AG89" s="750"/>
      <c r="AH89" s="750"/>
      <c r="AI89" s="750"/>
      <c r="AJ89" s="750"/>
      <c r="AK89" s="750"/>
      <c r="AL89" s="750"/>
      <c r="AM89" s="750"/>
      <c r="AN89" s="750"/>
      <c r="AO89" s="750"/>
      <c r="AP89" s="750"/>
      <c r="AQ89" s="750"/>
      <c r="AR89" s="750"/>
      <c r="AS89" s="750"/>
      <c r="AT89" s="750"/>
      <c r="AU89" s="750"/>
      <c r="AV89" s="751"/>
      <c r="AW89" s="751"/>
      <c r="AX89" s="751"/>
      <c r="AY89" s="751"/>
      <c r="AZ89" s="751"/>
      <c r="BA89" s="751"/>
      <c r="BB89" s="751"/>
      <c r="BC89" s="751"/>
      <c r="BD89" s="774"/>
      <c r="BE89" s="775"/>
      <c r="BF89" s="775"/>
      <c r="BG89" s="775"/>
      <c r="BH89" s="775"/>
      <c r="BI89" s="775"/>
      <c r="BJ89" s="775"/>
      <c r="BK89" s="776"/>
      <c r="BN89" s="126"/>
      <c r="BO89" s="274" t="s">
        <v>481</v>
      </c>
      <c r="BP89" s="147" t="s">
        <v>317</v>
      </c>
      <c r="BQ89" s="147" t="s">
        <v>483</v>
      </c>
      <c r="BR89" s="146" t="s">
        <v>990</v>
      </c>
      <c r="BT89" s="126"/>
      <c r="BU89" s="126"/>
    </row>
    <row r="90" spans="1:73" s="114" customFormat="1" ht="15.75" customHeight="1">
      <c r="A90" s="124"/>
      <c r="B90" s="124"/>
      <c r="C90" s="752">
        <f>IF(E90="","",COUNT($C$7:$D$51,$C$63:D89)+1)</f>
      </c>
      <c r="D90" s="753"/>
      <c r="E90" s="758"/>
      <c r="F90" s="759"/>
      <c r="G90" s="759"/>
      <c r="H90" s="759"/>
      <c r="I90" s="759"/>
      <c r="J90" s="759"/>
      <c r="K90" s="759"/>
      <c r="L90" s="759"/>
      <c r="M90" s="759"/>
      <c r="N90" s="759"/>
      <c r="O90" s="760"/>
      <c r="P90" s="736"/>
      <c r="Q90" s="737"/>
      <c r="R90" s="737"/>
      <c r="S90" s="737"/>
      <c r="T90" s="737"/>
      <c r="U90" s="737"/>
      <c r="V90" s="737"/>
      <c r="W90" s="767"/>
      <c r="X90" s="769">
        <f t="shared" si="1"/>
      </c>
      <c r="Y90" s="770"/>
      <c r="Z90" s="770"/>
      <c r="AA90" s="770"/>
      <c r="AB90" s="771"/>
      <c r="AC90" s="772"/>
      <c r="AD90" s="772"/>
      <c r="AE90" s="772"/>
      <c r="AF90" s="772"/>
      <c r="AG90" s="772"/>
      <c r="AH90" s="772"/>
      <c r="AI90" s="772"/>
      <c r="AJ90" s="772"/>
      <c r="AK90" s="772"/>
      <c r="AL90" s="772"/>
      <c r="AM90" s="772"/>
      <c r="AN90" s="772"/>
      <c r="AO90" s="772"/>
      <c r="AP90" s="772"/>
      <c r="AQ90" s="772"/>
      <c r="AR90" s="772"/>
      <c r="AS90" s="772"/>
      <c r="AT90" s="772"/>
      <c r="AU90" s="772"/>
      <c r="AV90" s="773"/>
      <c r="AW90" s="773"/>
      <c r="AX90" s="773"/>
      <c r="AY90" s="773"/>
      <c r="AZ90" s="773"/>
      <c r="BA90" s="773"/>
      <c r="BB90" s="773"/>
      <c r="BC90" s="773"/>
      <c r="BD90" s="733"/>
      <c r="BE90" s="734"/>
      <c r="BF90" s="734"/>
      <c r="BG90" s="734"/>
      <c r="BH90" s="734"/>
      <c r="BI90" s="734"/>
      <c r="BJ90" s="734"/>
      <c r="BK90" s="735"/>
      <c r="BN90" s="126"/>
      <c r="BO90" s="146" t="s">
        <v>209</v>
      </c>
      <c r="BP90" s="147" t="s">
        <v>317</v>
      </c>
      <c r="BQ90" s="147" t="s">
        <v>492</v>
      </c>
      <c r="BR90" s="146" t="s">
        <v>209</v>
      </c>
      <c r="BT90" s="126"/>
      <c r="BU90" s="126"/>
    </row>
    <row r="91" spans="1:73" s="114" customFormat="1" ht="15.75" customHeight="1">
      <c r="A91" s="124"/>
      <c r="B91" s="124"/>
      <c r="C91" s="754"/>
      <c r="D91" s="755"/>
      <c r="E91" s="761"/>
      <c r="F91" s="762"/>
      <c r="G91" s="762"/>
      <c r="H91" s="762"/>
      <c r="I91" s="762"/>
      <c r="J91" s="762"/>
      <c r="K91" s="762"/>
      <c r="L91" s="762"/>
      <c r="M91" s="762"/>
      <c r="N91" s="762"/>
      <c r="O91" s="763"/>
      <c r="P91" s="736"/>
      <c r="Q91" s="737"/>
      <c r="R91" s="737"/>
      <c r="S91" s="737"/>
      <c r="T91" s="737"/>
      <c r="U91" s="737"/>
      <c r="V91" s="737"/>
      <c r="W91" s="767"/>
      <c r="X91" s="742">
        <f t="shared" si="1"/>
      </c>
      <c r="Y91" s="743"/>
      <c r="Z91" s="743"/>
      <c r="AA91" s="743"/>
      <c r="AB91" s="744"/>
      <c r="AC91" s="745"/>
      <c r="AD91" s="745"/>
      <c r="AE91" s="745"/>
      <c r="AF91" s="745"/>
      <c r="AG91" s="745"/>
      <c r="AH91" s="745"/>
      <c r="AI91" s="745"/>
      <c r="AJ91" s="745"/>
      <c r="AK91" s="745"/>
      <c r="AL91" s="745"/>
      <c r="AM91" s="745"/>
      <c r="AN91" s="745"/>
      <c r="AO91" s="745"/>
      <c r="AP91" s="745"/>
      <c r="AQ91" s="745"/>
      <c r="AR91" s="745"/>
      <c r="AS91" s="745"/>
      <c r="AT91" s="745"/>
      <c r="AU91" s="745"/>
      <c r="AV91" s="746"/>
      <c r="AW91" s="746"/>
      <c r="AX91" s="746"/>
      <c r="AY91" s="746"/>
      <c r="AZ91" s="746"/>
      <c r="BA91" s="746"/>
      <c r="BB91" s="746"/>
      <c r="BC91" s="746"/>
      <c r="BD91" s="736"/>
      <c r="BE91" s="737"/>
      <c r="BF91" s="737"/>
      <c r="BG91" s="737"/>
      <c r="BH91" s="737"/>
      <c r="BI91" s="737"/>
      <c r="BJ91" s="737"/>
      <c r="BK91" s="738"/>
      <c r="BO91" s="274" t="s">
        <v>497</v>
      </c>
      <c r="BP91" s="147" t="s">
        <v>317</v>
      </c>
      <c r="BQ91" s="147" t="s">
        <v>500</v>
      </c>
      <c r="BR91" s="146" t="s">
        <v>991</v>
      </c>
      <c r="BT91" s="126"/>
      <c r="BU91" s="126"/>
    </row>
    <row r="92" spans="1:73" s="114" customFormat="1" ht="15.75" customHeight="1">
      <c r="A92" s="124"/>
      <c r="B92" s="124"/>
      <c r="C92" s="829"/>
      <c r="D92" s="830"/>
      <c r="E92" s="779"/>
      <c r="F92" s="780"/>
      <c r="G92" s="780"/>
      <c r="H92" s="780"/>
      <c r="I92" s="780"/>
      <c r="J92" s="780"/>
      <c r="K92" s="780"/>
      <c r="L92" s="780"/>
      <c r="M92" s="780"/>
      <c r="N92" s="780"/>
      <c r="O92" s="781"/>
      <c r="P92" s="774"/>
      <c r="Q92" s="775"/>
      <c r="R92" s="775"/>
      <c r="S92" s="775"/>
      <c r="T92" s="775"/>
      <c r="U92" s="775"/>
      <c r="V92" s="775"/>
      <c r="W92" s="782"/>
      <c r="X92" s="747">
        <f t="shared" si="1"/>
      </c>
      <c r="Y92" s="748"/>
      <c r="Z92" s="748"/>
      <c r="AA92" s="748"/>
      <c r="AB92" s="749"/>
      <c r="AC92" s="750"/>
      <c r="AD92" s="750"/>
      <c r="AE92" s="750"/>
      <c r="AF92" s="750"/>
      <c r="AG92" s="750"/>
      <c r="AH92" s="750"/>
      <c r="AI92" s="750"/>
      <c r="AJ92" s="750"/>
      <c r="AK92" s="750"/>
      <c r="AL92" s="750"/>
      <c r="AM92" s="750"/>
      <c r="AN92" s="750"/>
      <c r="AO92" s="750"/>
      <c r="AP92" s="750"/>
      <c r="AQ92" s="750"/>
      <c r="AR92" s="750"/>
      <c r="AS92" s="750"/>
      <c r="AT92" s="750"/>
      <c r="AU92" s="750"/>
      <c r="AV92" s="751"/>
      <c r="AW92" s="751"/>
      <c r="AX92" s="751"/>
      <c r="AY92" s="751"/>
      <c r="AZ92" s="751"/>
      <c r="BA92" s="751"/>
      <c r="BB92" s="751"/>
      <c r="BC92" s="751"/>
      <c r="BD92" s="774"/>
      <c r="BE92" s="775"/>
      <c r="BF92" s="775"/>
      <c r="BG92" s="775"/>
      <c r="BH92" s="775"/>
      <c r="BI92" s="775"/>
      <c r="BJ92" s="775"/>
      <c r="BK92" s="776"/>
      <c r="BO92" s="146" t="s">
        <v>203</v>
      </c>
      <c r="BP92" s="147" t="s">
        <v>317</v>
      </c>
      <c r="BQ92" s="147" t="s">
        <v>482</v>
      </c>
      <c r="BR92" s="146" t="s">
        <v>203</v>
      </c>
      <c r="BT92" s="126"/>
      <c r="BU92" s="126"/>
    </row>
    <row r="93" spans="1:73" s="114" customFormat="1" ht="15.75" customHeight="1">
      <c r="A93" s="124"/>
      <c r="B93" s="124"/>
      <c r="C93" s="752">
        <f>IF(E93="","",COUNT($C$7:$D$51,$C$63:D92)+1)</f>
      </c>
      <c r="D93" s="753"/>
      <c r="E93" s="761"/>
      <c r="F93" s="762"/>
      <c r="G93" s="762"/>
      <c r="H93" s="762"/>
      <c r="I93" s="762"/>
      <c r="J93" s="762"/>
      <c r="K93" s="762"/>
      <c r="L93" s="762"/>
      <c r="M93" s="762"/>
      <c r="N93" s="762"/>
      <c r="O93" s="763"/>
      <c r="P93" s="736"/>
      <c r="Q93" s="737"/>
      <c r="R93" s="737"/>
      <c r="S93" s="737"/>
      <c r="T93" s="737"/>
      <c r="U93" s="737"/>
      <c r="V93" s="737"/>
      <c r="W93" s="767"/>
      <c r="X93" s="769">
        <f t="shared" si="1"/>
      </c>
      <c r="Y93" s="770"/>
      <c r="Z93" s="770"/>
      <c r="AA93" s="770"/>
      <c r="AB93" s="771"/>
      <c r="AC93" s="772"/>
      <c r="AD93" s="772"/>
      <c r="AE93" s="772"/>
      <c r="AF93" s="772"/>
      <c r="AG93" s="772"/>
      <c r="AH93" s="772"/>
      <c r="AI93" s="772"/>
      <c r="AJ93" s="772"/>
      <c r="AK93" s="772"/>
      <c r="AL93" s="772"/>
      <c r="AM93" s="772"/>
      <c r="AN93" s="772"/>
      <c r="AO93" s="772"/>
      <c r="AP93" s="772"/>
      <c r="AQ93" s="772"/>
      <c r="AR93" s="772"/>
      <c r="AS93" s="772"/>
      <c r="AT93" s="772"/>
      <c r="AU93" s="772"/>
      <c r="AV93" s="773"/>
      <c r="AW93" s="773"/>
      <c r="AX93" s="773"/>
      <c r="AY93" s="773"/>
      <c r="AZ93" s="773"/>
      <c r="BA93" s="773"/>
      <c r="BB93" s="773"/>
      <c r="BC93" s="773"/>
      <c r="BD93" s="733"/>
      <c r="BE93" s="734"/>
      <c r="BF93" s="734"/>
      <c r="BG93" s="734"/>
      <c r="BH93" s="734"/>
      <c r="BI93" s="734"/>
      <c r="BJ93" s="734"/>
      <c r="BK93" s="735"/>
      <c r="BO93" s="146" t="s">
        <v>206</v>
      </c>
      <c r="BP93" s="147" t="s">
        <v>317</v>
      </c>
      <c r="BQ93" s="147" t="s">
        <v>484</v>
      </c>
      <c r="BR93" s="146" t="s">
        <v>206</v>
      </c>
      <c r="BT93" s="126"/>
      <c r="BU93" s="126"/>
    </row>
    <row r="94" spans="1:73" s="114" customFormat="1" ht="15.75" customHeight="1">
      <c r="A94" s="124"/>
      <c r="B94" s="124"/>
      <c r="C94" s="754"/>
      <c r="D94" s="755"/>
      <c r="E94" s="761"/>
      <c r="F94" s="762"/>
      <c r="G94" s="762"/>
      <c r="H94" s="762"/>
      <c r="I94" s="762"/>
      <c r="J94" s="762"/>
      <c r="K94" s="762"/>
      <c r="L94" s="762"/>
      <c r="M94" s="762"/>
      <c r="N94" s="762"/>
      <c r="O94" s="763"/>
      <c r="P94" s="736"/>
      <c r="Q94" s="737"/>
      <c r="R94" s="737"/>
      <c r="S94" s="737"/>
      <c r="T94" s="737"/>
      <c r="U94" s="737"/>
      <c r="V94" s="737"/>
      <c r="W94" s="767"/>
      <c r="X94" s="742">
        <f t="shared" si="1"/>
      </c>
      <c r="Y94" s="743"/>
      <c r="Z94" s="743"/>
      <c r="AA94" s="743"/>
      <c r="AB94" s="744"/>
      <c r="AC94" s="745"/>
      <c r="AD94" s="745"/>
      <c r="AE94" s="745"/>
      <c r="AF94" s="745"/>
      <c r="AG94" s="745"/>
      <c r="AH94" s="745"/>
      <c r="AI94" s="745"/>
      <c r="AJ94" s="745"/>
      <c r="AK94" s="745"/>
      <c r="AL94" s="745"/>
      <c r="AM94" s="745"/>
      <c r="AN94" s="745"/>
      <c r="AO94" s="745"/>
      <c r="AP94" s="745"/>
      <c r="AQ94" s="745"/>
      <c r="AR94" s="745"/>
      <c r="AS94" s="745"/>
      <c r="AT94" s="745"/>
      <c r="AU94" s="745"/>
      <c r="AV94" s="746"/>
      <c r="AW94" s="746"/>
      <c r="AX94" s="746"/>
      <c r="AY94" s="746"/>
      <c r="AZ94" s="746"/>
      <c r="BA94" s="746"/>
      <c r="BB94" s="746"/>
      <c r="BC94" s="746"/>
      <c r="BD94" s="736"/>
      <c r="BE94" s="737"/>
      <c r="BF94" s="737"/>
      <c r="BG94" s="737"/>
      <c r="BH94" s="737"/>
      <c r="BI94" s="737"/>
      <c r="BJ94" s="737"/>
      <c r="BK94" s="738"/>
      <c r="BO94" s="274" t="s">
        <v>489</v>
      </c>
      <c r="BP94" s="147" t="s">
        <v>317</v>
      </c>
      <c r="BQ94" s="147" t="s">
        <v>491</v>
      </c>
      <c r="BR94" s="146" t="s">
        <v>992</v>
      </c>
      <c r="BT94" s="126"/>
      <c r="BU94" s="126"/>
    </row>
    <row r="95" spans="1:73" s="114" customFormat="1" ht="15.75" customHeight="1">
      <c r="A95" s="124"/>
      <c r="B95" s="124"/>
      <c r="C95" s="829"/>
      <c r="D95" s="830"/>
      <c r="E95" s="779"/>
      <c r="F95" s="780"/>
      <c r="G95" s="780"/>
      <c r="H95" s="780"/>
      <c r="I95" s="780"/>
      <c r="J95" s="780"/>
      <c r="K95" s="780"/>
      <c r="L95" s="780"/>
      <c r="M95" s="780"/>
      <c r="N95" s="780"/>
      <c r="O95" s="781"/>
      <c r="P95" s="774"/>
      <c r="Q95" s="775"/>
      <c r="R95" s="775"/>
      <c r="S95" s="775"/>
      <c r="T95" s="775"/>
      <c r="U95" s="775"/>
      <c r="V95" s="775"/>
      <c r="W95" s="782"/>
      <c r="X95" s="747">
        <f t="shared" si="1"/>
      </c>
      <c r="Y95" s="748"/>
      <c r="Z95" s="748"/>
      <c r="AA95" s="748"/>
      <c r="AB95" s="749"/>
      <c r="AC95" s="750"/>
      <c r="AD95" s="750"/>
      <c r="AE95" s="750"/>
      <c r="AF95" s="750"/>
      <c r="AG95" s="750"/>
      <c r="AH95" s="750"/>
      <c r="AI95" s="750"/>
      <c r="AJ95" s="750"/>
      <c r="AK95" s="750"/>
      <c r="AL95" s="750"/>
      <c r="AM95" s="750"/>
      <c r="AN95" s="750"/>
      <c r="AO95" s="750"/>
      <c r="AP95" s="750"/>
      <c r="AQ95" s="750"/>
      <c r="AR95" s="750"/>
      <c r="AS95" s="750"/>
      <c r="AT95" s="750"/>
      <c r="AU95" s="750"/>
      <c r="AV95" s="751"/>
      <c r="AW95" s="751"/>
      <c r="AX95" s="751"/>
      <c r="AY95" s="751"/>
      <c r="AZ95" s="751"/>
      <c r="BA95" s="751"/>
      <c r="BB95" s="751"/>
      <c r="BC95" s="751"/>
      <c r="BD95" s="774"/>
      <c r="BE95" s="775"/>
      <c r="BF95" s="775"/>
      <c r="BG95" s="775"/>
      <c r="BH95" s="775"/>
      <c r="BI95" s="775"/>
      <c r="BJ95" s="775"/>
      <c r="BK95" s="776"/>
      <c r="BN95" s="126"/>
      <c r="BO95" s="146" t="s">
        <v>211</v>
      </c>
      <c r="BP95" s="147" t="s">
        <v>317</v>
      </c>
      <c r="BQ95" s="147" t="s">
        <v>493</v>
      </c>
      <c r="BR95" s="146" t="s">
        <v>211</v>
      </c>
      <c r="BT95" s="126"/>
      <c r="BU95" s="126"/>
    </row>
    <row r="96" spans="1:73" s="114" customFormat="1" ht="15.75" customHeight="1">
      <c r="A96" s="124"/>
      <c r="B96" s="124"/>
      <c r="C96" s="752">
        <f>IF(E96="","",COUNT($C$7:$D$51,$C$63:D95)+1)</f>
      </c>
      <c r="D96" s="753"/>
      <c r="E96" s="758"/>
      <c r="F96" s="759"/>
      <c r="G96" s="759"/>
      <c r="H96" s="759"/>
      <c r="I96" s="759"/>
      <c r="J96" s="759"/>
      <c r="K96" s="759"/>
      <c r="L96" s="759"/>
      <c r="M96" s="759"/>
      <c r="N96" s="759"/>
      <c r="O96" s="760"/>
      <c r="P96" s="736"/>
      <c r="Q96" s="737"/>
      <c r="R96" s="737"/>
      <c r="S96" s="737"/>
      <c r="T96" s="737"/>
      <c r="U96" s="737"/>
      <c r="V96" s="737"/>
      <c r="W96" s="767"/>
      <c r="X96" s="769">
        <f t="shared" si="1"/>
      </c>
      <c r="Y96" s="770"/>
      <c r="Z96" s="770"/>
      <c r="AA96" s="770"/>
      <c r="AB96" s="771"/>
      <c r="AC96" s="772"/>
      <c r="AD96" s="772"/>
      <c r="AE96" s="772"/>
      <c r="AF96" s="772"/>
      <c r="AG96" s="772"/>
      <c r="AH96" s="772"/>
      <c r="AI96" s="772"/>
      <c r="AJ96" s="772"/>
      <c r="AK96" s="772"/>
      <c r="AL96" s="772"/>
      <c r="AM96" s="772"/>
      <c r="AN96" s="772"/>
      <c r="AO96" s="772"/>
      <c r="AP96" s="772"/>
      <c r="AQ96" s="772"/>
      <c r="AR96" s="772"/>
      <c r="AS96" s="772"/>
      <c r="AT96" s="772"/>
      <c r="AU96" s="772"/>
      <c r="AV96" s="773"/>
      <c r="AW96" s="773"/>
      <c r="AX96" s="773"/>
      <c r="AY96" s="773"/>
      <c r="AZ96" s="773"/>
      <c r="BA96" s="773"/>
      <c r="BB96" s="773"/>
      <c r="BC96" s="773"/>
      <c r="BD96" s="733"/>
      <c r="BE96" s="734"/>
      <c r="BF96" s="734"/>
      <c r="BG96" s="734"/>
      <c r="BH96" s="734"/>
      <c r="BI96" s="734"/>
      <c r="BJ96" s="734"/>
      <c r="BK96" s="735"/>
      <c r="BN96" s="126"/>
      <c r="BO96" s="146" t="s">
        <v>214</v>
      </c>
      <c r="BP96" s="147" t="s">
        <v>317</v>
      </c>
      <c r="BQ96" s="147" t="s">
        <v>494</v>
      </c>
      <c r="BR96" s="146" t="s">
        <v>214</v>
      </c>
      <c r="BT96" s="126"/>
      <c r="BU96" s="126"/>
    </row>
    <row r="97" spans="1:73" s="114" customFormat="1" ht="15.75" customHeight="1">
      <c r="A97" s="124"/>
      <c r="B97" s="124"/>
      <c r="C97" s="754"/>
      <c r="D97" s="755"/>
      <c r="E97" s="761"/>
      <c r="F97" s="762"/>
      <c r="G97" s="762"/>
      <c r="H97" s="762"/>
      <c r="I97" s="762"/>
      <c r="J97" s="762"/>
      <c r="K97" s="762"/>
      <c r="L97" s="762"/>
      <c r="M97" s="762"/>
      <c r="N97" s="762"/>
      <c r="O97" s="763"/>
      <c r="P97" s="736"/>
      <c r="Q97" s="737"/>
      <c r="R97" s="737"/>
      <c r="S97" s="737"/>
      <c r="T97" s="737"/>
      <c r="U97" s="737"/>
      <c r="V97" s="737"/>
      <c r="W97" s="767"/>
      <c r="X97" s="742">
        <f t="shared" si="1"/>
      </c>
      <c r="Y97" s="743"/>
      <c r="Z97" s="743"/>
      <c r="AA97" s="743"/>
      <c r="AB97" s="744"/>
      <c r="AC97" s="745"/>
      <c r="AD97" s="745"/>
      <c r="AE97" s="745"/>
      <c r="AF97" s="745"/>
      <c r="AG97" s="745"/>
      <c r="AH97" s="745"/>
      <c r="AI97" s="745"/>
      <c r="AJ97" s="745"/>
      <c r="AK97" s="745"/>
      <c r="AL97" s="745"/>
      <c r="AM97" s="745"/>
      <c r="AN97" s="745"/>
      <c r="AO97" s="745"/>
      <c r="AP97" s="745"/>
      <c r="AQ97" s="745"/>
      <c r="AR97" s="745"/>
      <c r="AS97" s="745"/>
      <c r="AT97" s="745"/>
      <c r="AU97" s="745"/>
      <c r="AV97" s="746"/>
      <c r="AW97" s="746"/>
      <c r="AX97" s="746"/>
      <c r="AY97" s="746"/>
      <c r="AZ97" s="746"/>
      <c r="BA97" s="746"/>
      <c r="BB97" s="746"/>
      <c r="BC97" s="746"/>
      <c r="BD97" s="736"/>
      <c r="BE97" s="737"/>
      <c r="BF97" s="737"/>
      <c r="BG97" s="737"/>
      <c r="BH97" s="737"/>
      <c r="BI97" s="737"/>
      <c r="BJ97" s="737"/>
      <c r="BK97" s="738"/>
      <c r="BO97" s="146" t="s">
        <v>216</v>
      </c>
      <c r="BP97" s="147" t="s">
        <v>317</v>
      </c>
      <c r="BQ97" s="147" t="s">
        <v>499</v>
      </c>
      <c r="BR97" s="146" t="s">
        <v>216</v>
      </c>
      <c r="BT97" s="126"/>
      <c r="BU97" s="126"/>
    </row>
    <row r="98" spans="1:73" s="114" customFormat="1" ht="15.75" customHeight="1">
      <c r="A98" s="124"/>
      <c r="B98" s="124"/>
      <c r="C98" s="829"/>
      <c r="D98" s="830"/>
      <c r="E98" s="779"/>
      <c r="F98" s="780"/>
      <c r="G98" s="780"/>
      <c r="H98" s="780"/>
      <c r="I98" s="780"/>
      <c r="J98" s="780"/>
      <c r="K98" s="780"/>
      <c r="L98" s="780"/>
      <c r="M98" s="780"/>
      <c r="N98" s="780"/>
      <c r="O98" s="781"/>
      <c r="P98" s="774"/>
      <c r="Q98" s="775"/>
      <c r="R98" s="775"/>
      <c r="S98" s="775"/>
      <c r="T98" s="775"/>
      <c r="U98" s="775"/>
      <c r="V98" s="775"/>
      <c r="W98" s="782"/>
      <c r="X98" s="747">
        <f t="shared" si="1"/>
      </c>
      <c r="Y98" s="748"/>
      <c r="Z98" s="748"/>
      <c r="AA98" s="748"/>
      <c r="AB98" s="749"/>
      <c r="AC98" s="750"/>
      <c r="AD98" s="750"/>
      <c r="AE98" s="750"/>
      <c r="AF98" s="750"/>
      <c r="AG98" s="750"/>
      <c r="AH98" s="750"/>
      <c r="AI98" s="750"/>
      <c r="AJ98" s="750"/>
      <c r="AK98" s="750"/>
      <c r="AL98" s="750"/>
      <c r="AM98" s="750"/>
      <c r="AN98" s="750"/>
      <c r="AO98" s="750"/>
      <c r="AP98" s="750"/>
      <c r="AQ98" s="750"/>
      <c r="AR98" s="750"/>
      <c r="AS98" s="750"/>
      <c r="AT98" s="750"/>
      <c r="AU98" s="750"/>
      <c r="AV98" s="751"/>
      <c r="AW98" s="751"/>
      <c r="AX98" s="751"/>
      <c r="AY98" s="751"/>
      <c r="AZ98" s="751"/>
      <c r="BA98" s="751"/>
      <c r="BB98" s="751"/>
      <c r="BC98" s="751"/>
      <c r="BD98" s="774"/>
      <c r="BE98" s="775"/>
      <c r="BF98" s="775"/>
      <c r="BG98" s="775"/>
      <c r="BH98" s="775"/>
      <c r="BI98" s="775"/>
      <c r="BJ98" s="775"/>
      <c r="BK98" s="776"/>
      <c r="BO98" s="146" t="s">
        <v>219</v>
      </c>
      <c r="BP98" s="147" t="s">
        <v>317</v>
      </c>
      <c r="BQ98" s="147" t="s">
        <v>502</v>
      </c>
      <c r="BR98" s="146" t="s">
        <v>219</v>
      </c>
      <c r="BT98" s="126"/>
      <c r="BU98" s="126"/>
    </row>
    <row r="99" spans="1:73" s="114" customFormat="1" ht="15.75" customHeight="1">
      <c r="A99" s="124"/>
      <c r="B99" s="124"/>
      <c r="C99" s="752">
        <f>IF(E99="","",COUNT($C$7:$D$51,$C$63:D98)+1)</f>
      </c>
      <c r="D99" s="753"/>
      <c r="E99" s="761"/>
      <c r="F99" s="762"/>
      <c r="G99" s="762"/>
      <c r="H99" s="762"/>
      <c r="I99" s="762"/>
      <c r="J99" s="762"/>
      <c r="K99" s="762"/>
      <c r="L99" s="762"/>
      <c r="M99" s="762"/>
      <c r="N99" s="762"/>
      <c r="O99" s="763"/>
      <c r="P99" s="736"/>
      <c r="Q99" s="737"/>
      <c r="R99" s="737"/>
      <c r="S99" s="737"/>
      <c r="T99" s="737"/>
      <c r="U99" s="737"/>
      <c r="V99" s="737"/>
      <c r="W99" s="767"/>
      <c r="X99" s="769">
        <f t="shared" si="1"/>
      </c>
      <c r="Y99" s="770"/>
      <c r="Z99" s="770"/>
      <c r="AA99" s="770"/>
      <c r="AB99" s="771"/>
      <c r="AC99" s="772"/>
      <c r="AD99" s="772"/>
      <c r="AE99" s="772"/>
      <c r="AF99" s="772"/>
      <c r="AG99" s="772"/>
      <c r="AH99" s="772"/>
      <c r="AI99" s="772"/>
      <c r="AJ99" s="772"/>
      <c r="AK99" s="772"/>
      <c r="AL99" s="772"/>
      <c r="AM99" s="772"/>
      <c r="AN99" s="772"/>
      <c r="AO99" s="772"/>
      <c r="AP99" s="772"/>
      <c r="AQ99" s="772"/>
      <c r="AR99" s="772"/>
      <c r="AS99" s="772"/>
      <c r="AT99" s="772"/>
      <c r="AU99" s="772"/>
      <c r="AV99" s="773"/>
      <c r="AW99" s="773"/>
      <c r="AX99" s="773"/>
      <c r="AY99" s="773"/>
      <c r="AZ99" s="773"/>
      <c r="BA99" s="773"/>
      <c r="BB99" s="773"/>
      <c r="BC99" s="773"/>
      <c r="BD99" s="733"/>
      <c r="BE99" s="734"/>
      <c r="BF99" s="734"/>
      <c r="BG99" s="734"/>
      <c r="BH99" s="734"/>
      <c r="BI99" s="734"/>
      <c r="BJ99" s="734"/>
      <c r="BK99" s="735"/>
      <c r="BO99" s="162" t="s">
        <v>221</v>
      </c>
      <c r="BP99" s="163" t="s">
        <v>317</v>
      </c>
      <c r="BQ99" s="163" t="s">
        <v>504</v>
      </c>
      <c r="BR99" s="146" t="s">
        <v>221</v>
      </c>
      <c r="BT99" s="126"/>
      <c r="BU99" s="126"/>
    </row>
    <row r="100" spans="1:73" s="114" customFormat="1" ht="15.75" customHeight="1">
      <c r="A100" s="124"/>
      <c r="B100" s="124"/>
      <c r="C100" s="754"/>
      <c r="D100" s="755"/>
      <c r="E100" s="761"/>
      <c r="F100" s="762"/>
      <c r="G100" s="762"/>
      <c r="H100" s="762"/>
      <c r="I100" s="762"/>
      <c r="J100" s="762"/>
      <c r="K100" s="762"/>
      <c r="L100" s="762"/>
      <c r="M100" s="762"/>
      <c r="N100" s="762"/>
      <c r="O100" s="763"/>
      <c r="P100" s="736"/>
      <c r="Q100" s="737"/>
      <c r="R100" s="737"/>
      <c r="S100" s="737"/>
      <c r="T100" s="737"/>
      <c r="U100" s="737"/>
      <c r="V100" s="737"/>
      <c r="W100" s="767"/>
      <c r="X100" s="742">
        <f t="shared" si="1"/>
      </c>
      <c r="Y100" s="743"/>
      <c r="Z100" s="743"/>
      <c r="AA100" s="743"/>
      <c r="AB100" s="744"/>
      <c r="AC100" s="745"/>
      <c r="AD100" s="745"/>
      <c r="AE100" s="745"/>
      <c r="AF100" s="745"/>
      <c r="AG100" s="745"/>
      <c r="AH100" s="745"/>
      <c r="AI100" s="745"/>
      <c r="AJ100" s="745"/>
      <c r="AK100" s="745"/>
      <c r="AL100" s="745"/>
      <c r="AM100" s="745"/>
      <c r="AN100" s="745"/>
      <c r="AO100" s="745"/>
      <c r="AP100" s="745"/>
      <c r="AQ100" s="745"/>
      <c r="AR100" s="745"/>
      <c r="AS100" s="745"/>
      <c r="AT100" s="745"/>
      <c r="AU100" s="745"/>
      <c r="AV100" s="746"/>
      <c r="AW100" s="746"/>
      <c r="AX100" s="746"/>
      <c r="AY100" s="746"/>
      <c r="AZ100" s="746"/>
      <c r="BA100" s="746"/>
      <c r="BB100" s="746"/>
      <c r="BC100" s="746"/>
      <c r="BD100" s="736"/>
      <c r="BE100" s="737"/>
      <c r="BF100" s="737"/>
      <c r="BG100" s="737"/>
      <c r="BH100" s="737"/>
      <c r="BI100" s="737"/>
      <c r="BJ100" s="737"/>
      <c r="BK100" s="738"/>
      <c r="BO100" s="146" t="s">
        <v>223</v>
      </c>
      <c r="BP100" s="147" t="s">
        <v>317</v>
      </c>
      <c r="BQ100" s="147" t="s">
        <v>506</v>
      </c>
      <c r="BR100" s="146" t="s">
        <v>223</v>
      </c>
      <c r="BT100" s="126"/>
      <c r="BU100" s="126"/>
    </row>
    <row r="101" spans="1:73" s="114" customFormat="1" ht="15.75" customHeight="1">
      <c r="A101" s="124"/>
      <c r="B101" s="124"/>
      <c r="C101" s="829"/>
      <c r="D101" s="830"/>
      <c r="E101" s="779"/>
      <c r="F101" s="780"/>
      <c r="G101" s="780"/>
      <c r="H101" s="780"/>
      <c r="I101" s="780"/>
      <c r="J101" s="780"/>
      <c r="K101" s="780"/>
      <c r="L101" s="780"/>
      <c r="M101" s="780"/>
      <c r="N101" s="780"/>
      <c r="O101" s="781"/>
      <c r="P101" s="774"/>
      <c r="Q101" s="775"/>
      <c r="R101" s="775"/>
      <c r="S101" s="775"/>
      <c r="T101" s="775"/>
      <c r="U101" s="775"/>
      <c r="V101" s="775"/>
      <c r="W101" s="782"/>
      <c r="X101" s="747">
        <f t="shared" si="1"/>
      </c>
      <c r="Y101" s="748"/>
      <c r="Z101" s="748"/>
      <c r="AA101" s="748"/>
      <c r="AB101" s="749"/>
      <c r="AC101" s="750"/>
      <c r="AD101" s="750"/>
      <c r="AE101" s="750"/>
      <c r="AF101" s="750"/>
      <c r="AG101" s="750"/>
      <c r="AH101" s="750"/>
      <c r="AI101" s="750"/>
      <c r="AJ101" s="750"/>
      <c r="AK101" s="750"/>
      <c r="AL101" s="750"/>
      <c r="AM101" s="750"/>
      <c r="AN101" s="750"/>
      <c r="AO101" s="750"/>
      <c r="AP101" s="750"/>
      <c r="AQ101" s="750"/>
      <c r="AR101" s="750"/>
      <c r="AS101" s="750"/>
      <c r="AT101" s="750"/>
      <c r="AU101" s="750"/>
      <c r="AV101" s="751"/>
      <c r="AW101" s="751"/>
      <c r="AX101" s="751"/>
      <c r="AY101" s="751"/>
      <c r="AZ101" s="751"/>
      <c r="BA101" s="751"/>
      <c r="BB101" s="751"/>
      <c r="BC101" s="751"/>
      <c r="BD101" s="774"/>
      <c r="BE101" s="775"/>
      <c r="BF101" s="775"/>
      <c r="BG101" s="775"/>
      <c r="BH101" s="775"/>
      <c r="BI101" s="775"/>
      <c r="BJ101" s="775"/>
      <c r="BK101" s="776"/>
      <c r="BO101" s="146" t="s">
        <v>226</v>
      </c>
      <c r="BP101" s="147" t="s">
        <v>317</v>
      </c>
      <c r="BQ101" s="147" t="s">
        <v>505</v>
      </c>
      <c r="BR101" s="146" t="s">
        <v>226</v>
      </c>
      <c r="BT101" s="126"/>
      <c r="BU101" s="126"/>
    </row>
    <row r="102" spans="1:73" s="114" customFormat="1" ht="15.75" customHeight="1">
      <c r="A102" s="124"/>
      <c r="B102" s="124"/>
      <c r="C102" s="752">
        <f>IF(E102="","",COUNT($C$7:$D$51,$C$63:D101)+1)</f>
      </c>
      <c r="D102" s="753"/>
      <c r="E102" s="758"/>
      <c r="F102" s="759"/>
      <c r="G102" s="759"/>
      <c r="H102" s="759"/>
      <c r="I102" s="759"/>
      <c r="J102" s="759"/>
      <c r="K102" s="759"/>
      <c r="L102" s="759"/>
      <c r="M102" s="759"/>
      <c r="N102" s="759"/>
      <c r="O102" s="760"/>
      <c r="P102" s="736"/>
      <c r="Q102" s="737"/>
      <c r="R102" s="737"/>
      <c r="S102" s="737"/>
      <c r="T102" s="737"/>
      <c r="U102" s="737"/>
      <c r="V102" s="737"/>
      <c r="W102" s="767"/>
      <c r="X102" s="769">
        <f t="shared" si="1"/>
      </c>
      <c r="Y102" s="770"/>
      <c r="Z102" s="770"/>
      <c r="AA102" s="770"/>
      <c r="AB102" s="771"/>
      <c r="AC102" s="772"/>
      <c r="AD102" s="772"/>
      <c r="AE102" s="772"/>
      <c r="AF102" s="772"/>
      <c r="AG102" s="772"/>
      <c r="AH102" s="772"/>
      <c r="AI102" s="772"/>
      <c r="AJ102" s="772"/>
      <c r="AK102" s="772"/>
      <c r="AL102" s="772"/>
      <c r="AM102" s="772"/>
      <c r="AN102" s="772"/>
      <c r="AO102" s="772"/>
      <c r="AP102" s="772"/>
      <c r="AQ102" s="772"/>
      <c r="AR102" s="772"/>
      <c r="AS102" s="772"/>
      <c r="AT102" s="772"/>
      <c r="AU102" s="772"/>
      <c r="AV102" s="773"/>
      <c r="AW102" s="773"/>
      <c r="AX102" s="773"/>
      <c r="AY102" s="773"/>
      <c r="AZ102" s="773"/>
      <c r="BA102" s="773"/>
      <c r="BB102" s="773"/>
      <c r="BC102" s="773"/>
      <c r="BD102" s="733"/>
      <c r="BE102" s="734"/>
      <c r="BF102" s="734"/>
      <c r="BG102" s="734"/>
      <c r="BH102" s="734"/>
      <c r="BI102" s="734"/>
      <c r="BJ102" s="734"/>
      <c r="BK102" s="735"/>
      <c r="BO102" s="146" t="s">
        <v>228</v>
      </c>
      <c r="BP102" s="147" t="s">
        <v>317</v>
      </c>
      <c r="BQ102" s="163" t="s">
        <v>549</v>
      </c>
      <c r="BR102" s="146" t="s">
        <v>228</v>
      </c>
      <c r="BT102" s="126"/>
      <c r="BU102" s="126"/>
    </row>
    <row r="103" spans="1:73" s="114" customFormat="1" ht="15.75" customHeight="1">
      <c r="A103" s="124"/>
      <c r="B103" s="124"/>
      <c r="C103" s="754"/>
      <c r="D103" s="755"/>
      <c r="E103" s="761"/>
      <c r="F103" s="762"/>
      <c r="G103" s="762"/>
      <c r="H103" s="762"/>
      <c r="I103" s="762"/>
      <c r="J103" s="762"/>
      <c r="K103" s="762"/>
      <c r="L103" s="762"/>
      <c r="M103" s="762"/>
      <c r="N103" s="762"/>
      <c r="O103" s="763"/>
      <c r="P103" s="736"/>
      <c r="Q103" s="737"/>
      <c r="R103" s="737"/>
      <c r="S103" s="737"/>
      <c r="T103" s="737"/>
      <c r="U103" s="737"/>
      <c r="V103" s="737"/>
      <c r="W103" s="767"/>
      <c r="X103" s="742">
        <f t="shared" si="1"/>
      </c>
      <c r="Y103" s="743"/>
      <c r="Z103" s="743"/>
      <c r="AA103" s="743"/>
      <c r="AB103" s="744"/>
      <c r="AC103" s="745"/>
      <c r="AD103" s="745"/>
      <c r="AE103" s="745"/>
      <c r="AF103" s="745"/>
      <c r="AG103" s="745"/>
      <c r="AH103" s="745"/>
      <c r="AI103" s="745"/>
      <c r="AJ103" s="745"/>
      <c r="AK103" s="745"/>
      <c r="AL103" s="745"/>
      <c r="AM103" s="745"/>
      <c r="AN103" s="745"/>
      <c r="AO103" s="745"/>
      <c r="AP103" s="745"/>
      <c r="AQ103" s="745"/>
      <c r="AR103" s="745"/>
      <c r="AS103" s="745"/>
      <c r="AT103" s="745"/>
      <c r="AU103" s="745"/>
      <c r="AV103" s="746"/>
      <c r="AW103" s="746"/>
      <c r="AX103" s="746"/>
      <c r="AY103" s="746"/>
      <c r="AZ103" s="746"/>
      <c r="BA103" s="746"/>
      <c r="BB103" s="746"/>
      <c r="BC103" s="746"/>
      <c r="BD103" s="736"/>
      <c r="BE103" s="737"/>
      <c r="BF103" s="737"/>
      <c r="BG103" s="737"/>
      <c r="BH103" s="737"/>
      <c r="BI103" s="737"/>
      <c r="BJ103" s="737"/>
      <c r="BK103" s="738"/>
      <c r="BO103" s="146" t="s">
        <v>230</v>
      </c>
      <c r="BP103" s="147" t="s">
        <v>317</v>
      </c>
      <c r="BQ103" s="147" t="s">
        <v>508</v>
      </c>
      <c r="BR103" s="146" t="s">
        <v>230</v>
      </c>
      <c r="BT103" s="126"/>
      <c r="BU103" s="126"/>
    </row>
    <row r="104" spans="1:73" s="114" customFormat="1" ht="15.75" customHeight="1">
      <c r="A104" s="124"/>
      <c r="B104" s="124"/>
      <c r="C104" s="829"/>
      <c r="D104" s="830"/>
      <c r="E104" s="779"/>
      <c r="F104" s="780"/>
      <c r="G104" s="780"/>
      <c r="H104" s="780"/>
      <c r="I104" s="780"/>
      <c r="J104" s="780"/>
      <c r="K104" s="780"/>
      <c r="L104" s="780"/>
      <c r="M104" s="780"/>
      <c r="N104" s="780"/>
      <c r="O104" s="781"/>
      <c r="P104" s="774"/>
      <c r="Q104" s="775"/>
      <c r="R104" s="775"/>
      <c r="S104" s="775"/>
      <c r="T104" s="775"/>
      <c r="U104" s="775"/>
      <c r="V104" s="775"/>
      <c r="W104" s="782"/>
      <c r="X104" s="747">
        <f t="shared" si="1"/>
      </c>
      <c r="Y104" s="748"/>
      <c r="Z104" s="748"/>
      <c r="AA104" s="748"/>
      <c r="AB104" s="749"/>
      <c r="AC104" s="750"/>
      <c r="AD104" s="750"/>
      <c r="AE104" s="750"/>
      <c r="AF104" s="750"/>
      <c r="AG104" s="750"/>
      <c r="AH104" s="750"/>
      <c r="AI104" s="750"/>
      <c r="AJ104" s="750"/>
      <c r="AK104" s="750"/>
      <c r="AL104" s="750"/>
      <c r="AM104" s="750"/>
      <c r="AN104" s="750"/>
      <c r="AO104" s="750"/>
      <c r="AP104" s="750"/>
      <c r="AQ104" s="750"/>
      <c r="AR104" s="750"/>
      <c r="AS104" s="750"/>
      <c r="AT104" s="750"/>
      <c r="AU104" s="750"/>
      <c r="AV104" s="751"/>
      <c r="AW104" s="751"/>
      <c r="AX104" s="751"/>
      <c r="AY104" s="751"/>
      <c r="AZ104" s="751"/>
      <c r="BA104" s="751"/>
      <c r="BB104" s="751"/>
      <c r="BC104" s="751"/>
      <c r="BD104" s="774"/>
      <c r="BE104" s="775"/>
      <c r="BF104" s="775"/>
      <c r="BG104" s="775"/>
      <c r="BH104" s="775"/>
      <c r="BI104" s="775"/>
      <c r="BJ104" s="775"/>
      <c r="BK104" s="776"/>
      <c r="BO104" s="146" t="s">
        <v>233</v>
      </c>
      <c r="BP104" s="147" t="s">
        <v>317</v>
      </c>
      <c r="BQ104" s="147" t="s">
        <v>509</v>
      </c>
      <c r="BR104" s="146" t="s">
        <v>233</v>
      </c>
      <c r="BT104" s="126"/>
      <c r="BU104" s="126"/>
    </row>
    <row r="105" spans="1:73" s="114" customFormat="1" ht="15.75" customHeight="1">
      <c r="A105" s="124"/>
      <c r="B105" s="124"/>
      <c r="C105" s="752">
        <f>IF(E105="","",COUNT($C$7:$D$51,$C$63:D104)+1)</f>
      </c>
      <c r="D105" s="753"/>
      <c r="E105" s="758"/>
      <c r="F105" s="759"/>
      <c r="G105" s="759"/>
      <c r="H105" s="759"/>
      <c r="I105" s="759"/>
      <c r="J105" s="759"/>
      <c r="K105" s="759"/>
      <c r="L105" s="759"/>
      <c r="M105" s="759"/>
      <c r="N105" s="759"/>
      <c r="O105" s="760"/>
      <c r="P105" s="736"/>
      <c r="Q105" s="737"/>
      <c r="R105" s="737"/>
      <c r="S105" s="737"/>
      <c r="T105" s="737"/>
      <c r="U105" s="737"/>
      <c r="V105" s="737"/>
      <c r="W105" s="767"/>
      <c r="X105" s="769">
        <f t="shared" si="1"/>
      </c>
      <c r="Y105" s="770"/>
      <c r="Z105" s="770"/>
      <c r="AA105" s="770"/>
      <c r="AB105" s="771"/>
      <c r="AC105" s="772"/>
      <c r="AD105" s="772"/>
      <c r="AE105" s="772"/>
      <c r="AF105" s="772"/>
      <c r="AG105" s="772"/>
      <c r="AH105" s="772"/>
      <c r="AI105" s="772"/>
      <c r="AJ105" s="772"/>
      <c r="AK105" s="772"/>
      <c r="AL105" s="772"/>
      <c r="AM105" s="772"/>
      <c r="AN105" s="772"/>
      <c r="AO105" s="772"/>
      <c r="AP105" s="772"/>
      <c r="AQ105" s="772"/>
      <c r="AR105" s="772"/>
      <c r="AS105" s="772"/>
      <c r="AT105" s="772"/>
      <c r="AU105" s="772"/>
      <c r="AV105" s="773"/>
      <c r="AW105" s="773"/>
      <c r="AX105" s="773"/>
      <c r="AY105" s="773"/>
      <c r="AZ105" s="773"/>
      <c r="BA105" s="773"/>
      <c r="BB105" s="773"/>
      <c r="BC105" s="773"/>
      <c r="BD105" s="733"/>
      <c r="BE105" s="734"/>
      <c r="BF105" s="734"/>
      <c r="BG105" s="734"/>
      <c r="BH105" s="734"/>
      <c r="BI105" s="734"/>
      <c r="BJ105" s="734"/>
      <c r="BK105" s="735"/>
      <c r="BN105" s="126"/>
      <c r="BO105" s="146" t="s">
        <v>235</v>
      </c>
      <c r="BP105" s="147" t="s">
        <v>317</v>
      </c>
      <c r="BQ105" s="147" t="s">
        <v>511</v>
      </c>
      <c r="BR105" s="146" t="s">
        <v>235</v>
      </c>
      <c r="BT105" s="126"/>
      <c r="BU105" s="126"/>
    </row>
    <row r="106" spans="1:73" s="114" customFormat="1" ht="15.75" customHeight="1">
      <c r="A106" s="124"/>
      <c r="B106" s="124"/>
      <c r="C106" s="754"/>
      <c r="D106" s="755"/>
      <c r="E106" s="761"/>
      <c r="F106" s="762"/>
      <c r="G106" s="762"/>
      <c r="H106" s="762"/>
      <c r="I106" s="762"/>
      <c r="J106" s="762"/>
      <c r="K106" s="762"/>
      <c r="L106" s="762"/>
      <c r="M106" s="762"/>
      <c r="N106" s="762"/>
      <c r="O106" s="763"/>
      <c r="P106" s="736"/>
      <c r="Q106" s="737"/>
      <c r="R106" s="737"/>
      <c r="S106" s="737"/>
      <c r="T106" s="737"/>
      <c r="U106" s="737"/>
      <c r="V106" s="737"/>
      <c r="W106" s="767"/>
      <c r="X106" s="742">
        <f t="shared" si="1"/>
      </c>
      <c r="Y106" s="743"/>
      <c r="Z106" s="743"/>
      <c r="AA106" s="743"/>
      <c r="AB106" s="744"/>
      <c r="AC106" s="745"/>
      <c r="AD106" s="745"/>
      <c r="AE106" s="745"/>
      <c r="AF106" s="745"/>
      <c r="AG106" s="745"/>
      <c r="AH106" s="745"/>
      <c r="AI106" s="745"/>
      <c r="AJ106" s="745"/>
      <c r="AK106" s="745"/>
      <c r="AL106" s="745"/>
      <c r="AM106" s="745"/>
      <c r="AN106" s="745"/>
      <c r="AO106" s="745"/>
      <c r="AP106" s="745"/>
      <c r="AQ106" s="745"/>
      <c r="AR106" s="745"/>
      <c r="AS106" s="745"/>
      <c r="AT106" s="745"/>
      <c r="AU106" s="745"/>
      <c r="AV106" s="746"/>
      <c r="AW106" s="746"/>
      <c r="AX106" s="746"/>
      <c r="AY106" s="746"/>
      <c r="AZ106" s="746"/>
      <c r="BA106" s="746"/>
      <c r="BB106" s="746"/>
      <c r="BC106" s="746"/>
      <c r="BD106" s="736"/>
      <c r="BE106" s="737"/>
      <c r="BF106" s="737"/>
      <c r="BG106" s="737"/>
      <c r="BH106" s="737"/>
      <c r="BI106" s="737"/>
      <c r="BJ106" s="737"/>
      <c r="BK106" s="738"/>
      <c r="BN106" s="126"/>
      <c r="BO106" s="146" t="s">
        <v>238</v>
      </c>
      <c r="BP106" s="147" t="s">
        <v>317</v>
      </c>
      <c r="BQ106" s="147" t="s">
        <v>512</v>
      </c>
      <c r="BR106" s="146" t="s">
        <v>238</v>
      </c>
      <c r="BT106" s="126"/>
      <c r="BU106" s="126"/>
    </row>
    <row r="107" spans="1:73" s="114" customFormat="1" ht="15.75" customHeight="1" thickBot="1">
      <c r="A107" s="124"/>
      <c r="B107" s="124"/>
      <c r="C107" s="756"/>
      <c r="D107" s="757"/>
      <c r="E107" s="764"/>
      <c r="F107" s="765"/>
      <c r="G107" s="765"/>
      <c r="H107" s="765"/>
      <c r="I107" s="765"/>
      <c r="J107" s="765"/>
      <c r="K107" s="765"/>
      <c r="L107" s="765"/>
      <c r="M107" s="765"/>
      <c r="N107" s="765"/>
      <c r="O107" s="766"/>
      <c r="P107" s="739"/>
      <c r="Q107" s="740"/>
      <c r="R107" s="740"/>
      <c r="S107" s="740"/>
      <c r="T107" s="740"/>
      <c r="U107" s="740"/>
      <c r="V107" s="740"/>
      <c r="W107" s="768"/>
      <c r="X107" s="747">
        <f t="shared" si="1"/>
      </c>
      <c r="Y107" s="748"/>
      <c r="Z107" s="748"/>
      <c r="AA107" s="748"/>
      <c r="AB107" s="749"/>
      <c r="AC107" s="750"/>
      <c r="AD107" s="750"/>
      <c r="AE107" s="750"/>
      <c r="AF107" s="750"/>
      <c r="AG107" s="750"/>
      <c r="AH107" s="750"/>
      <c r="AI107" s="750"/>
      <c r="AJ107" s="750"/>
      <c r="AK107" s="750"/>
      <c r="AL107" s="750"/>
      <c r="AM107" s="750"/>
      <c r="AN107" s="750"/>
      <c r="AO107" s="750"/>
      <c r="AP107" s="750"/>
      <c r="AQ107" s="750"/>
      <c r="AR107" s="750"/>
      <c r="AS107" s="750"/>
      <c r="AT107" s="750"/>
      <c r="AU107" s="750"/>
      <c r="AV107" s="751"/>
      <c r="AW107" s="751"/>
      <c r="AX107" s="751"/>
      <c r="AY107" s="751"/>
      <c r="AZ107" s="751"/>
      <c r="BA107" s="751"/>
      <c r="BB107" s="751"/>
      <c r="BC107" s="751"/>
      <c r="BD107" s="739"/>
      <c r="BE107" s="740"/>
      <c r="BF107" s="740"/>
      <c r="BG107" s="740"/>
      <c r="BH107" s="740"/>
      <c r="BI107" s="740"/>
      <c r="BJ107" s="740"/>
      <c r="BK107" s="741"/>
      <c r="BN107" s="126"/>
      <c r="BO107" s="146" t="s">
        <v>241</v>
      </c>
      <c r="BP107" s="147" t="s">
        <v>317</v>
      </c>
      <c r="BQ107" s="147" t="s">
        <v>513</v>
      </c>
      <c r="BR107" s="146" t="s">
        <v>241</v>
      </c>
      <c r="BT107" s="126"/>
      <c r="BU107" s="126"/>
    </row>
    <row r="108" spans="1:73" s="114" customFormat="1" ht="15.75" customHeight="1">
      <c r="A108" s="124"/>
      <c r="B108" s="153"/>
      <c r="C108" s="134"/>
      <c r="D108" s="134"/>
      <c r="E108" s="122"/>
      <c r="F108" s="122"/>
      <c r="G108" s="122"/>
      <c r="H108" s="122"/>
      <c r="I108" s="122"/>
      <c r="J108" s="130"/>
      <c r="K108" s="130"/>
      <c r="L108" s="130"/>
      <c r="M108" s="130"/>
      <c r="N108" s="130"/>
      <c r="O108" s="130"/>
      <c r="P108" s="130"/>
      <c r="Q108" s="130"/>
      <c r="R108" s="130"/>
      <c r="S108" s="130"/>
      <c r="T108" s="130"/>
      <c r="U108" s="130"/>
      <c r="V108" s="130"/>
      <c r="W108" s="130"/>
      <c r="X108" s="130"/>
      <c r="Y108" s="131"/>
      <c r="Z108" s="131"/>
      <c r="AA108" s="142"/>
      <c r="AB108" s="142"/>
      <c r="AC108" s="142"/>
      <c r="AD108" s="142"/>
      <c r="AE108" s="142"/>
      <c r="AF108" s="142"/>
      <c r="AG108" s="142"/>
      <c r="AH108" s="142"/>
      <c r="AI108" s="131"/>
      <c r="AJ108" s="131"/>
      <c r="AK108" s="142"/>
      <c r="AL108" s="142"/>
      <c r="AM108" s="142"/>
      <c r="AN108" s="142"/>
      <c r="AO108" s="142"/>
      <c r="AP108" s="142"/>
      <c r="AQ108" s="142"/>
      <c r="AR108" s="142"/>
      <c r="AS108" s="142"/>
      <c r="AT108" s="143"/>
      <c r="AU108" s="143"/>
      <c r="AV108" s="142"/>
      <c r="AW108" s="142"/>
      <c r="AX108" s="142"/>
      <c r="AY108" s="142"/>
      <c r="AZ108" s="142"/>
      <c r="BA108" s="142"/>
      <c r="BB108" s="142"/>
      <c r="BC108" s="142"/>
      <c r="BD108" s="142"/>
      <c r="BE108" s="142"/>
      <c r="BF108" s="142"/>
      <c r="BG108" s="142"/>
      <c r="BH108" s="142"/>
      <c r="BI108" s="142"/>
      <c r="BJ108" s="142"/>
      <c r="BK108" s="142"/>
      <c r="BL108" s="119"/>
      <c r="BO108" s="146" t="s">
        <v>244</v>
      </c>
      <c r="BP108" s="147" t="s">
        <v>317</v>
      </c>
      <c r="BQ108" s="147" t="s">
        <v>514</v>
      </c>
      <c r="BR108" s="146" t="s">
        <v>244</v>
      </c>
      <c r="BT108" s="126"/>
      <c r="BU108" s="126"/>
    </row>
    <row r="109" spans="1:73" s="114" customFormat="1" ht="15.75" customHeight="1">
      <c r="A109" s="219" t="s">
        <v>396</v>
      </c>
      <c r="B109" s="119"/>
      <c r="C109" s="119"/>
      <c r="D109" s="119"/>
      <c r="E109" s="161"/>
      <c r="F109" s="220"/>
      <c r="G109" s="220"/>
      <c r="H109" s="220"/>
      <c r="I109" s="220"/>
      <c r="J109" s="132"/>
      <c r="K109" s="132"/>
      <c r="L109" s="132"/>
      <c r="M109" s="132"/>
      <c r="N109" s="132"/>
      <c r="O109" s="132"/>
      <c r="P109" s="132"/>
      <c r="Q109" s="132"/>
      <c r="R109" s="132"/>
      <c r="S109" s="132"/>
      <c r="T109" s="132"/>
      <c r="U109" s="132"/>
      <c r="V109" s="132"/>
      <c r="W109" s="132"/>
      <c r="X109" s="132"/>
      <c r="Y109" s="133"/>
      <c r="Z109" s="133"/>
      <c r="AA109" s="159"/>
      <c r="AB109" s="159"/>
      <c r="AC109" s="172"/>
      <c r="AD109" s="172"/>
      <c r="AE109" s="172"/>
      <c r="AF109" s="172"/>
      <c r="AG109" s="172"/>
      <c r="AH109" s="172"/>
      <c r="AI109" s="172"/>
      <c r="AJ109" s="172"/>
      <c r="AK109" s="172"/>
      <c r="AL109" s="172"/>
      <c r="AM109" s="172"/>
      <c r="AN109" s="172"/>
      <c r="AO109" s="172"/>
      <c r="AP109" s="172"/>
      <c r="AQ109" s="172"/>
      <c r="AR109" s="172"/>
      <c r="AS109" s="172"/>
      <c r="AT109" s="172"/>
      <c r="AU109" s="172"/>
      <c r="AV109" s="173"/>
      <c r="AW109" s="173"/>
      <c r="AX109" s="173"/>
      <c r="AY109" s="173"/>
      <c r="AZ109" s="173"/>
      <c r="BA109" s="173"/>
      <c r="BB109" s="173"/>
      <c r="BC109" s="173"/>
      <c r="BD109" s="173"/>
      <c r="BE109" s="173"/>
      <c r="BF109" s="173"/>
      <c r="BG109" s="173"/>
      <c r="BH109" s="173"/>
      <c r="BI109" s="173"/>
      <c r="BJ109" s="173"/>
      <c r="BK109" s="173"/>
      <c r="BL109" s="126"/>
      <c r="BM109" s="126"/>
      <c r="BO109" s="146" t="s">
        <v>247</v>
      </c>
      <c r="BP109" s="147" t="s">
        <v>317</v>
      </c>
      <c r="BQ109" s="147" t="s">
        <v>515</v>
      </c>
      <c r="BR109" s="146" t="s">
        <v>247</v>
      </c>
      <c r="BT109" s="126"/>
      <c r="BU109" s="126"/>
    </row>
    <row r="110" spans="1:73" s="114" customFormat="1" ht="15.75" customHeight="1">
      <c r="A110" s="178" t="s">
        <v>397</v>
      </c>
      <c r="E110" s="161"/>
      <c r="F110" s="122"/>
      <c r="G110" s="122"/>
      <c r="H110" s="122"/>
      <c r="I110" s="122"/>
      <c r="J110" s="132"/>
      <c r="K110" s="132"/>
      <c r="L110" s="132"/>
      <c r="M110" s="132"/>
      <c r="N110" s="132"/>
      <c r="O110" s="132"/>
      <c r="P110" s="132"/>
      <c r="Q110" s="132"/>
      <c r="R110" s="132"/>
      <c r="S110" s="132"/>
      <c r="T110" s="132"/>
      <c r="U110" s="132"/>
      <c r="V110" s="132"/>
      <c r="W110" s="132"/>
      <c r="X110" s="132"/>
      <c r="Y110" s="133"/>
      <c r="Z110" s="133"/>
      <c r="AA110" s="159"/>
      <c r="AB110" s="159"/>
      <c r="AC110" s="172"/>
      <c r="AD110" s="172"/>
      <c r="AE110" s="172"/>
      <c r="AF110" s="172"/>
      <c r="AG110" s="172"/>
      <c r="AH110" s="172"/>
      <c r="AI110" s="172"/>
      <c r="AJ110" s="172"/>
      <c r="AK110" s="172"/>
      <c r="AL110" s="172"/>
      <c r="AM110" s="172"/>
      <c r="AN110" s="172"/>
      <c r="AO110" s="172"/>
      <c r="AP110" s="172"/>
      <c r="AQ110" s="172"/>
      <c r="AR110" s="172"/>
      <c r="AS110" s="172"/>
      <c r="AT110" s="172"/>
      <c r="AU110" s="172"/>
      <c r="AV110" s="173"/>
      <c r="AW110" s="173"/>
      <c r="AX110" s="173"/>
      <c r="AY110" s="173"/>
      <c r="AZ110" s="173"/>
      <c r="BA110" s="173"/>
      <c r="BB110" s="173"/>
      <c r="BC110" s="173"/>
      <c r="BD110" s="173"/>
      <c r="BE110" s="173"/>
      <c r="BF110" s="173"/>
      <c r="BG110" s="173"/>
      <c r="BH110" s="173"/>
      <c r="BI110" s="173"/>
      <c r="BJ110" s="173"/>
      <c r="BK110" s="173"/>
      <c r="BL110" s="123"/>
      <c r="BM110" s="123"/>
      <c r="BO110" s="146" t="s">
        <v>250</v>
      </c>
      <c r="BP110" s="147" t="s">
        <v>317</v>
      </c>
      <c r="BQ110" s="147" t="s">
        <v>516</v>
      </c>
      <c r="BR110" s="146" t="s">
        <v>250</v>
      </c>
      <c r="BT110" s="126"/>
      <c r="BU110" s="126"/>
    </row>
    <row r="111" spans="1:73" s="114" customFormat="1" ht="15.75" customHeight="1">
      <c r="A111" s="178"/>
      <c r="B111" s="178"/>
      <c r="C111" s="178"/>
      <c r="D111" s="178"/>
      <c r="E111" s="178"/>
      <c r="F111" s="122"/>
      <c r="G111" s="123"/>
      <c r="H111" s="123"/>
      <c r="I111" s="123"/>
      <c r="J111" s="136"/>
      <c r="K111" s="136"/>
      <c r="L111" s="136"/>
      <c r="M111" s="136"/>
      <c r="N111" s="136"/>
      <c r="O111" s="136"/>
      <c r="P111" s="136"/>
      <c r="Q111" s="136"/>
      <c r="R111" s="136"/>
      <c r="S111" s="136"/>
      <c r="T111" s="136"/>
      <c r="U111" s="136"/>
      <c r="V111" s="136"/>
      <c r="W111" s="136"/>
      <c r="X111" s="136"/>
      <c r="Y111" s="137"/>
      <c r="Z111" s="137"/>
      <c r="AA111" s="138"/>
      <c r="AB111" s="138"/>
      <c r="AC111" s="138"/>
      <c r="AD111" s="138"/>
      <c r="AE111" s="138"/>
      <c r="AF111" s="138"/>
      <c r="AG111" s="138"/>
      <c r="AH111" s="138"/>
      <c r="AI111" s="137"/>
      <c r="AJ111" s="137"/>
      <c r="AK111" s="138"/>
      <c r="AL111" s="138"/>
      <c r="AM111" s="138"/>
      <c r="AN111" s="138"/>
      <c r="AO111" s="138"/>
      <c r="AP111" s="138"/>
      <c r="AQ111" s="138"/>
      <c r="AR111" s="138"/>
      <c r="AS111" s="138"/>
      <c r="AT111" s="139"/>
      <c r="AU111" s="139"/>
      <c r="AV111" s="138"/>
      <c r="AW111" s="138"/>
      <c r="AX111" s="138"/>
      <c r="AY111" s="138"/>
      <c r="AZ111" s="138"/>
      <c r="BA111" s="138"/>
      <c r="BB111" s="138"/>
      <c r="BC111" s="138"/>
      <c r="BD111" s="138"/>
      <c r="BE111" s="138"/>
      <c r="BF111" s="138"/>
      <c r="BG111" s="138"/>
      <c r="BH111" s="138"/>
      <c r="BI111" s="138"/>
      <c r="BJ111" s="138"/>
      <c r="BK111" s="138"/>
      <c r="BO111" s="146" t="s">
        <v>253</v>
      </c>
      <c r="BP111" s="147" t="s">
        <v>317</v>
      </c>
      <c r="BQ111" s="147" t="s">
        <v>517</v>
      </c>
      <c r="BR111" s="146" t="s">
        <v>253</v>
      </c>
      <c r="BT111" s="126"/>
      <c r="BU111" s="126"/>
    </row>
    <row r="112" spans="1:73" s="114" customFormat="1" ht="15.75" customHeight="1">
      <c r="A112" s="167" t="s">
        <v>982</v>
      </c>
      <c r="B112" s="148"/>
      <c r="C112" s="140"/>
      <c r="D112" s="140"/>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c r="BE112" s="118"/>
      <c r="BF112" s="118"/>
      <c r="BG112" s="118"/>
      <c r="BH112" s="507" t="s">
        <v>313</v>
      </c>
      <c r="BI112" s="507"/>
      <c r="BJ112" s="507"/>
      <c r="BK112" s="507"/>
      <c r="BO112" s="146" t="s">
        <v>256</v>
      </c>
      <c r="BP112" s="147" t="s">
        <v>317</v>
      </c>
      <c r="BQ112" s="147" t="s">
        <v>521</v>
      </c>
      <c r="BR112" s="146" t="s">
        <v>256</v>
      </c>
      <c r="BT112" s="126"/>
      <c r="BU112" s="126"/>
    </row>
    <row r="113" spans="1:73" s="114" customFormat="1" ht="15" customHeight="1">
      <c r="A113" s="119" t="s">
        <v>983</v>
      </c>
      <c r="B113" s="167"/>
      <c r="C113" s="187"/>
      <c r="D113" s="187"/>
      <c r="E113" s="117"/>
      <c r="F113" s="117"/>
      <c r="G113" s="117"/>
      <c r="H113" s="117"/>
      <c r="I113" s="117"/>
      <c r="J113" s="117"/>
      <c r="K113" s="117"/>
      <c r="L113" s="504"/>
      <c r="M113" s="504"/>
      <c r="N113" s="504"/>
      <c r="O113" s="504"/>
      <c r="P113" s="504"/>
      <c r="Q113" s="504"/>
      <c r="R113" s="504"/>
      <c r="S113" s="504"/>
      <c r="T113" s="504"/>
      <c r="U113" s="505"/>
      <c r="V113" s="505"/>
      <c r="W113" s="505"/>
      <c r="X113" s="505"/>
      <c r="Y113" s="505"/>
      <c r="Z113" s="505"/>
      <c r="AA113" s="505"/>
      <c r="AB113" s="505"/>
      <c r="AC113" s="505"/>
      <c r="AD113" s="116"/>
      <c r="AE113" s="116"/>
      <c r="AF113" s="116"/>
      <c r="AG113" s="116"/>
      <c r="AH113" s="116"/>
      <c r="AI113" s="116"/>
      <c r="AJ113" s="116"/>
      <c r="AK113" s="116"/>
      <c r="AL113" s="116"/>
      <c r="AM113" s="116"/>
      <c r="AN113" s="116"/>
      <c r="AO113" s="506"/>
      <c r="AP113" s="506"/>
      <c r="AQ113" s="506"/>
      <c r="AR113" s="506"/>
      <c r="AS113" s="506"/>
      <c r="AT113" s="506"/>
      <c r="AU113" s="506"/>
      <c r="AV113" s="506"/>
      <c r="AW113" s="506"/>
      <c r="AX113" s="506"/>
      <c r="AY113" s="506"/>
      <c r="AZ113" s="506"/>
      <c r="BA113" s="506"/>
      <c r="BB113" s="506"/>
      <c r="BC113" s="506"/>
      <c r="BD113" s="506"/>
      <c r="BE113" s="506"/>
      <c r="BF113" s="506"/>
      <c r="BG113" s="115"/>
      <c r="BH113" s="169"/>
      <c r="BI113" s="169"/>
      <c r="BJ113" s="169"/>
      <c r="BK113" s="169"/>
      <c r="BO113" s="146" t="s">
        <v>261</v>
      </c>
      <c r="BP113" s="147" t="s">
        <v>317</v>
      </c>
      <c r="BQ113" s="147" t="s">
        <v>518</v>
      </c>
      <c r="BR113" s="146" t="s">
        <v>261</v>
      </c>
      <c r="BT113" s="126"/>
      <c r="BU113" s="126"/>
    </row>
    <row r="114" spans="1:73" s="114" customFormat="1" ht="18.75" customHeight="1">
      <c r="A114" s="113"/>
      <c r="B114" s="113"/>
      <c r="C114" s="810" t="s">
        <v>441</v>
      </c>
      <c r="D114" s="810"/>
      <c r="E114" s="810"/>
      <c r="F114" s="810"/>
      <c r="G114" s="810"/>
      <c r="H114" s="810"/>
      <c r="I114" s="810"/>
      <c r="J114" s="810"/>
      <c r="K114" s="810"/>
      <c r="L114" s="810"/>
      <c r="M114" s="810"/>
      <c r="N114" s="810"/>
      <c r="O114" s="810"/>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0"/>
      <c r="AK114" s="810"/>
      <c r="AL114" s="810"/>
      <c r="AM114" s="810"/>
      <c r="AN114" s="810"/>
      <c r="AO114" s="810"/>
      <c r="AP114" s="810"/>
      <c r="AQ114" s="810"/>
      <c r="AR114" s="810"/>
      <c r="AS114" s="810"/>
      <c r="AT114" s="810"/>
      <c r="AU114" s="810"/>
      <c r="AV114" s="810"/>
      <c r="AW114" s="810"/>
      <c r="AX114" s="810"/>
      <c r="AY114" s="810"/>
      <c r="AZ114" s="810"/>
      <c r="BA114" s="810"/>
      <c r="BB114" s="810"/>
      <c r="BC114" s="810"/>
      <c r="BD114" s="810"/>
      <c r="BE114" s="810"/>
      <c r="BF114" s="810"/>
      <c r="BG114" s="810"/>
      <c r="BH114" s="810"/>
      <c r="BI114" s="810"/>
      <c r="BJ114" s="810"/>
      <c r="BK114" s="810"/>
      <c r="BN114" s="126"/>
      <c r="BO114" s="146" t="s">
        <v>264</v>
      </c>
      <c r="BP114" s="147" t="s">
        <v>317</v>
      </c>
      <c r="BQ114" s="147" t="s">
        <v>519</v>
      </c>
      <c r="BR114" s="146" t="s">
        <v>264</v>
      </c>
      <c r="BT114" s="126"/>
      <c r="BU114" s="126"/>
    </row>
    <row r="115" spans="1:73" s="114" customFormat="1" ht="15" customHeight="1" thickBot="1">
      <c r="A115" s="148"/>
      <c r="B115" s="149"/>
      <c r="C115" s="810"/>
      <c r="D115" s="810"/>
      <c r="E115" s="810"/>
      <c r="F115" s="810"/>
      <c r="G115" s="810"/>
      <c r="H115" s="810"/>
      <c r="I115" s="810"/>
      <c r="J115" s="810"/>
      <c r="K115" s="810"/>
      <c r="L115" s="810"/>
      <c r="M115" s="810"/>
      <c r="N115" s="810"/>
      <c r="O115" s="810"/>
      <c r="P115" s="810"/>
      <c r="Q115" s="810"/>
      <c r="R115" s="810"/>
      <c r="S115" s="810"/>
      <c r="T115" s="810"/>
      <c r="U115" s="810"/>
      <c r="V115" s="810"/>
      <c r="W115" s="810"/>
      <c r="X115" s="810"/>
      <c r="Y115" s="810"/>
      <c r="Z115" s="810"/>
      <c r="AA115" s="810"/>
      <c r="AB115" s="810"/>
      <c r="AC115" s="810"/>
      <c r="AD115" s="810"/>
      <c r="AE115" s="810"/>
      <c r="AF115" s="810"/>
      <c r="AG115" s="810"/>
      <c r="AH115" s="810"/>
      <c r="AI115" s="810"/>
      <c r="AJ115" s="810"/>
      <c r="AK115" s="810"/>
      <c r="AL115" s="810"/>
      <c r="AM115" s="810"/>
      <c r="AN115" s="810"/>
      <c r="AO115" s="810"/>
      <c r="AP115" s="810"/>
      <c r="AQ115" s="810"/>
      <c r="AR115" s="810"/>
      <c r="AS115" s="810"/>
      <c r="AT115" s="810"/>
      <c r="AU115" s="810"/>
      <c r="AV115" s="810"/>
      <c r="AW115" s="810"/>
      <c r="AX115" s="810"/>
      <c r="AY115" s="810"/>
      <c r="AZ115" s="810"/>
      <c r="BA115" s="810"/>
      <c r="BB115" s="810"/>
      <c r="BC115" s="810"/>
      <c r="BD115" s="810"/>
      <c r="BE115" s="810"/>
      <c r="BF115" s="810"/>
      <c r="BG115" s="810"/>
      <c r="BH115" s="810"/>
      <c r="BI115" s="810"/>
      <c r="BJ115" s="810"/>
      <c r="BK115" s="810"/>
      <c r="BO115" s="146" t="s">
        <v>267</v>
      </c>
      <c r="BP115" s="147" t="s">
        <v>317</v>
      </c>
      <c r="BQ115" s="147" t="s">
        <v>523</v>
      </c>
      <c r="BR115" s="146" t="s">
        <v>267</v>
      </c>
      <c r="BT115" s="126"/>
      <c r="BU115" s="126"/>
    </row>
    <row r="116" spans="1:73" s="114" customFormat="1" ht="15.75" customHeight="1">
      <c r="A116" s="124"/>
      <c r="B116" s="124"/>
      <c r="C116" s="789" t="s">
        <v>148</v>
      </c>
      <c r="D116" s="790"/>
      <c r="E116" s="793" t="s">
        <v>149</v>
      </c>
      <c r="F116" s="794"/>
      <c r="G116" s="794"/>
      <c r="H116" s="794"/>
      <c r="I116" s="794"/>
      <c r="J116" s="794"/>
      <c r="K116" s="794"/>
      <c r="L116" s="794"/>
      <c r="M116" s="794"/>
      <c r="N116" s="794"/>
      <c r="O116" s="795"/>
      <c r="P116" s="793" t="s">
        <v>44</v>
      </c>
      <c r="Q116" s="794"/>
      <c r="R116" s="794"/>
      <c r="S116" s="794"/>
      <c r="T116" s="794"/>
      <c r="U116" s="794"/>
      <c r="V116" s="794"/>
      <c r="W116" s="795"/>
      <c r="X116" s="793" t="s">
        <v>306</v>
      </c>
      <c r="Y116" s="794"/>
      <c r="Z116" s="794"/>
      <c r="AA116" s="794"/>
      <c r="AB116" s="795"/>
      <c r="AC116" s="813" t="s">
        <v>150</v>
      </c>
      <c r="AD116" s="813"/>
      <c r="AE116" s="813"/>
      <c r="AF116" s="813"/>
      <c r="AG116" s="813"/>
      <c r="AH116" s="813"/>
      <c r="AI116" s="813"/>
      <c r="AJ116" s="813"/>
      <c r="AK116" s="813"/>
      <c r="AL116" s="813"/>
      <c r="AM116" s="813"/>
      <c r="AN116" s="813"/>
      <c r="AO116" s="813"/>
      <c r="AP116" s="813"/>
      <c r="AQ116" s="813"/>
      <c r="AR116" s="813"/>
      <c r="AS116" s="813"/>
      <c r="AT116" s="813"/>
      <c r="AU116" s="813"/>
      <c r="AV116" s="799" t="s">
        <v>151</v>
      </c>
      <c r="AW116" s="800"/>
      <c r="AX116" s="800"/>
      <c r="AY116" s="800"/>
      <c r="AZ116" s="800"/>
      <c r="BA116" s="800"/>
      <c r="BB116" s="800"/>
      <c r="BC116" s="801"/>
      <c r="BD116" s="793" t="s">
        <v>152</v>
      </c>
      <c r="BE116" s="794"/>
      <c r="BF116" s="794"/>
      <c r="BG116" s="794"/>
      <c r="BH116" s="794"/>
      <c r="BI116" s="794"/>
      <c r="BJ116" s="794"/>
      <c r="BK116" s="811"/>
      <c r="BO116" s="146" t="s">
        <v>269</v>
      </c>
      <c r="BP116" s="147" t="s">
        <v>317</v>
      </c>
      <c r="BQ116" s="147" t="s">
        <v>522</v>
      </c>
      <c r="BR116" s="146" t="s">
        <v>269</v>
      </c>
      <c r="BT116" s="126"/>
      <c r="BU116" s="126"/>
    </row>
    <row r="117" spans="1:73" s="114" customFormat="1" ht="15.75" customHeight="1">
      <c r="A117" s="124"/>
      <c r="B117" s="124"/>
      <c r="C117" s="791"/>
      <c r="D117" s="792"/>
      <c r="E117" s="796"/>
      <c r="F117" s="797"/>
      <c r="G117" s="797"/>
      <c r="H117" s="797"/>
      <c r="I117" s="797"/>
      <c r="J117" s="797"/>
      <c r="K117" s="797"/>
      <c r="L117" s="797"/>
      <c r="M117" s="797"/>
      <c r="N117" s="797"/>
      <c r="O117" s="798"/>
      <c r="P117" s="796"/>
      <c r="Q117" s="797"/>
      <c r="R117" s="797"/>
      <c r="S117" s="797"/>
      <c r="T117" s="797"/>
      <c r="U117" s="797"/>
      <c r="V117" s="797"/>
      <c r="W117" s="798"/>
      <c r="X117" s="796"/>
      <c r="Y117" s="797"/>
      <c r="Z117" s="797"/>
      <c r="AA117" s="797"/>
      <c r="AB117" s="798"/>
      <c r="AC117" s="814"/>
      <c r="AD117" s="814"/>
      <c r="AE117" s="814"/>
      <c r="AF117" s="814"/>
      <c r="AG117" s="814"/>
      <c r="AH117" s="814"/>
      <c r="AI117" s="814"/>
      <c r="AJ117" s="814"/>
      <c r="AK117" s="814"/>
      <c r="AL117" s="814"/>
      <c r="AM117" s="814"/>
      <c r="AN117" s="814"/>
      <c r="AO117" s="814"/>
      <c r="AP117" s="814"/>
      <c r="AQ117" s="814"/>
      <c r="AR117" s="814"/>
      <c r="AS117" s="814"/>
      <c r="AT117" s="814"/>
      <c r="AU117" s="814"/>
      <c r="AV117" s="802"/>
      <c r="AW117" s="803"/>
      <c r="AX117" s="803"/>
      <c r="AY117" s="803"/>
      <c r="AZ117" s="803"/>
      <c r="BA117" s="803"/>
      <c r="BB117" s="803"/>
      <c r="BC117" s="804"/>
      <c r="BD117" s="796"/>
      <c r="BE117" s="797"/>
      <c r="BF117" s="797"/>
      <c r="BG117" s="797"/>
      <c r="BH117" s="797"/>
      <c r="BI117" s="797"/>
      <c r="BJ117" s="797"/>
      <c r="BK117" s="812"/>
      <c r="BO117" s="146" t="s">
        <v>272</v>
      </c>
      <c r="BP117" s="147" t="s">
        <v>317</v>
      </c>
      <c r="BQ117" s="147" t="s">
        <v>524</v>
      </c>
      <c r="BR117" s="146" t="s">
        <v>272</v>
      </c>
      <c r="BT117" s="126"/>
      <c r="BU117" s="126"/>
    </row>
    <row r="118" spans="1:73" s="114" customFormat="1" ht="15.75" customHeight="1">
      <c r="A118" s="124"/>
      <c r="B118" s="124"/>
      <c r="C118" s="787">
        <f>IF(E118="","",COUNT($C$7:$D$51,$C$63:$D$107)+1)</f>
      </c>
      <c r="D118" s="788"/>
      <c r="E118" s="761"/>
      <c r="F118" s="762"/>
      <c r="G118" s="762"/>
      <c r="H118" s="762"/>
      <c r="I118" s="762"/>
      <c r="J118" s="762"/>
      <c r="K118" s="762"/>
      <c r="L118" s="762"/>
      <c r="M118" s="762"/>
      <c r="N118" s="762"/>
      <c r="O118" s="763"/>
      <c r="P118" s="736"/>
      <c r="Q118" s="737"/>
      <c r="R118" s="737"/>
      <c r="S118" s="737"/>
      <c r="T118" s="737"/>
      <c r="U118" s="737"/>
      <c r="V118" s="737"/>
      <c r="W118" s="767"/>
      <c r="X118" s="769">
        <f aca="true" t="shared" si="2" ref="X118:X162">IF(OR(ISNA(VLOOKUP(AC118,$BQ$15:$BR$172,2,FALSE)),AC118=0,AC118="",AC118="",AC118=" ",AC118="　"),"",VLOOKUP(AC118,$BQ$15:$BR$172,2,FALSE))</f>
      </c>
      <c r="Y118" s="770"/>
      <c r="Z118" s="770"/>
      <c r="AA118" s="770"/>
      <c r="AB118" s="771"/>
      <c r="AC118" s="772"/>
      <c r="AD118" s="772"/>
      <c r="AE118" s="772"/>
      <c r="AF118" s="772"/>
      <c r="AG118" s="772"/>
      <c r="AH118" s="772"/>
      <c r="AI118" s="772"/>
      <c r="AJ118" s="772"/>
      <c r="AK118" s="772"/>
      <c r="AL118" s="772"/>
      <c r="AM118" s="772"/>
      <c r="AN118" s="772"/>
      <c r="AO118" s="772"/>
      <c r="AP118" s="772"/>
      <c r="AQ118" s="772"/>
      <c r="AR118" s="772"/>
      <c r="AS118" s="772"/>
      <c r="AT118" s="772"/>
      <c r="AU118" s="772"/>
      <c r="AV118" s="773"/>
      <c r="AW118" s="773"/>
      <c r="AX118" s="773"/>
      <c r="AY118" s="773"/>
      <c r="AZ118" s="773"/>
      <c r="BA118" s="773"/>
      <c r="BB118" s="773"/>
      <c r="BC118" s="773"/>
      <c r="BD118" s="736"/>
      <c r="BE118" s="737"/>
      <c r="BF118" s="737"/>
      <c r="BG118" s="737"/>
      <c r="BH118" s="737"/>
      <c r="BI118" s="737"/>
      <c r="BJ118" s="737"/>
      <c r="BK118" s="738"/>
      <c r="BO118" s="146" t="s">
        <v>275</v>
      </c>
      <c r="BP118" s="147" t="s">
        <v>317</v>
      </c>
      <c r="BQ118" s="147" t="s">
        <v>525</v>
      </c>
      <c r="BR118" s="146" t="s">
        <v>275</v>
      </c>
      <c r="BT118" s="126"/>
      <c r="BU118" s="126"/>
    </row>
    <row r="119" spans="1:73" s="114" customFormat="1" ht="15.75" customHeight="1">
      <c r="A119" s="124"/>
      <c r="B119" s="124"/>
      <c r="C119" s="777"/>
      <c r="D119" s="778"/>
      <c r="E119" s="761"/>
      <c r="F119" s="762"/>
      <c r="G119" s="762"/>
      <c r="H119" s="762"/>
      <c r="I119" s="762"/>
      <c r="J119" s="762"/>
      <c r="K119" s="762"/>
      <c r="L119" s="762"/>
      <c r="M119" s="762"/>
      <c r="N119" s="762"/>
      <c r="O119" s="763"/>
      <c r="P119" s="736"/>
      <c r="Q119" s="737"/>
      <c r="R119" s="737"/>
      <c r="S119" s="737"/>
      <c r="T119" s="737"/>
      <c r="U119" s="737"/>
      <c r="V119" s="737"/>
      <c r="W119" s="767"/>
      <c r="X119" s="742">
        <f t="shared" si="2"/>
      </c>
      <c r="Y119" s="743"/>
      <c r="Z119" s="743"/>
      <c r="AA119" s="743"/>
      <c r="AB119" s="744"/>
      <c r="AC119" s="745"/>
      <c r="AD119" s="745"/>
      <c r="AE119" s="745"/>
      <c r="AF119" s="745"/>
      <c r="AG119" s="745"/>
      <c r="AH119" s="745"/>
      <c r="AI119" s="745"/>
      <c r="AJ119" s="745"/>
      <c r="AK119" s="745"/>
      <c r="AL119" s="745"/>
      <c r="AM119" s="745"/>
      <c r="AN119" s="745"/>
      <c r="AO119" s="745"/>
      <c r="AP119" s="745"/>
      <c r="AQ119" s="745"/>
      <c r="AR119" s="745"/>
      <c r="AS119" s="745"/>
      <c r="AT119" s="745"/>
      <c r="AU119" s="745"/>
      <c r="AV119" s="746"/>
      <c r="AW119" s="746"/>
      <c r="AX119" s="746"/>
      <c r="AY119" s="746"/>
      <c r="AZ119" s="746"/>
      <c r="BA119" s="746"/>
      <c r="BB119" s="746"/>
      <c r="BC119" s="746"/>
      <c r="BD119" s="736"/>
      <c r="BE119" s="737"/>
      <c r="BF119" s="737"/>
      <c r="BG119" s="737"/>
      <c r="BH119" s="737"/>
      <c r="BI119" s="737"/>
      <c r="BJ119" s="737"/>
      <c r="BK119" s="738"/>
      <c r="BO119" s="146" t="s">
        <v>278</v>
      </c>
      <c r="BP119" s="147" t="s">
        <v>317</v>
      </c>
      <c r="BQ119" s="147" t="s">
        <v>526</v>
      </c>
      <c r="BR119" s="146" t="s">
        <v>278</v>
      </c>
      <c r="BT119" s="126"/>
      <c r="BU119" s="126"/>
    </row>
    <row r="120" spans="1:73" s="114" customFormat="1" ht="15.75" customHeight="1">
      <c r="A120" s="124"/>
      <c r="B120" s="124"/>
      <c r="C120" s="777"/>
      <c r="D120" s="778"/>
      <c r="E120" s="779"/>
      <c r="F120" s="780"/>
      <c r="G120" s="780"/>
      <c r="H120" s="780"/>
      <c r="I120" s="780"/>
      <c r="J120" s="780"/>
      <c r="K120" s="780"/>
      <c r="L120" s="780"/>
      <c r="M120" s="780"/>
      <c r="N120" s="780"/>
      <c r="O120" s="781"/>
      <c r="P120" s="774"/>
      <c r="Q120" s="775"/>
      <c r="R120" s="775"/>
      <c r="S120" s="775"/>
      <c r="T120" s="775"/>
      <c r="U120" s="775"/>
      <c r="V120" s="775"/>
      <c r="W120" s="782"/>
      <c r="X120" s="747">
        <f t="shared" si="2"/>
      </c>
      <c r="Y120" s="748"/>
      <c r="Z120" s="748"/>
      <c r="AA120" s="748"/>
      <c r="AB120" s="749"/>
      <c r="AC120" s="750"/>
      <c r="AD120" s="750"/>
      <c r="AE120" s="750"/>
      <c r="AF120" s="750"/>
      <c r="AG120" s="750"/>
      <c r="AH120" s="750"/>
      <c r="AI120" s="750"/>
      <c r="AJ120" s="750"/>
      <c r="AK120" s="750"/>
      <c r="AL120" s="750"/>
      <c r="AM120" s="750"/>
      <c r="AN120" s="750"/>
      <c r="AO120" s="750"/>
      <c r="AP120" s="750"/>
      <c r="AQ120" s="750"/>
      <c r="AR120" s="750"/>
      <c r="AS120" s="750"/>
      <c r="AT120" s="750"/>
      <c r="AU120" s="750"/>
      <c r="AV120" s="751"/>
      <c r="AW120" s="751"/>
      <c r="AX120" s="751"/>
      <c r="AY120" s="751"/>
      <c r="AZ120" s="751"/>
      <c r="BA120" s="751"/>
      <c r="BB120" s="751"/>
      <c r="BC120" s="751"/>
      <c r="BD120" s="774"/>
      <c r="BE120" s="775"/>
      <c r="BF120" s="775"/>
      <c r="BG120" s="775"/>
      <c r="BH120" s="775"/>
      <c r="BI120" s="775"/>
      <c r="BJ120" s="775"/>
      <c r="BK120" s="776"/>
      <c r="BO120" s="146" t="s">
        <v>196</v>
      </c>
      <c r="BP120" s="147" t="s">
        <v>197</v>
      </c>
      <c r="BQ120" s="147" t="s">
        <v>478</v>
      </c>
      <c r="BR120" s="146" t="s">
        <v>196</v>
      </c>
      <c r="BT120" s="126"/>
      <c r="BU120" s="126"/>
    </row>
    <row r="121" spans="1:73" s="114" customFormat="1" ht="15.75" customHeight="1">
      <c r="A121" s="124"/>
      <c r="B121" s="124"/>
      <c r="C121" s="777">
        <f>IF(E121="","",COUNT($C$7:$D$51,$C$63:$D$107,C118)+1)</f>
      </c>
      <c r="D121" s="778"/>
      <c r="E121" s="758"/>
      <c r="F121" s="759"/>
      <c r="G121" s="759"/>
      <c r="H121" s="759"/>
      <c r="I121" s="759"/>
      <c r="J121" s="759"/>
      <c r="K121" s="759"/>
      <c r="L121" s="759"/>
      <c r="M121" s="759"/>
      <c r="N121" s="759"/>
      <c r="O121" s="760"/>
      <c r="P121" s="736"/>
      <c r="Q121" s="737"/>
      <c r="R121" s="737"/>
      <c r="S121" s="737"/>
      <c r="T121" s="737"/>
      <c r="U121" s="737"/>
      <c r="V121" s="737"/>
      <c r="W121" s="767"/>
      <c r="X121" s="769">
        <f t="shared" si="2"/>
      </c>
      <c r="Y121" s="770"/>
      <c r="Z121" s="770"/>
      <c r="AA121" s="770"/>
      <c r="AB121" s="771"/>
      <c r="AC121" s="772"/>
      <c r="AD121" s="772"/>
      <c r="AE121" s="772"/>
      <c r="AF121" s="772"/>
      <c r="AG121" s="772"/>
      <c r="AH121" s="772"/>
      <c r="AI121" s="772"/>
      <c r="AJ121" s="772"/>
      <c r="AK121" s="772"/>
      <c r="AL121" s="772"/>
      <c r="AM121" s="772"/>
      <c r="AN121" s="772"/>
      <c r="AO121" s="772"/>
      <c r="AP121" s="772"/>
      <c r="AQ121" s="772"/>
      <c r="AR121" s="772"/>
      <c r="AS121" s="772"/>
      <c r="AT121" s="772"/>
      <c r="AU121" s="772"/>
      <c r="AV121" s="773"/>
      <c r="AW121" s="773"/>
      <c r="AX121" s="773"/>
      <c r="AY121" s="773"/>
      <c r="AZ121" s="773"/>
      <c r="BA121" s="773"/>
      <c r="BB121" s="773"/>
      <c r="BC121" s="773"/>
      <c r="BD121" s="733"/>
      <c r="BE121" s="734"/>
      <c r="BF121" s="734"/>
      <c r="BG121" s="734"/>
      <c r="BH121" s="734"/>
      <c r="BI121" s="734"/>
      <c r="BJ121" s="734"/>
      <c r="BK121" s="735"/>
      <c r="BO121" s="146" t="s">
        <v>188</v>
      </c>
      <c r="BP121" s="147" t="s">
        <v>189</v>
      </c>
      <c r="BQ121" s="147" t="s">
        <v>190</v>
      </c>
      <c r="BR121" s="146" t="s">
        <v>188</v>
      </c>
      <c r="BT121" s="126"/>
      <c r="BU121" s="126"/>
    </row>
    <row r="122" spans="1:73" s="114" customFormat="1" ht="15.75" customHeight="1">
      <c r="A122" s="124"/>
      <c r="B122" s="124"/>
      <c r="C122" s="777"/>
      <c r="D122" s="778"/>
      <c r="E122" s="761"/>
      <c r="F122" s="762"/>
      <c r="G122" s="762"/>
      <c r="H122" s="762"/>
      <c r="I122" s="762"/>
      <c r="J122" s="762"/>
      <c r="K122" s="762"/>
      <c r="L122" s="762"/>
      <c r="M122" s="762"/>
      <c r="N122" s="762"/>
      <c r="O122" s="763"/>
      <c r="P122" s="736"/>
      <c r="Q122" s="737"/>
      <c r="R122" s="737"/>
      <c r="S122" s="737"/>
      <c r="T122" s="737"/>
      <c r="U122" s="737"/>
      <c r="V122" s="737"/>
      <c r="W122" s="767"/>
      <c r="X122" s="742">
        <f t="shared" si="2"/>
      </c>
      <c r="Y122" s="743"/>
      <c r="Z122" s="743"/>
      <c r="AA122" s="743"/>
      <c r="AB122" s="744"/>
      <c r="AC122" s="745"/>
      <c r="AD122" s="745"/>
      <c r="AE122" s="745"/>
      <c r="AF122" s="745"/>
      <c r="AG122" s="745"/>
      <c r="AH122" s="745"/>
      <c r="AI122" s="745"/>
      <c r="AJ122" s="745"/>
      <c r="AK122" s="745"/>
      <c r="AL122" s="745"/>
      <c r="AM122" s="745"/>
      <c r="AN122" s="745"/>
      <c r="AO122" s="745"/>
      <c r="AP122" s="745"/>
      <c r="AQ122" s="745"/>
      <c r="AR122" s="745"/>
      <c r="AS122" s="745"/>
      <c r="AT122" s="745"/>
      <c r="AU122" s="745"/>
      <c r="AV122" s="746"/>
      <c r="AW122" s="746"/>
      <c r="AX122" s="746"/>
      <c r="AY122" s="746"/>
      <c r="AZ122" s="746"/>
      <c r="BA122" s="746"/>
      <c r="BB122" s="746"/>
      <c r="BC122" s="746"/>
      <c r="BD122" s="736"/>
      <c r="BE122" s="737"/>
      <c r="BF122" s="737"/>
      <c r="BG122" s="737"/>
      <c r="BH122" s="737"/>
      <c r="BI122" s="737"/>
      <c r="BJ122" s="737"/>
      <c r="BK122" s="738"/>
      <c r="BO122" s="146" t="s">
        <v>191</v>
      </c>
      <c r="BP122" s="147" t="s">
        <v>189</v>
      </c>
      <c r="BQ122" s="147" t="s">
        <v>476</v>
      </c>
      <c r="BR122" s="146" t="s">
        <v>191</v>
      </c>
      <c r="BS122" s="186"/>
      <c r="BT122" s="126"/>
      <c r="BU122" s="126"/>
    </row>
    <row r="123" spans="1:73" s="114" customFormat="1" ht="15.75" customHeight="1">
      <c r="A123" s="124"/>
      <c r="B123" s="124"/>
      <c r="C123" s="777"/>
      <c r="D123" s="778"/>
      <c r="E123" s="779"/>
      <c r="F123" s="780"/>
      <c r="G123" s="780"/>
      <c r="H123" s="780"/>
      <c r="I123" s="780"/>
      <c r="J123" s="780"/>
      <c r="K123" s="780"/>
      <c r="L123" s="780"/>
      <c r="M123" s="780"/>
      <c r="N123" s="780"/>
      <c r="O123" s="781"/>
      <c r="P123" s="774"/>
      <c r="Q123" s="775"/>
      <c r="R123" s="775"/>
      <c r="S123" s="775"/>
      <c r="T123" s="775"/>
      <c r="U123" s="775"/>
      <c r="V123" s="775"/>
      <c r="W123" s="782"/>
      <c r="X123" s="747">
        <f t="shared" si="2"/>
      </c>
      <c r="Y123" s="748"/>
      <c r="Z123" s="748"/>
      <c r="AA123" s="748"/>
      <c r="AB123" s="749"/>
      <c r="AC123" s="750"/>
      <c r="AD123" s="750"/>
      <c r="AE123" s="750"/>
      <c r="AF123" s="750"/>
      <c r="AG123" s="750"/>
      <c r="AH123" s="750"/>
      <c r="AI123" s="750"/>
      <c r="AJ123" s="750"/>
      <c r="AK123" s="750"/>
      <c r="AL123" s="750"/>
      <c r="AM123" s="750"/>
      <c r="AN123" s="750"/>
      <c r="AO123" s="750"/>
      <c r="AP123" s="750"/>
      <c r="AQ123" s="750"/>
      <c r="AR123" s="750"/>
      <c r="AS123" s="750"/>
      <c r="AT123" s="750"/>
      <c r="AU123" s="750"/>
      <c r="AV123" s="751"/>
      <c r="AW123" s="751"/>
      <c r="AX123" s="751"/>
      <c r="AY123" s="751"/>
      <c r="AZ123" s="751"/>
      <c r="BA123" s="751"/>
      <c r="BB123" s="751"/>
      <c r="BC123" s="751"/>
      <c r="BD123" s="774"/>
      <c r="BE123" s="775"/>
      <c r="BF123" s="775"/>
      <c r="BG123" s="775"/>
      <c r="BH123" s="775"/>
      <c r="BI123" s="775"/>
      <c r="BJ123" s="775"/>
      <c r="BK123" s="776"/>
      <c r="BO123" s="146" t="s">
        <v>192</v>
      </c>
      <c r="BP123" s="147" t="s">
        <v>193</v>
      </c>
      <c r="BQ123" s="147" t="s">
        <v>614</v>
      </c>
      <c r="BR123" s="146" t="s">
        <v>192</v>
      </c>
      <c r="BT123" s="126"/>
      <c r="BU123" s="126"/>
    </row>
    <row r="124" spans="1:73" s="114" customFormat="1" ht="15.75" customHeight="1">
      <c r="A124" s="124"/>
      <c r="B124" s="124"/>
      <c r="C124" s="777">
        <f>IF(E124="","",COUNT($C$7:$D$51,$C$63:$D$107,$C$118:D123)+1)</f>
      </c>
      <c r="D124" s="778"/>
      <c r="E124" s="761"/>
      <c r="F124" s="762"/>
      <c r="G124" s="762"/>
      <c r="H124" s="762"/>
      <c r="I124" s="762"/>
      <c r="J124" s="762"/>
      <c r="K124" s="762"/>
      <c r="L124" s="762"/>
      <c r="M124" s="762"/>
      <c r="N124" s="762"/>
      <c r="O124" s="763"/>
      <c r="P124" s="736"/>
      <c r="Q124" s="737"/>
      <c r="R124" s="737"/>
      <c r="S124" s="737"/>
      <c r="T124" s="737"/>
      <c r="U124" s="737"/>
      <c r="V124" s="737"/>
      <c r="W124" s="767"/>
      <c r="X124" s="769">
        <f t="shared" si="2"/>
      </c>
      <c r="Y124" s="770"/>
      <c r="Z124" s="770"/>
      <c r="AA124" s="770"/>
      <c r="AB124" s="771"/>
      <c r="AC124" s="772"/>
      <c r="AD124" s="772"/>
      <c r="AE124" s="772"/>
      <c r="AF124" s="772"/>
      <c r="AG124" s="772"/>
      <c r="AH124" s="772"/>
      <c r="AI124" s="772"/>
      <c r="AJ124" s="772"/>
      <c r="AK124" s="772"/>
      <c r="AL124" s="772"/>
      <c r="AM124" s="772"/>
      <c r="AN124" s="772"/>
      <c r="AO124" s="772"/>
      <c r="AP124" s="772"/>
      <c r="AQ124" s="772"/>
      <c r="AR124" s="772"/>
      <c r="AS124" s="772"/>
      <c r="AT124" s="772"/>
      <c r="AU124" s="772"/>
      <c r="AV124" s="773"/>
      <c r="AW124" s="773"/>
      <c r="AX124" s="773"/>
      <c r="AY124" s="773"/>
      <c r="AZ124" s="773"/>
      <c r="BA124" s="773"/>
      <c r="BB124" s="773"/>
      <c r="BC124" s="773"/>
      <c r="BD124" s="733"/>
      <c r="BE124" s="734"/>
      <c r="BF124" s="734"/>
      <c r="BG124" s="734"/>
      <c r="BH124" s="734"/>
      <c r="BI124" s="734"/>
      <c r="BJ124" s="734"/>
      <c r="BK124" s="735"/>
      <c r="BO124" s="146" t="s">
        <v>194</v>
      </c>
      <c r="BP124" s="147" t="s">
        <v>195</v>
      </c>
      <c r="BQ124" s="147" t="s">
        <v>477</v>
      </c>
      <c r="BR124" s="146" t="s">
        <v>194</v>
      </c>
      <c r="BT124" s="126"/>
      <c r="BU124" s="126"/>
    </row>
    <row r="125" spans="1:73" s="114" customFormat="1" ht="15.75" customHeight="1">
      <c r="A125" s="124"/>
      <c r="B125" s="124"/>
      <c r="C125" s="777"/>
      <c r="D125" s="778"/>
      <c r="E125" s="761"/>
      <c r="F125" s="762"/>
      <c r="G125" s="762"/>
      <c r="H125" s="762"/>
      <c r="I125" s="762"/>
      <c r="J125" s="762"/>
      <c r="K125" s="762"/>
      <c r="L125" s="762"/>
      <c r="M125" s="762"/>
      <c r="N125" s="762"/>
      <c r="O125" s="763"/>
      <c r="P125" s="736"/>
      <c r="Q125" s="737"/>
      <c r="R125" s="737"/>
      <c r="S125" s="737"/>
      <c r="T125" s="737"/>
      <c r="U125" s="737"/>
      <c r="V125" s="737"/>
      <c r="W125" s="767"/>
      <c r="X125" s="742">
        <f t="shared" si="2"/>
      </c>
      <c r="Y125" s="743"/>
      <c r="Z125" s="743"/>
      <c r="AA125" s="743"/>
      <c r="AB125" s="744"/>
      <c r="AC125" s="745"/>
      <c r="AD125" s="745"/>
      <c r="AE125" s="745"/>
      <c r="AF125" s="745"/>
      <c r="AG125" s="745"/>
      <c r="AH125" s="745"/>
      <c r="AI125" s="745"/>
      <c r="AJ125" s="745"/>
      <c r="AK125" s="745"/>
      <c r="AL125" s="745"/>
      <c r="AM125" s="745"/>
      <c r="AN125" s="745"/>
      <c r="AO125" s="745"/>
      <c r="AP125" s="745"/>
      <c r="AQ125" s="745"/>
      <c r="AR125" s="745"/>
      <c r="AS125" s="745"/>
      <c r="AT125" s="745"/>
      <c r="AU125" s="745"/>
      <c r="AV125" s="746"/>
      <c r="AW125" s="746"/>
      <c r="AX125" s="746"/>
      <c r="AY125" s="746"/>
      <c r="AZ125" s="746"/>
      <c r="BA125" s="746"/>
      <c r="BB125" s="746"/>
      <c r="BC125" s="746"/>
      <c r="BD125" s="736"/>
      <c r="BE125" s="737"/>
      <c r="BF125" s="737"/>
      <c r="BG125" s="737"/>
      <c r="BH125" s="737"/>
      <c r="BI125" s="737"/>
      <c r="BJ125" s="737"/>
      <c r="BK125" s="738"/>
      <c r="BO125" s="274" t="s">
        <v>527</v>
      </c>
      <c r="BP125" s="147"/>
      <c r="BQ125" s="147" t="s">
        <v>528</v>
      </c>
      <c r="BR125" s="146" t="s">
        <v>993</v>
      </c>
      <c r="BT125" s="126"/>
      <c r="BU125" s="126"/>
    </row>
    <row r="126" spans="1:73" s="114" customFormat="1" ht="15.75" customHeight="1">
      <c r="A126" s="124"/>
      <c r="B126" s="124"/>
      <c r="C126" s="777"/>
      <c r="D126" s="778"/>
      <c r="E126" s="779"/>
      <c r="F126" s="780"/>
      <c r="G126" s="780"/>
      <c r="H126" s="780"/>
      <c r="I126" s="780"/>
      <c r="J126" s="780"/>
      <c r="K126" s="780"/>
      <c r="L126" s="780"/>
      <c r="M126" s="780"/>
      <c r="N126" s="780"/>
      <c r="O126" s="781"/>
      <c r="P126" s="774"/>
      <c r="Q126" s="775"/>
      <c r="R126" s="775"/>
      <c r="S126" s="775"/>
      <c r="T126" s="775"/>
      <c r="U126" s="775"/>
      <c r="V126" s="775"/>
      <c r="W126" s="782"/>
      <c r="X126" s="747">
        <f t="shared" si="2"/>
      </c>
      <c r="Y126" s="748"/>
      <c r="Z126" s="748"/>
      <c r="AA126" s="748"/>
      <c r="AB126" s="749"/>
      <c r="AC126" s="750"/>
      <c r="AD126" s="750"/>
      <c r="AE126" s="750"/>
      <c r="AF126" s="750"/>
      <c r="AG126" s="750"/>
      <c r="AH126" s="750"/>
      <c r="AI126" s="750"/>
      <c r="AJ126" s="750"/>
      <c r="AK126" s="750"/>
      <c r="AL126" s="750"/>
      <c r="AM126" s="750"/>
      <c r="AN126" s="750"/>
      <c r="AO126" s="750"/>
      <c r="AP126" s="750"/>
      <c r="AQ126" s="750"/>
      <c r="AR126" s="750"/>
      <c r="AS126" s="750"/>
      <c r="AT126" s="750"/>
      <c r="AU126" s="750"/>
      <c r="AV126" s="751"/>
      <c r="AW126" s="751"/>
      <c r="AX126" s="751"/>
      <c r="AY126" s="751"/>
      <c r="AZ126" s="751"/>
      <c r="BA126" s="751"/>
      <c r="BB126" s="751"/>
      <c r="BC126" s="751"/>
      <c r="BD126" s="774"/>
      <c r="BE126" s="775"/>
      <c r="BF126" s="775"/>
      <c r="BG126" s="775"/>
      <c r="BH126" s="775"/>
      <c r="BI126" s="775"/>
      <c r="BJ126" s="775"/>
      <c r="BK126" s="776"/>
      <c r="BO126" s="274" t="s">
        <v>532</v>
      </c>
      <c r="BP126" s="147"/>
      <c r="BQ126" s="163" t="s">
        <v>475</v>
      </c>
      <c r="BR126" s="146" t="s">
        <v>994</v>
      </c>
      <c r="BT126" s="126"/>
      <c r="BU126" s="126"/>
    </row>
    <row r="127" spans="1:73" s="114" customFormat="1" ht="15.75" customHeight="1">
      <c r="A127" s="124"/>
      <c r="B127" s="124"/>
      <c r="C127" s="777">
        <f>IF(E127="","",COUNT($C$7:$D$51,$C$63:$D$107,$C$118:D126)+1)</f>
      </c>
      <c r="D127" s="778"/>
      <c r="E127" s="758"/>
      <c r="F127" s="759"/>
      <c r="G127" s="759"/>
      <c r="H127" s="759"/>
      <c r="I127" s="759"/>
      <c r="J127" s="759"/>
      <c r="K127" s="759"/>
      <c r="L127" s="759"/>
      <c r="M127" s="759"/>
      <c r="N127" s="759"/>
      <c r="O127" s="760"/>
      <c r="P127" s="736"/>
      <c r="Q127" s="737"/>
      <c r="R127" s="737"/>
      <c r="S127" s="737"/>
      <c r="T127" s="737"/>
      <c r="U127" s="737"/>
      <c r="V127" s="737"/>
      <c r="W127" s="767"/>
      <c r="X127" s="769">
        <f t="shared" si="2"/>
      </c>
      <c r="Y127" s="770"/>
      <c r="Z127" s="770"/>
      <c r="AA127" s="770"/>
      <c r="AB127" s="771"/>
      <c r="AC127" s="772"/>
      <c r="AD127" s="772"/>
      <c r="AE127" s="772"/>
      <c r="AF127" s="772"/>
      <c r="AG127" s="772"/>
      <c r="AH127" s="772"/>
      <c r="AI127" s="772"/>
      <c r="AJ127" s="772"/>
      <c r="AK127" s="772"/>
      <c r="AL127" s="772"/>
      <c r="AM127" s="772"/>
      <c r="AN127" s="772"/>
      <c r="AO127" s="772"/>
      <c r="AP127" s="772"/>
      <c r="AQ127" s="772"/>
      <c r="AR127" s="772"/>
      <c r="AS127" s="772"/>
      <c r="AT127" s="772"/>
      <c r="AU127" s="772"/>
      <c r="AV127" s="773"/>
      <c r="AW127" s="773"/>
      <c r="AX127" s="773"/>
      <c r="AY127" s="773"/>
      <c r="AZ127" s="773"/>
      <c r="BA127" s="773"/>
      <c r="BB127" s="773"/>
      <c r="BC127" s="773"/>
      <c r="BD127" s="733"/>
      <c r="BE127" s="734"/>
      <c r="BF127" s="734"/>
      <c r="BG127" s="734"/>
      <c r="BH127" s="734"/>
      <c r="BI127" s="734"/>
      <c r="BJ127" s="734"/>
      <c r="BK127" s="735"/>
      <c r="BO127" s="146" t="s">
        <v>279</v>
      </c>
      <c r="BP127" s="147"/>
      <c r="BQ127" s="147" t="s">
        <v>529</v>
      </c>
      <c r="BR127" s="146" t="s">
        <v>279</v>
      </c>
      <c r="BT127" s="126"/>
      <c r="BU127" s="126"/>
    </row>
    <row r="128" spans="1:73" s="114" customFormat="1" ht="15.75" customHeight="1">
      <c r="A128" s="124"/>
      <c r="B128" s="124"/>
      <c r="C128" s="777"/>
      <c r="D128" s="778"/>
      <c r="E128" s="761"/>
      <c r="F128" s="762"/>
      <c r="G128" s="762"/>
      <c r="H128" s="762"/>
      <c r="I128" s="762"/>
      <c r="J128" s="762"/>
      <c r="K128" s="762"/>
      <c r="L128" s="762"/>
      <c r="M128" s="762"/>
      <c r="N128" s="762"/>
      <c r="O128" s="763"/>
      <c r="P128" s="736"/>
      <c r="Q128" s="737"/>
      <c r="R128" s="737"/>
      <c r="S128" s="737"/>
      <c r="T128" s="737"/>
      <c r="U128" s="737"/>
      <c r="V128" s="737"/>
      <c r="W128" s="767"/>
      <c r="X128" s="742">
        <f t="shared" si="2"/>
      </c>
      <c r="Y128" s="743"/>
      <c r="Z128" s="743"/>
      <c r="AA128" s="743"/>
      <c r="AB128" s="744"/>
      <c r="AC128" s="745"/>
      <c r="AD128" s="745"/>
      <c r="AE128" s="745"/>
      <c r="AF128" s="745"/>
      <c r="AG128" s="745"/>
      <c r="AH128" s="745"/>
      <c r="AI128" s="745"/>
      <c r="AJ128" s="745"/>
      <c r="AK128" s="745"/>
      <c r="AL128" s="745"/>
      <c r="AM128" s="745"/>
      <c r="AN128" s="745"/>
      <c r="AO128" s="745"/>
      <c r="AP128" s="745"/>
      <c r="AQ128" s="745"/>
      <c r="AR128" s="745"/>
      <c r="AS128" s="745"/>
      <c r="AT128" s="745"/>
      <c r="AU128" s="745"/>
      <c r="AV128" s="746"/>
      <c r="AW128" s="746"/>
      <c r="AX128" s="746"/>
      <c r="AY128" s="746"/>
      <c r="AZ128" s="746"/>
      <c r="BA128" s="746"/>
      <c r="BB128" s="746"/>
      <c r="BC128" s="746"/>
      <c r="BD128" s="736"/>
      <c r="BE128" s="737"/>
      <c r="BF128" s="737"/>
      <c r="BG128" s="737"/>
      <c r="BH128" s="737"/>
      <c r="BI128" s="737"/>
      <c r="BJ128" s="737"/>
      <c r="BK128" s="738"/>
      <c r="BO128" s="146" t="s">
        <v>280</v>
      </c>
      <c r="BP128" s="147"/>
      <c r="BQ128" s="147" t="s">
        <v>530</v>
      </c>
      <c r="BR128" s="146" t="s">
        <v>280</v>
      </c>
      <c r="BT128" s="126"/>
      <c r="BU128" s="126"/>
    </row>
    <row r="129" spans="1:73" s="114" customFormat="1" ht="15.75" customHeight="1">
      <c r="A129" s="124"/>
      <c r="B129" s="124"/>
      <c r="C129" s="777"/>
      <c r="D129" s="778"/>
      <c r="E129" s="779"/>
      <c r="F129" s="780"/>
      <c r="G129" s="780"/>
      <c r="H129" s="780"/>
      <c r="I129" s="780"/>
      <c r="J129" s="780"/>
      <c r="K129" s="780"/>
      <c r="L129" s="780"/>
      <c r="M129" s="780"/>
      <c r="N129" s="780"/>
      <c r="O129" s="781"/>
      <c r="P129" s="774"/>
      <c r="Q129" s="775"/>
      <c r="R129" s="775"/>
      <c r="S129" s="775"/>
      <c r="T129" s="775"/>
      <c r="U129" s="775"/>
      <c r="V129" s="775"/>
      <c r="W129" s="782"/>
      <c r="X129" s="747">
        <f t="shared" si="2"/>
      </c>
      <c r="Y129" s="748"/>
      <c r="Z129" s="748"/>
      <c r="AA129" s="748"/>
      <c r="AB129" s="749"/>
      <c r="AC129" s="750"/>
      <c r="AD129" s="750"/>
      <c r="AE129" s="750"/>
      <c r="AF129" s="750"/>
      <c r="AG129" s="750"/>
      <c r="AH129" s="750"/>
      <c r="AI129" s="750"/>
      <c r="AJ129" s="750"/>
      <c r="AK129" s="750"/>
      <c r="AL129" s="750"/>
      <c r="AM129" s="750"/>
      <c r="AN129" s="750"/>
      <c r="AO129" s="750"/>
      <c r="AP129" s="750"/>
      <c r="AQ129" s="750"/>
      <c r="AR129" s="750"/>
      <c r="AS129" s="750"/>
      <c r="AT129" s="750"/>
      <c r="AU129" s="750"/>
      <c r="AV129" s="751"/>
      <c r="AW129" s="751"/>
      <c r="AX129" s="751"/>
      <c r="AY129" s="751"/>
      <c r="AZ129" s="751"/>
      <c r="BA129" s="751"/>
      <c r="BB129" s="751"/>
      <c r="BC129" s="751"/>
      <c r="BD129" s="774"/>
      <c r="BE129" s="775"/>
      <c r="BF129" s="775"/>
      <c r="BG129" s="775"/>
      <c r="BH129" s="775"/>
      <c r="BI129" s="775"/>
      <c r="BJ129" s="775"/>
      <c r="BK129" s="776"/>
      <c r="BN129" s="126"/>
      <c r="BO129" s="146" t="s">
        <v>281</v>
      </c>
      <c r="BP129" s="147"/>
      <c r="BQ129" s="163" t="s">
        <v>531</v>
      </c>
      <c r="BR129" s="146" t="s">
        <v>281</v>
      </c>
      <c r="BT129" s="126"/>
      <c r="BU129" s="126"/>
    </row>
    <row r="130" spans="1:73" s="114" customFormat="1" ht="15.75" customHeight="1">
      <c r="A130" s="124"/>
      <c r="B130" s="124"/>
      <c r="C130" s="752">
        <f>IF(E130="","",COUNT($C$7:$D$51,$C$63:$D$107,$C$118:D129)+1)</f>
      </c>
      <c r="D130" s="753"/>
      <c r="E130" s="761"/>
      <c r="F130" s="762"/>
      <c r="G130" s="762"/>
      <c r="H130" s="762"/>
      <c r="I130" s="762"/>
      <c r="J130" s="762"/>
      <c r="K130" s="762"/>
      <c r="L130" s="762"/>
      <c r="M130" s="762"/>
      <c r="N130" s="762"/>
      <c r="O130" s="763"/>
      <c r="P130" s="736"/>
      <c r="Q130" s="737"/>
      <c r="R130" s="737"/>
      <c r="S130" s="737"/>
      <c r="T130" s="737"/>
      <c r="U130" s="737"/>
      <c r="V130" s="737"/>
      <c r="W130" s="767"/>
      <c r="X130" s="769">
        <f t="shared" si="2"/>
      </c>
      <c r="Y130" s="770"/>
      <c r="Z130" s="770"/>
      <c r="AA130" s="770"/>
      <c r="AB130" s="771"/>
      <c r="AC130" s="772"/>
      <c r="AD130" s="772"/>
      <c r="AE130" s="772"/>
      <c r="AF130" s="772"/>
      <c r="AG130" s="772"/>
      <c r="AH130" s="772"/>
      <c r="AI130" s="772"/>
      <c r="AJ130" s="772"/>
      <c r="AK130" s="772"/>
      <c r="AL130" s="772"/>
      <c r="AM130" s="772"/>
      <c r="AN130" s="772"/>
      <c r="AO130" s="772"/>
      <c r="AP130" s="772"/>
      <c r="AQ130" s="772"/>
      <c r="AR130" s="772"/>
      <c r="AS130" s="772"/>
      <c r="AT130" s="772"/>
      <c r="AU130" s="772"/>
      <c r="AV130" s="773"/>
      <c r="AW130" s="773"/>
      <c r="AX130" s="773"/>
      <c r="AY130" s="773"/>
      <c r="AZ130" s="773"/>
      <c r="BA130" s="773"/>
      <c r="BB130" s="773"/>
      <c r="BC130" s="773"/>
      <c r="BD130" s="733"/>
      <c r="BE130" s="734"/>
      <c r="BF130" s="734"/>
      <c r="BG130" s="734"/>
      <c r="BH130" s="734"/>
      <c r="BI130" s="734"/>
      <c r="BJ130" s="734"/>
      <c r="BK130" s="735"/>
      <c r="BO130" s="146" t="s">
        <v>631</v>
      </c>
      <c r="BP130" s="147"/>
      <c r="BQ130" s="147" t="s">
        <v>822</v>
      </c>
      <c r="BR130" s="146" t="s">
        <v>631</v>
      </c>
      <c r="BT130" s="126"/>
      <c r="BU130" s="126"/>
    </row>
    <row r="131" spans="1:73" s="114" customFormat="1" ht="15.75" customHeight="1" thickBot="1">
      <c r="A131" s="124"/>
      <c r="B131" s="124"/>
      <c r="C131" s="754"/>
      <c r="D131" s="755"/>
      <c r="E131" s="761"/>
      <c r="F131" s="762"/>
      <c r="G131" s="762"/>
      <c r="H131" s="762"/>
      <c r="I131" s="762"/>
      <c r="J131" s="762"/>
      <c r="K131" s="762"/>
      <c r="L131" s="762"/>
      <c r="M131" s="762"/>
      <c r="N131" s="762"/>
      <c r="O131" s="763"/>
      <c r="P131" s="736"/>
      <c r="Q131" s="737"/>
      <c r="R131" s="737"/>
      <c r="S131" s="737"/>
      <c r="T131" s="737"/>
      <c r="U131" s="737"/>
      <c r="V131" s="737"/>
      <c r="W131" s="767"/>
      <c r="X131" s="742">
        <f t="shared" si="2"/>
      </c>
      <c r="Y131" s="743"/>
      <c r="Z131" s="743"/>
      <c r="AA131" s="743"/>
      <c r="AB131" s="744"/>
      <c r="AC131" s="745"/>
      <c r="AD131" s="745"/>
      <c r="AE131" s="745"/>
      <c r="AF131" s="745"/>
      <c r="AG131" s="745"/>
      <c r="AH131" s="745"/>
      <c r="AI131" s="745"/>
      <c r="AJ131" s="745"/>
      <c r="AK131" s="745"/>
      <c r="AL131" s="745"/>
      <c r="AM131" s="745"/>
      <c r="AN131" s="745"/>
      <c r="AO131" s="745"/>
      <c r="AP131" s="745"/>
      <c r="AQ131" s="745"/>
      <c r="AR131" s="745"/>
      <c r="AS131" s="745"/>
      <c r="AT131" s="745"/>
      <c r="AU131" s="745"/>
      <c r="AV131" s="746"/>
      <c r="AW131" s="746"/>
      <c r="AX131" s="746"/>
      <c r="AY131" s="746"/>
      <c r="AZ131" s="746"/>
      <c r="BA131" s="746"/>
      <c r="BB131" s="746"/>
      <c r="BC131" s="746"/>
      <c r="BD131" s="736"/>
      <c r="BE131" s="737"/>
      <c r="BF131" s="737"/>
      <c r="BG131" s="737"/>
      <c r="BH131" s="737"/>
      <c r="BI131" s="737"/>
      <c r="BJ131" s="737"/>
      <c r="BK131" s="738"/>
      <c r="BO131" s="351" t="s">
        <v>632</v>
      </c>
      <c r="BP131" s="352"/>
      <c r="BQ131" s="352" t="s">
        <v>823</v>
      </c>
      <c r="BR131" s="146" t="s">
        <v>632</v>
      </c>
      <c r="BT131" s="126"/>
      <c r="BU131" s="126"/>
    </row>
    <row r="132" spans="1:73" s="114" customFormat="1" ht="15.75" customHeight="1" thickBot="1">
      <c r="A132" s="124"/>
      <c r="B132" s="124"/>
      <c r="C132" s="829"/>
      <c r="D132" s="830"/>
      <c r="E132" s="779"/>
      <c r="F132" s="780"/>
      <c r="G132" s="780"/>
      <c r="H132" s="780"/>
      <c r="I132" s="780"/>
      <c r="J132" s="780"/>
      <c r="K132" s="780"/>
      <c r="L132" s="780"/>
      <c r="M132" s="780"/>
      <c r="N132" s="780"/>
      <c r="O132" s="781"/>
      <c r="P132" s="774"/>
      <c r="Q132" s="775"/>
      <c r="R132" s="775"/>
      <c r="S132" s="775"/>
      <c r="T132" s="775"/>
      <c r="U132" s="775"/>
      <c r="V132" s="775"/>
      <c r="W132" s="782"/>
      <c r="X132" s="747">
        <f t="shared" si="2"/>
      </c>
      <c r="Y132" s="748"/>
      <c r="Z132" s="748"/>
      <c r="AA132" s="748"/>
      <c r="AB132" s="749"/>
      <c r="AC132" s="750"/>
      <c r="AD132" s="750"/>
      <c r="AE132" s="750"/>
      <c r="AF132" s="750"/>
      <c r="AG132" s="750"/>
      <c r="AH132" s="750"/>
      <c r="AI132" s="750"/>
      <c r="AJ132" s="750"/>
      <c r="AK132" s="750"/>
      <c r="AL132" s="750"/>
      <c r="AM132" s="750"/>
      <c r="AN132" s="750"/>
      <c r="AO132" s="750"/>
      <c r="AP132" s="750"/>
      <c r="AQ132" s="750"/>
      <c r="AR132" s="750"/>
      <c r="AS132" s="750"/>
      <c r="AT132" s="750"/>
      <c r="AU132" s="750"/>
      <c r="AV132" s="751"/>
      <c r="AW132" s="751"/>
      <c r="AX132" s="751"/>
      <c r="AY132" s="751"/>
      <c r="AZ132" s="751"/>
      <c r="BA132" s="751"/>
      <c r="BB132" s="751"/>
      <c r="BC132" s="751"/>
      <c r="BD132" s="774"/>
      <c r="BE132" s="775"/>
      <c r="BF132" s="775"/>
      <c r="BG132" s="775"/>
      <c r="BH132" s="775"/>
      <c r="BI132" s="775"/>
      <c r="BJ132" s="775"/>
      <c r="BK132" s="776"/>
      <c r="BO132" s="353"/>
      <c r="BP132" s="354"/>
      <c r="BQ132" s="355"/>
      <c r="BR132" s="146"/>
      <c r="BT132" s="126"/>
      <c r="BU132" s="126"/>
    </row>
    <row r="133" spans="1:73" s="114" customFormat="1" ht="15.75" customHeight="1">
      <c r="A133" s="124"/>
      <c r="B133" s="124"/>
      <c r="C133" s="752">
        <f>IF(E133="","",COUNT($C$7:$D$51,$C$63:$D$107,$C$118:D132)+1)</f>
      </c>
      <c r="D133" s="753"/>
      <c r="E133" s="758"/>
      <c r="F133" s="759"/>
      <c r="G133" s="759"/>
      <c r="H133" s="759"/>
      <c r="I133" s="759"/>
      <c r="J133" s="759"/>
      <c r="K133" s="759"/>
      <c r="L133" s="759"/>
      <c r="M133" s="759"/>
      <c r="N133" s="759"/>
      <c r="O133" s="760"/>
      <c r="P133" s="736"/>
      <c r="Q133" s="737"/>
      <c r="R133" s="737"/>
      <c r="S133" s="737"/>
      <c r="T133" s="737"/>
      <c r="U133" s="737"/>
      <c r="V133" s="737"/>
      <c r="W133" s="767"/>
      <c r="X133" s="769">
        <f t="shared" si="2"/>
      </c>
      <c r="Y133" s="770"/>
      <c r="Z133" s="770"/>
      <c r="AA133" s="770"/>
      <c r="AB133" s="771"/>
      <c r="AC133" s="772"/>
      <c r="AD133" s="772"/>
      <c r="AE133" s="772"/>
      <c r="AF133" s="772"/>
      <c r="AG133" s="772"/>
      <c r="AH133" s="772"/>
      <c r="AI133" s="772"/>
      <c r="AJ133" s="772"/>
      <c r="AK133" s="772"/>
      <c r="AL133" s="772"/>
      <c r="AM133" s="772"/>
      <c r="AN133" s="772"/>
      <c r="AO133" s="772"/>
      <c r="AP133" s="772"/>
      <c r="AQ133" s="772"/>
      <c r="AR133" s="772"/>
      <c r="AS133" s="772"/>
      <c r="AT133" s="772"/>
      <c r="AU133" s="772"/>
      <c r="AV133" s="773"/>
      <c r="AW133" s="773"/>
      <c r="AX133" s="773"/>
      <c r="AY133" s="773"/>
      <c r="AZ133" s="773"/>
      <c r="BA133" s="773"/>
      <c r="BB133" s="773"/>
      <c r="BC133" s="773"/>
      <c r="BD133" s="733"/>
      <c r="BE133" s="734"/>
      <c r="BF133" s="734"/>
      <c r="BG133" s="734"/>
      <c r="BH133" s="734"/>
      <c r="BI133" s="734"/>
      <c r="BJ133" s="734"/>
      <c r="BK133" s="735"/>
      <c r="BO133" s="366"/>
      <c r="BP133" s="180"/>
      <c r="BQ133" s="367"/>
      <c r="BR133" s="359"/>
      <c r="BS133" s="362" t="s">
        <v>618</v>
      </c>
      <c r="BT133" s="126"/>
      <c r="BU133" s="126"/>
    </row>
    <row r="134" spans="1:73" s="114" customFormat="1" ht="15.75" customHeight="1">
      <c r="A134" s="124"/>
      <c r="B134" s="124"/>
      <c r="C134" s="754"/>
      <c r="D134" s="755"/>
      <c r="E134" s="761"/>
      <c r="F134" s="762"/>
      <c r="G134" s="762"/>
      <c r="H134" s="762"/>
      <c r="I134" s="762"/>
      <c r="J134" s="762"/>
      <c r="K134" s="762"/>
      <c r="L134" s="762"/>
      <c r="M134" s="762"/>
      <c r="N134" s="762"/>
      <c r="O134" s="763"/>
      <c r="P134" s="736"/>
      <c r="Q134" s="737"/>
      <c r="R134" s="737"/>
      <c r="S134" s="737"/>
      <c r="T134" s="737"/>
      <c r="U134" s="737"/>
      <c r="V134" s="737"/>
      <c r="W134" s="767"/>
      <c r="X134" s="742">
        <f t="shared" si="2"/>
      </c>
      <c r="Y134" s="743"/>
      <c r="Z134" s="743"/>
      <c r="AA134" s="743"/>
      <c r="AB134" s="744"/>
      <c r="AC134" s="745"/>
      <c r="AD134" s="745"/>
      <c r="AE134" s="745"/>
      <c r="AF134" s="745"/>
      <c r="AG134" s="745"/>
      <c r="AH134" s="745"/>
      <c r="AI134" s="745"/>
      <c r="AJ134" s="745"/>
      <c r="AK134" s="745"/>
      <c r="AL134" s="745"/>
      <c r="AM134" s="745"/>
      <c r="AN134" s="745"/>
      <c r="AO134" s="745"/>
      <c r="AP134" s="745"/>
      <c r="AQ134" s="745"/>
      <c r="AR134" s="745"/>
      <c r="AS134" s="745"/>
      <c r="AT134" s="745"/>
      <c r="AU134" s="745"/>
      <c r="AV134" s="746"/>
      <c r="AW134" s="746"/>
      <c r="AX134" s="746"/>
      <c r="AY134" s="746"/>
      <c r="AZ134" s="746"/>
      <c r="BA134" s="746"/>
      <c r="BB134" s="746"/>
      <c r="BC134" s="746"/>
      <c r="BD134" s="736"/>
      <c r="BE134" s="737"/>
      <c r="BF134" s="737"/>
      <c r="BG134" s="737"/>
      <c r="BH134" s="737"/>
      <c r="BI134" s="737"/>
      <c r="BJ134" s="737"/>
      <c r="BK134" s="738"/>
      <c r="BO134" s="366"/>
      <c r="BP134" s="180"/>
      <c r="BQ134" s="367"/>
      <c r="BR134" s="359"/>
      <c r="BS134" s="361" t="s">
        <v>619</v>
      </c>
      <c r="BT134" s="126"/>
      <c r="BU134" s="126"/>
    </row>
    <row r="135" spans="1:73" s="114" customFormat="1" ht="15.75" customHeight="1" thickBot="1">
      <c r="A135" s="124"/>
      <c r="B135" s="124"/>
      <c r="C135" s="829"/>
      <c r="D135" s="830"/>
      <c r="E135" s="779"/>
      <c r="F135" s="780"/>
      <c r="G135" s="780"/>
      <c r="H135" s="780"/>
      <c r="I135" s="780"/>
      <c r="J135" s="780"/>
      <c r="K135" s="780"/>
      <c r="L135" s="780"/>
      <c r="M135" s="780"/>
      <c r="N135" s="780"/>
      <c r="O135" s="781"/>
      <c r="P135" s="774"/>
      <c r="Q135" s="775"/>
      <c r="R135" s="775"/>
      <c r="S135" s="775"/>
      <c r="T135" s="775"/>
      <c r="U135" s="775"/>
      <c r="V135" s="775"/>
      <c r="W135" s="782"/>
      <c r="X135" s="747">
        <f t="shared" si="2"/>
      </c>
      <c r="Y135" s="748"/>
      <c r="Z135" s="748"/>
      <c r="AA135" s="748"/>
      <c r="AB135" s="749"/>
      <c r="AC135" s="750"/>
      <c r="AD135" s="750"/>
      <c r="AE135" s="750"/>
      <c r="AF135" s="750"/>
      <c r="AG135" s="750"/>
      <c r="AH135" s="750"/>
      <c r="AI135" s="750"/>
      <c r="AJ135" s="750"/>
      <c r="AK135" s="750"/>
      <c r="AL135" s="750"/>
      <c r="AM135" s="750"/>
      <c r="AN135" s="750"/>
      <c r="AO135" s="750"/>
      <c r="AP135" s="750"/>
      <c r="AQ135" s="750"/>
      <c r="AR135" s="750"/>
      <c r="AS135" s="750"/>
      <c r="AT135" s="750"/>
      <c r="AU135" s="750"/>
      <c r="AV135" s="751"/>
      <c r="AW135" s="751"/>
      <c r="AX135" s="751"/>
      <c r="AY135" s="751"/>
      <c r="AZ135" s="751"/>
      <c r="BA135" s="751"/>
      <c r="BB135" s="751"/>
      <c r="BC135" s="751"/>
      <c r="BD135" s="774"/>
      <c r="BE135" s="775"/>
      <c r="BF135" s="775"/>
      <c r="BG135" s="775"/>
      <c r="BH135" s="775"/>
      <c r="BI135" s="775"/>
      <c r="BJ135" s="775"/>
      <c r="BK135" s="776"/>
      <c r="BO135" s="366"/>
      <c r="BP135" s="180"/>
      <c r="BQ135" s="367"/>
      <c r="BR135" s="359"/>
      <c r="BS135" s="360"/>
      <c r="BT135" s="126"/>
      <c r="BU135" s="126"/>
    </row>
    <row r="136" spans="1:73" s="114" customFormat="1" ht="15.75" customHeight="1">
      <c r="A136" s="124"/>
      <c r="B136" s="124"/>
      <c r="C136" s="752">
        <f>IF(E136="","",COUNT($C$7:$D$51,$C$63:$D$107,$C$118:D135)+1)</f>
      </c>
      <c r="D136" s="753"/>
      <c r="E136" s="761"/>
      <c r="F136" s="762"/>
      <c r="G136" s="762"/>
      <c r="H136" s="762"/>
      <c r="I136" s="762"/>
      <c r="J136" s="762"/>
      <c r="K136" s="762"/>
      <c r="L136" s="762"/>
      <c r="M136" s="762"/>
      <c r="N136" s="762"/>
      <c r="O136" s="763"/>
      <c r="P136" s="736"/>
      <c r="Q136" s="737"/>
      <c r="R136" s="737"/>
      <c r="S136" s="737"/>
      <c r="T136" s="737"/>
      <c r="U136" s="737"/>
      <c r="V136" s="737"/>
      <c r="W136" s="767"/>
      <c r="X136" s="769">
        <f t="shared" si="2"/>
      </c>
      <c r="Y136" s="770"/>
      <c r="Z136" s="770"/>
      <c r="AA136" s="770"/>
      <c r="AB136" s="771"/>
      <c r="AC136" s="772"/>
      <c r="AD136" s="772"/>
      <c r="AE136" s="772"/>
      <c r="AF136" s="772"/>
      <c r="AG136" s="772"/>
      <c r="AH136" s="772"/>
      <c r="AI136" s="772"/>
      <c r="AJ136" s="772"/>
      <c r="AK136" s="772"/>
      <c r="AL136" s="772"/>
      <c r="AM136" s="772"/>
      <c r="AN136" s="772"/>
      <c r="AO136" s="772"/>
      <c r="AP136" s="772"/>
      <c r="AQ136" s="772"/>
      <c r="AR136" s="772"/>
      <c r="AS136" s="772"/>
      <c r="AT136" s="772"/>
      <c r="AU136" s="772"/>
      <c r="AV136" s="773"/>
      <c r="AW136" s="773"/>
      <c r="AX136" s="773"/>
      <c r="AY136" s="773"/>
      <c r="AZ136" s="773"/>
      <c r="BA136" s="773"/>
      <c r="BB136" s="773"/>
      <c r="BC136" s="773"/>
      <c r="BD136" s="733"/>
      <c r="BE136" s="734"/>
      <c r="BF136" s="734"/>
      <c r="BG136" s="734"/>
      <c r="BH136" s="734"/>
      <c r="BI136" s="734"/>
      <c r="BJ136" s="734"/>
      <c r="BK136" s="735"/>
      <c r="BO136" s="366"/>
      <c r="BP136" s="180"/>
      <c r="BQ136" s="367"/>
      <c r="BR136" s="146"/>
      <c r="BT136" s="126"/>
      <c r="BU136" s="126"/>
    </row>
    <row r="137" spans="1:73" s="114" customFormat="1" ht="15.75" customHeight="1">
      <c r="A137" s="124"/>
      <c r="B137" s="124"/>
      <c r="C137" s="754"/>
      <c r="D137" s="755"/>
      <c r="E137" s="761"/>
      <c r="F137" s="762"/>
      <c r="G137" s="762"/>
      <c r="H137" s="762"/>
      <c r="I137" s="762"/>
      <c r="J137" s="762"/>
      <c r="K137" s="762"/>
      <c r="L137" s="762"/>
      <c r="M137" s="762"/>
      <c r="N137" s="762"/>
      <c r="O137" s="763"/>
      <c r="P137" s="736"/>
      <c r="Q137" s="737"/>
      <c r="R137" s="737"/>
      <c r="S137" s="737"/>
      <c r="T137" s="737"/>
      <c r="U137" s="737"/>
      <c r="V137" s="737"/>
      <c r="W137" s="767"/>
      <c r="X137" s="742">
        <f t="shared" si="2"/>
      </c>
      <c r="Y137" s="743"/>
      <c r="Z137" s="743"/>
      <c r="AA137" s="743"/>
      <c r="AB137" s="744"/>
      <c r="AC137" s="745"/>
      <c r="AD137" s="745"/>
      <c r="AE137" s="745"/>
      <c r="AF137" s="745"/>
      <c r="AG137" s="745"/>
      <c r="AH137" s="745"/>
      <c r="AI137" s="745"/>
      <c r="AJ137" s="745"/>
      <c r="AK137" s="745"/>
      <c r="AL137" s="745"/>
      <c r="AM137" s="745"/>
      <c r="AN137" s="745"/>
      <c r="AO137" s="745"/>
      <c r="AP137" s="745"/>
      <c r="AQ137" s="745"/>
      <c r="AR137" s="745"/>
      <c r="AS137" s="745"/>
      <c r="AT137" s="745"/>
      <c r="AU137" s="745"/>
      <c r="AV137" s="746"/>
      <c r="AW137" s="746"/>
      <c r="AX137" s="746"/>
      <c r="AY137" s="746"/>
      <c r="AZ137" s="746"/>
      <c r="BA137" s="746"/>
      <c r="BB137" s="746"/>
      <c r="BC137" s="746"/>
      <c r="BD137" s="736"/>
      <c r="BE137" s="737"/>
      <c r="BF137" s="737"/>
      <c r="BG137" s="737"/>
      <c r="BH137" s="737"/>
      <c r="BI137" s="737"/>
      <c r="BJ137" s="737"/>
      <c r="BK137" s="738"/>
      <c r="BO137" s="366"/>
      <c r="BP137" s="180"/>
      <c r="BQ137" s="367"/>
      <c r="BR137" s="146"/>
      <c r="BT137" s="126"/>
      <c r="BU137" s="126"/>
    </row>
    <row r="138" spans="1:73" s="114" customFormat="1" ht="15.75" customHeight="1">
      <c r="A138" s="124"/>
      <c r="B138" s="124"/>
      <c r="C138" s="829"/>
      <c r="D138" s="830"/>
      <c r="E138" s="779"/>
      <c r="F138" s="780"/>
      <c r="G138" s="780"/>
      <c r="H138" s="780"/>
      <c r="I138" s="780"/>
      <c r="J138" s="780"/>
      <c r="K138" s="780"/>
      <c r="L138" s="780"/>
      <c r="M138" s="780"/>
      <c r="N138" s="780"/>
      <c r="O138" s="781"/>
      <c r="P138" s="774"/>
      <c r="Q138" s="775"/>
      <c r="R138" s="775"/>
      <c r="S138" s="775"/>
      <c r="T138" s="775"/>
      <c r="U138" s="775"/>
      <c r="V138" s="775"/>
      <c r="W138" s="782"/>
      <c r="X138" s="747">
        <f t="shared" si="2"/>
      </c>
      <c r="Y138" s="748"/>
      <c r="Z138" s="748"/>
      <c r="AA138" s="748"/>
      <c r="AB138" s="749"/>
      <c r="AC138" s="750"/>
      <c r="AD138" s="750"/>
      <c r="AE138" s="750"/>
      <c r="AF138" s="750"/>
      <c r="AG138" s="750"/>
      <c r="AH138" s="750"/>
      <c r="AI138" s="750"/>
      <c r="AJ138" s="750"/>
      <c r="AK138" s="750"/>
      <c r="AL138" s="750"/>
      <c r="AM138" s="750"/>
      <c r="AN138" s="750"/>
      <c r="AO138" s="750"/>
      <c r="AP138" s="750"/>
      <c r="AQ138" s="750"/>
      <c r="AR138" s="750"/>
      <c r="AS138" s="750"/>
      <c r="AT138" s="750"/>
      <c r="AU138" s="750"/>
      <c r="AV138" s="751"/>
      <c r="AW138" s="751"/>
      <c r="AX138" s="751"/>
      <c r="AY138" s="751"/>
      <c r="AZ138" s="751"/>
      <c r="BA138" s="751"/>
      <c r="BB138" s="751"/>
      <c r="BC138" s="751"/>
      <c r="BD138" s="774"/>
      <c r="BE138" s="775"/>
      <c r="BF138" s="775"/>
      <c r="BG138" s="775"/>
      <c r="BH138" s="775"/>
      <c r="BI138" s="775"/>
      <c r="BJ138" s="775"/>
      <c r="BK138" s="776"/>
      <c r="BO138" s="366"/>
      <c r="BP138" s="180"/>
      <c r="BQ138" s="367"/>
      <c r="BR138" s="146"/>
      <c r="BT138" s="126"/>
      <c r="BU138" s="126"/>
    </row>
    <row r="139" spans="1:73" s="114" customFormat="1" ht="15.75" customHeight="1">
      <c r="A139" s="124"/>
      <c r="B139" s="124"/>
      <c r="C139" s="752">
        <f>IF(E139="","",COUNT($C$7:$D$51,$C$63:$D$107,$C$118:D138)+1)</f>
      </c>
      <c r="D139" s="753"/>
      <c r="E139" s="758"/>
      <c r="F139" s="759"/>
      <c r="G139" s="759"/>
      <c r="H139" s="759"/>
      <c r="I139" s="759"/>
      <c r="J139" s="759"/>
      <c r="K139" s="759"/>
      <c r="L139" s="759"/>
      <c r="M139" s="759"/>
      <c r="N139" s="759"/>
      <c r="O139" s="760"/>
      <c r="P139" s="736"/>
      <c r="Q139" s="737"/>
      <c r="R139" s="737"/>
      <c r="S139" s="737"/>
      <c r="T139" s="737"/>
      <c r="U139" s="737"/>
      <c r="V139" s="737"/>
      <c r="W139" s="767"/>
      <c r="X139" s="769">
        <f t="shared" si="2"/>
      </c>
      <c r="Y139" s="770"/>
      <c r="Z139" s="770"/>
      <c r="AA139" s="770"/>
      <c r="AB139" s="771"/>
      <c r="AC139" s="772"/>
      <c r="AD139" s="772"/>
      <c r="AE139" s="772"/>
      <c r="AF139" s="772"/>
      <c r="AG139" s="772"/>
      <c r="AH139" s="772"/>
      <c r="AI139" s="772"/>
      <c r="AJ139" s="772"/>
      <c r="AK139" s="772"/>
      <c r="AL139" s="772"/>
      <c r="AM139" s="772"/>
      <c r="AN139" s="772"/>
      <c r="AO139" s="772"/>
      <c r="AP139" s="772"/>
      <c r="AQ139" s="772"/>
      <c r="AR139" s="772"/>
      <c r="AS139" s="772"/>
      <c r="AT139" s="772"/>
      <c r="AU139" s="772"/>
      <c r="AV139" s="773"/>
      <c r="AW139" s="773"/>
      <c r="AX139" s="773"/>
      <c r="AY139" s="773"/>
      <c r="AZ139" s="773"/>
      <c r="BA139" s="773"/>
      <c r="BB139" s="773"/>
      <c r="BC139" s="773"/>
      <c r="BD139" s="733"/>
      <c r="BE139" s="734"/>
      <c r="BF139" s="734"/>
      <c r="BG139" s="734"/>
      <c r="BH139" s="734"/>
      <c r="BI139" s="734"/>
      <c r="BJ139" s="734"/>
      <c r="BK139" s="735"/>
      <c r="BO139" s="366"/>
      <c r="BP139" s="180"/>
      <c r="BQ139" s="367"/>
      <c r="BR139" s="146"/>
      <c r="BT139" s="126"/>
      <c r="BU139" s="126"/>
    </row>
    <row r="140" spans="1:73" s="114" customFormat="1" ht="15.75" customHeight="1" thickBot="1">
      <c r="A140" s="124"/>
      <c r="B140" s="124"/>
      <c r="C140" s="754"/>
      <c r="D140" s="755"/>
      <c r="E140" s="761"/>
      <c r="F140" s="762"/>
      <c r="G140" s="762"/>
      <c r="H140" s="762"/>
      <c r="I140" s="762"/>
      <c r="J140" s="762"/>
      <c r="K140" s="762"/>
      <c r="L140" s="762"/>
      <c r="M140" s="762"/>
      <c r="N140" s="762"/>
      <c r="O140" s="763"/>
      <c r="P140" s="736"/>
      <c r="Q140" s="737"/>
      <c r="R140" s="737"/>
      <c r="S140" s="737"/>
      <c r="T140" s="737"/>
      <c r="U140" s="737"/>
      <c r="V140" s="737"/>
      <c r="W140" s="767"/>
      <c r="X140" s="742">
        <f t="shared" si="2"/>
      </c>
      <c r="Y140" s="743"/>
      <c r="Z140" s="743"/>
      <c r="AA140" s="743"/>
      <c r="AB140" s="744"/>
      <c r="AC140" s="745"/>
      <c r="AD140" s="745"/>
      <c r="AE140" s="745"/>
      <c r="AF140" s="745"/>
      <c r="AG140" s="745"/>
      <c r="AH140" s="745"/>
      <c r="AI140" s="745"/>
      <c r="AJ140" s="745"/>
      <c r="AK140" s="745"/>
      <c r="AL140" s="745"/>
      <c r="AM140" s="745"/>
      <c r="AN140" s="745"/>
      <c r="AO140" s="745"/>
      <c r="AP140" s="745"/>
      <c r="AQ140" s="745"/>
      <c r="AR140" s="745"/>
      <c r="AS140" s="745"/>
      <c r="AT140" s="745"/>
      <c r="AU140" s="745"/>
      <c r="AV140" s="746"/>
      <c r="AW140" s="746"/>
      <c r="AX140" s="746"/>
      <c r="AY140" s="746"/>
      <c r="AZ140" s="746"/>
      <c r="BA140" s="746"/>
      <c r="BB140" s="746"/>
      <c r="BC140" s="746"/>
      <c r="BD140" s="736"/>
      <c r="BE140" s="737"/>
      <c r="BF140" s="737"/>
      <c r="BG140" s="737"/>
      <c r="BH140" s="737"/>
      <c r="BI140" s="737"/>
      <c r="BJ140" s="737"/>
      <c r="BK140" s="738"/>
      <c r="BO140" s="356"/>
      <c r="BP140" s="357"/>
      <c r="BQ140" s="358"/>
      <c r="BR140" s="146"/>
      <c r="BT140" s="126"/>
      <c r="BU140" s="126"/>
    </row>
    <row r="141" spans="1:73" s="114" customFormat="1" ht="15.75" customHeight="1">
      <c r="A141" s="124"/>
      <c r="B141" s="124"/>
      <c r="C141" s="829"/>
      <c r="D141" s="830"/>
      <c r="E141" s="779"/>
      <c r="F141" s="780"/>
      <c r="G141" s="780"/>
      <c r="H141" s="780"/>
      <c r="I141" s="780"/>
      <c r="J141" s="780"/>
      <c r="K141" s="780"/>
      <c r="L141" s="780"/>
      <c r="M141" s="780"/>
      <c r="N141" s="780"/>
      <c r="O141" s="781"/>
      <c r="P141" s="774"/>
      <c r="Q141" s="775"/>
      <c r="R141" s="775"/>
      <c r="S141" s="775"/>
      <c r="T141" s="775"/>
      <c r="U141" s="775"/>
      <c r="V141" s="775"/>
      <c r="W141" s="782"/>
      <c r="X141" s="747">
        <f t="shared" si="2"/>
      </c>
      <c r="Y141" s="748"/>
      <c r="Z141" s="748"/>
      <c r="AA141" s="748"/>
      <c r="AB141" s="749"/>
      <c r="AC141" s="750"/>
      <c r="AD141" s="750"/>
      <c r="AE141" s="750"/>
      <c r="AF141" s="750"/>
      <c r="AG141" s="750"/>
      <c r="AH141" s="750"/>
      <c r="AI141" s="750"/>
      <c r="AJ141" s="750"/>
      <c r="AK141" s="750"/>
      <c r="AL141" s="750"/>
      <c r="AM141" s="750"/>
      <c r="AN141" s="750"/>
      <c r="AO141" s="750"/>
      <c r="AP141" s="750"/>
      <c r="AQ141" s="750"/>
      <c r="AR141" s="750"/>
      <c r="AS141" s="750"/>
      <c r="AT141" s="750"/>
      <c r="AU141" s="750"/>
      <c r="AV141" s="751"/>
      <c r="AW141" s="751"/>
      <c r="AX141" s="751"/>
      <c r="AY141" s="751"/>
      <c r="AZ141" s="751"/>
      <c r="BA141" s="751"/>
      <c r="BB141" s="751"/>
      <c r="BC141" s="751"/>
      <c r="BD141" s="774"/>
      <c r="BE141" s="775"/>
      <c r="BF141" s="775"/>
      <c r="BG141" s="775"/>
      <c r="BH141" s="775"/>
      <c r="BI141" s="775"/>
      <c r="BJ141" s="775"/>
      <c r="BK141" s="776"/>
      <c r="BO141" s="275" t="s">
        <v>550</v>
      </c>
      <c r="BP141" s="182"/>
      <c r="BQ141" s="182"/>
      <c r="BR141" s="146"/>
      <c r="BT141" s="126"/>
      <c r="BU141" s="126"/>
    </row>
    <row r="142" spans="1:73" s="114" customFormat="1" ht="15.75" customHeight="1">
      <c r="A142" s="124"/>
      <c r="B142" s="124"/>
      <c r="C142" s="752">
        <f>IF(E142="","",COUNT($C$7:$D$51,$C$63:$D$107,$C$118:D141)+1)</f>
      </c>
      <c r="D142" s="753"/>
      <c r="E142" s="761"/>
      <c r="F142" s="762"/>
      <c r="G142" s="762"/>
      <c r="H142" s="762"/>
      <c r="I142" s="762"/>
      <c r="J142" s="762"/>
      <c r="K142" s="762"/>
      <c r="L142" s="762"/>
      <c r="M142" s="762"/>
      <c r="N142" s="762"/>
      <c r="O142" s="763"/>
      <c r="P142" s="736"/>
      <c r="Q142" s="737"/>
      <c r="R142" s="737"/>
      <c r="S142" s="737"/>
      <c r="T142" s="737"/>
      <c r="U142" s="737"/>
      <c r="V142" s="737"/>
      <c r="W142" s="767"/>
      <c r="X142" s="769">
        <f t="shared" si="2"/>
      </c>
      <c r="Y142" s="770"/>
      <c r="Z142" s="770"/>
      <c r="AA142" s="770"/>
      <c r="AB142" s="771"/>
      <c r="AC142" s="772"/>
      <c r="AD142" s="772"/>
      <c r="AE142" s="772"/>
      <c r="AF142" s="772"/>
      <c r="AG142" s="772"/>
      <c r="AH142" s="772"/>
      <c r="AI142" s="772"/>
      <c r="AJ142" s="772"/>
      <c r="AK142" s="772"/>
      <c r="AL142" s="772"/>
      <c r="AM142" s="772"/>
      <c r="AN142" s="772"/>
      <c r="AO142" s="772"/>
      <c r="AP142" s="772"/>
      <c r="AQ142" s="772"/>
      <c r="AR142" s="772"/>
      <c r="AS142" s="772"/>
      <c r="AT142" s="772"/>
      <c r="AU142" s="772"/>
      <c r="AV142" s="773"/>
      <c r="AW142" s="773"/>
      <c r="AX142" s="773"/>
      <c r="AY142" s="773"/>
      <c r="AZ142" s="773"/>
      <c r="BA142" s="773"/>
      <c r="BB142" s="773"/>
      <c r="BC142" s="773"/>
      <c r="BD142" s="733"/>
      <c r="BE142" s="734"/>
      <c r="BF142" s="734"/>
      <c r="BG142" s="734"/>
      <c r="BH142" s="734"/>
      <c r="BI142" s="734"/>
      <c r="BJ142" s="734"/>
      <c r="BK142" s="735"/>
      <c r="BO142" s="275" t="s">
        <v>551</v>
      </c>
      <c r="BP142" s="182"/>
      <c r="BQ142" s="182"/>
      <c r="BR142" s="146"/>
      <c r="BT142" s="126"/>
      <c r="BU142" s="126"/>
    </row>
    <row r="143" spans="1:73" s="114" customFormat="1" ht="15.75" customHeight="1">
      <c r="A143" s="124"/>
      <c r="B143" s="124"/>
      <c r="C143" s="754"/>
      <c r="D143" s="755"/>
      <c r="E143" s="761"/>
      <c r="F143" s="762"/>
      <c r="G143" s="762"/>
      <c r="H143" s="762"/>
      <c r="I143" s="762"/>
      <c r="J143" s="762"/>
      <c r="K143" s="762"/>
      <c r="L143" s="762"/>
      <c r="M143" s="762"/>
      <c r="N143" s="762"/>
      <c r="O143" s="763"/>
      <c r="P143" s="736"/>
      <c r="Q143" s="737"/>
      <c r="R143" s="737"/>
      <c r="S143" s="737"/>
      <c r="T143" s="737"/>
      <c r="U143" s="737"/>
      <c r="V143" s="737"/>
      <c r="W143" s="767"/>
      <c r="X143" s="742">
        <f t="shared" si="2"/>
      </c>
      <c r="Y143" s="743"/>
      <c r="Z143" s="743"/>
      <c r="AA143" s="743"/>
      <c r="AB143" s="744"/>
      <c r="AC143" s="745"/>
      <c r="AD143" s="745"/>
      <c r="AE143" s="745"/>
      <c r="AF143" s="745"/>
      <c r="AG143" s="745"/>
      <c r="AH143" s="745"/>
      <c r="AI143" s="745"/>
      <c r="AJ143" s="745"/>
      <c r="AK143" s="745"/>
      <c r="AL143" s="745"/>
      <c r="AM143" s="745"/>
      <c r="AN143" s="745"/>
      <c r="AO143" s="745"/>
      <c r="AP143" s="745"/>
      <c r="AQ143" s="745"/>
      <c r="AR143" s="745"/>
      <c r="AS143" s="745"/>
      <c r="AT143" s="745"/>
      <c r="AU143" s="745"/>
      <c r="AV143" s="746"/>
      <c r="AW143" s="746"/>
      <c r="AX143" s="746"/>
      <c r="AY143" s="746"/>
      <c r="AZ143" s="746"/>
      <c r="BA143" s="746"/>
      <c r="BB143" s="746"/>
      <c r="BC143" s="746"/>
      <c r="BD143" s="736"/>
      <c r="BE143" s="737"/>
      <c r="BF143" s="737"/>
      <c r="BG143" s="737"/>
      <c r="BH143" s="737"/>
      <c r="BI143" s="737"/>
      <c r="BJ143" s="737"/>
      <c r="BK143" s="738"/>
      <c r="BO143" s="275" t="s">
        <v>553</v>
      </c>
      <c r="BP143" s="182"/>
      <c r="BQ143" s="182"/>
      <c r="BR143" s="146"/>
      <c r="BT143" s="126"/>
      <c r="BU143" s="126"/>
    </row>
    <row r="144" spans="1:73" s="114" customFormat="1" ht="15.75" customHeight="1">
      <c r="A144" s="124"/>
      <c r="B144" s="124"/>
      <c r="C144" s="829"/>
      <c r="D144" s="830"/>
      <c r="E144" s="779"/>
      <c r="F144" s="780"/>
      <c r="G144" s="780"/>
      <c r="H144" s="780"/>
      <c r="I144" s="780"/>
      <c r="J144" s="780"/>
      <c r="K144" s="780"/>
      <c r="L144" s="780"/>
      <c r="M144" s="780"/>
      <c r="N144" s="780"/>
      <c r="O144" s="781"/>
      <c r="P144" s="774"/>
      <c r="Q144" s="775"/>
      <c r="R144" s="775"/>
      <c r="S144" s="775"/>
      <c r="T144" s="775"/>
      <c r="U144" s="775"/>
      <c r="V144" s="775"/>
      <c r="W144" s="782"/>
      <c r="X144" s="747">
        <f t="shared" si="2"/>
      </c>
      <c r="Y144" s="748"/>
      <c r="Z144" s="748"/>
      <c r="AA144" s="748"/>
      <c r="AB144" s="749"/>
      <c r="AC144" s="750"/>
      <c r="AD144" s="750"/>
      <c r="AE144" s="750"/>
      <c r="AF144" s="750"/>
      <c r="AG144" s="750"/>
      <c r="AH144" s="750"/>
      <c r="AI144" s="750"/>
      <c r="AJ144" s="750"/>
      <c r="AK144" s="750"/>
      <c r="AL144" s="750"/>
      <c r="AM144" s="750"/>
      <c r="AN144" s="750"/>
      <c r="AO144" s="750"/>
      <c r="AP144" s="750"/>
      <c r="AQ144" s="750"/>
      <c r="AR144" s="750"/>
      <c r="AS144" s="750"/>
      <c r="AT144" s="750"/>
      <c r="AU144" s="750"/>
      <c r="AV144" s="751"/>
      <c r="AW144" s="751"/>
      <c r="AX144" s="751"/>
      <c r="AY144" s="751"/>
      <c r="AZ144" s="751"/>
      <c r="BA144" s="751"/>
      <c r="BB144" s="751"/>
      <c r="BC144" s="751"/>
      <c r="BD144" s="774"/>
      <c r="BE144" s="775"/>
      <c r="BF144" s="775"/>
      <c r="BG144" s="775"/>
      <c r="BH144" s="775"/>
      <c r="BI144" s="775"/>
      <c r="BJ144" s="775"/>
      <c r="BK144" s="776"/>
      <c r="BP144" s="182"/>
      <c r="BQ144" s="182"/>
      <c r="BR144" s="146"/>
      <c r="BT144" s="126"/>
      <c r="BU144" s="126"/>
    </row>
    <row r="145" spans="1:73" s="114" customFormat="1" ht="15.75" customHeight="1">
      <c r="A145" s="124"/>
      <c r="B145" s="124"/>
      <c r="C145" s="752">
        <f>IF(E145="","",COUNT($C$7:$D$51,$C$63:$D$107,$C$118:D144)+1)</f>
      </c>
      <c r="D145" s="753"/>
      <c r="E145" s="758"/>
      <c r="F145" s="759"/>
      <c r="G145" s="759"/>
      <c r="H145" s="759"/>
      <c r="I145" s="759"/>
      <c r="J145" s="759"/>
      <c r="K145" s="759"/>
      <c r="L145" s="759"/>
      <c r="M145" s="759"/>
      <c r="N145" s="759"/>
      <c r="O145" s="760"/>
      <c r="P145" s="736"/>
      <c r="Q145" s="737"/>
      <c r="R145" s="737"/>
      <c r="S145" s="737"/>
      <c r="T145" s="737"/>
      <c r="U145" s="737"/>
      <c r="V145" s="737"/>
      <c r="W145" s="767"/>
      <c r="X145" s="769">
        <f t="shared" si="2"/>
      </c>
      <c r="Y145" s="770"/>
      <c r="Z145" s="770"/>
      <c r="AA145" s="770"/>
      <c r="AB145" s="771"/>
      <c r="AC145" s="772"/>
      <c r="AD145" s="772"/>
      <c r="AE145" s="772"/>
      <c r="AF145" s="772"/>
      <c r="AG145" s="772"/>
      <c r="AH145" s="772"/>
      <c r="AI145" s="772"/>
      <c r="AJ145" s="772"/>
      <c r="AK145" s="772"/>
      <c r="AL145" s="772"/>
      <c r="AM145" s="772"/>
      <c r="AN145" s="772"/>
      <c r="AO145" s="772"/>
      <c r="AP145" s="772"/>
      <c r="AQ145" s="772"/>
      <c r="AR145" s="772"/>
      <c r="AS145" s="772"/>
      <c r="AT145" s="772"/>
      <c r="AU145" s="772"/>
      <c r="AV145" s="773"/>
      <c r="AW145" s="773"/>
      <c r="AX145" s="773"/>
      <c r="AY145" s="773"/>
      <c r="AZ145" s="773"/>
      <c r="BA145" s="773"/>
      <c r="BB145" s="773"/>
      <c r="BC145" s="773"/>
      <c r="BD145" s="733"/>
      <c r="BE145" s="734"/>
      <c r="BF145" s="734"/>
      <c r="BG145" s="734"/>
      <c r="BH145" s="734"/>
      <c r="BI145" s="734"/>
      <c r="BJ145" s="734"/>
      <c r="BK145" s="735"/>
      <c r="BO145" s="275"/>
      <c r="BP145" s="182"/>
      <c r="BQ145" s="183"/>
      <c r="BR145" s="146"/>
      <c r="BT145" s="126"/>
      <c r="BU145" s="126"/>
    </row>
    <row r="146" spans="1:73" s="114" customFormat="1" ht="15.75" customHeight="1">
      <c r="A146" s="124"/>
      <c r="B146" s="124"/>
      <c r="C146" s="754"/>
      <c r="D146" s="755"/>
      <c r="E146" s="761"/>
      <c r="F146" s="762"/>
      <c r="G146" s="762"/>
      <c r="H146" s="762"/>
      <c r="I146" s="762"/>
      <c r="J146" s="762"/>
      <c r="K146" s="762"/>
      <c r="L146" s="762"/>
      <c r="M146" s="762"/>
      <c r="N146" s="762"/>
      <c r="O146" s="763"/>
      <c r="P146" s="736"/>
      <c r="Q146" s="737"/>
      <c r="R146" s="737"/>
      <c r="S146" s="737"/>
      <c r="T146" s="737"/>
      <c r="U146" s="737"/>
      <c r="V146" s="737"/>
      <c r="W146" s="767"/>
      <c r="X146" s="742">
        <f t="shared" si="2"/>
      </c>
      <c r="Y146" s="743"/>
      <c r="Z146" s="743"/>
      <c r="AA146" s="743"/>
      <c r="AB146" s="744"/>
      <c r="AC146" s="745"/>
      <c r="AD146" s="745"/>
      <c r="AE146" s="745"/>
      <c r="AF146" s="745"/>
      <c r="AG146" s="745"/>
      <c r="AH146" s="745"/>
      <c r="AI146" s="745"/>
      <c r="AJ146" s="745"/>
      <c r="AK146" s="745"/>
      <c r="AL146" s="745"/>
      <c r="AM146" s="745"/>
      <c r="AN146" s="745"/>
      <c r="AO146" s="745"/>
      <c r="AP146" s="745"/>
      <c r="AQ146" s="745"/>
      <c r="AR146" s="745"/>
      <c r="AS146" s="745"/>
      <c r="AT146" s="745"/>
      <c r="AU146" s="745"/>
      <c r="AV146" s="746"/>
      <c r="AW146" s="746"/>
      <c r="AX146" s="746"/>
      <c r="AY146" s="746"/>
      <c r="AZ146" s="746"/>
      <c r="BA146" s="746"/>
      <c r="BB146" s="746"/>
      <c r="BC146" s="746"/>
      <c r="BD146" s="736"/>
      <c r="BE146" s="737"/>
      <c r="BF146" s="737"/>
      <c r="BG146" s="737"/>
      <c r="BH146" s="737"/>
      <c r="BI146" s="737"/>
      <c r="BJ146" s="737"/>
      <c r="BK146" s="738"/>
      <c r="BO146" s="275"/>
      <c r="BP146" s="182"/>
      <c r="BQ146" s="182"/>
      <c r="BR146" s="146"/>
      <c r="BT146" s="126"/>
      <c r="BU146" s="126"/>
    </row>
    <row r="147" spans="1:73" s="114" customFormat="1" ht="15.75" customHeight="1">
      <c r="A147" s="124"/>
      <c r="B147" s="124"/>
      <c r="C147" s="829"/>
      <c r="D147" s="830"/>
      <c r="E147" s="779"/>
      <c r="F147" s="780"/>
      <c r="G147" s="780"/>
      <c r="H147" s="780"/>
      <c r="I147" s="780"/>
      <c r="J147" s="780"/>
      <c r="K147" s="780"/>
      <c r="L147" s="780"/>
      <c r="M147" s="780"/>
      <c r="N147" s="780"/>
      <c r="O147" s="781"/>
      <c r="P147" s="774"/>
      <c r="Q147" s="775"/>
      <c r="R147" s="775"/>
      <c r="S147" s="775"/>
      <c r="T147" s="775"/>
      <c r="U147" s="775"/>
      <c r="V147" s="775"/>
      <c r="W147" s="782"/>
      <c r="X147" s="747">
        <f t="shared" si="2"/>
      </c>
      <c r="Y147" s="748"/>
      <c r="Z147" s="748"/>
      <c r="AA147" s="748"/>
      <c r="AB147" s="749"/>
      <c r="AC147" s="750"/>
      <c r="AD147" s="750"/>
      <c r="AE147" s="750"/>
      <c r="AF147" s="750"/>
      <c r="AG147" s="750"/>
      <c r="AH147" s="750"/>
      <c r="AI147" s="750"/>
      <c r="AJ147" s="750"/>
      <c r="AK147" s="750"/>
      <c r="AL147" s="750"/>
      <c r="AM147" s="750"/>
      <c r="AN147" s="750"/>
      <c r="AO147" s="750"/>
      <c r="AP147" s="750"/>
      <c r="AQ147" s="750"/>
      <c r="AR147" s="750"/>
      <c r="AS147" s="750"/>
      <c r="AT147" s="750"/>
      <c r="AU147" s="750"/>
      <c r="AV147" s="751"/>
      <c r="AW147" s="751"/>
      <c r="AX147" s="751"/>
      <c r="AY147" s="751"/>
      <c r="AZ147" s="751"/>
      <c r="BA147" s="751"/>
      <c r="BB147" s="751"/>
      <c r="BC147" s="751"/>
      <c r="BD147" s="774"/>
      <c r="BE147" s="775"/>
      <c r="BF147" s="775"/>
      <c r="BG147" s="775"/>
      <c r="BH147" s="775"/>
      <c r="BI147" s="775"/>
      <c r="BJ147" s="775"/>
      <c r="BK147" s="776"/>
      <c r="BO147" s="275"/>
      <c r="BP147" s="182"/>
      <c r="BQ147" s="182"/>
      <c r="BR147" s="146"/>
      <c r="BT147" s="126"/>
      <c r="BU147" s="126"/>
    </row>
    <row r="148" spans="1:73" s="114" customFormat="1" ht="15.75" customHeight="1">
      <c r="A148" s="124"/>
      <c r="B148" s="124"/>
      <c r="C148" s="752">
        <f>IF(E148="","",COUNT($C$7:$D$51,$C$63:$D$107,$C$118:D147)+1)</f>
      </c>
      <c r="D148" s="753"/>
      <c r="E148" s="761"/>
      <c r="F148" s="762"/>
      <c r="G148" s="762"/>
      <c r="H148" s="762"/>
      <c r="I148" s="762"/>
      <c r="J148" s="762"/>
      <c r="K148" s="762"/>
      <c r="L148" s="762"/>
      <c r="M148" s="762"/>
      <c r="N148" s="762"/>
      <c r="O148" s="763"/>
      <c r="P148" s="736"/>
      <c r="Q148" s="737"/>
      <c r="R148" s="737"/>
      <c r="S148" s="737"/>
      <c r="T148" s="737"/>
      <c r="U148" s="737"/>
      <c r="V148" s="737"/>
      <c r="W148" s="767"/>
      <c r="X148" s="769">
        <f t="shared" si="2"/>
      </c>
      <c r="Y148" s="770"/>
      <c r="Z148" s="770"/>
      <c r="AA148" s="770"/>
      <c r="AB148" s="771"/>
      <c r="AC148" s="772"/>
      <c r="AD148" s="772"/>
      <c r="AE148" s="772"/>
      <c r="AF148" s="772"/>
      <c r="AG148" s="772"/>
      <c r="AH148" s="772"/>
      <c r="AI148" s="772"/>
      <c r="AJ148" s="772"/>
      <c r="AK148" s="772"/>
      <c r="AL148" s="772"/>
      <c r="AM148" s="772"/>
      <c r="AN148" s="772"/>
      <c r="AO148" s="772"/>
      <c r="AP148" s="772"/>
      <c r="AQ148" s="772"/>
      <c r="AR148" s="772"/>
      <c r="AS148" s="772"/>
      <c r="AT148" s="772"/>
      <c r="AU148" s="772"/>
      <c r="AV148" s="773"/>
      <c r="AW148" s="773"/>
      <c r="AX148" s="773"/>
      <c r="AY148" s="773"/>
      <c r="AZ148" s="773"/>
      <c r="BA148" s="773"/>
      <c r="BB148" s="773"/>
      <c r="BC148" s="773"/>
      <c r="BD148" s="733"/>
      <c r="BE148" s="734"/>
      <c r="BF148" s="734"/>
      <c r="BG148" s="734"/>
      <c r="BH148" s="734"/>
      <c r="BI148" s="734"/>
      <c r="BJ148" s="734"/>
      <c r="BK148" s="735"/>
      <c r="BO148" s="275"/>
      <c r="BP148" s="182"/>
      <c r="BQ148" s="182"/>
      <c r="BR148" s="146"/>
      <c r="BT148" s="126"/>
      <c r="BU148" s="126"/>
    </row>
    <row r="149" spans="1:73" s="114" customFormat="1" ht="15.75" customHeight="1">
      <c r="A149" s="124"/>
      <c r="B149" s="124"/>
      <c r="C149" s="754"/>
      <c r="D149" s="755"/>
      <c r="E149" s="761"/>
      <c r="F149" s="762"/>
      <c r="G149" s="762"/>
      <c r="H149" s="762"/>
      <c r="I149" s="762"/>
      <c r="J149" s="762"/>
      <c r="K149" s="762"/>
      <c r="L149" s="762"/>
      <c r="M149" s="762"/>
      <c r="N149" s="762"/>
      <c r="O149" s="763"/>
      <c r="P149" s="736"/>
      <c r="Q149" s="737"/>
      <c r="R149" s="737"/>
      <c r="S149" s="737"/>
      <c r="T149" s="737"/>
      <c r="U149" s="737"/>
      <c r="V149" s="737"/>
      <c r="W149" s="767"/>
      <c r="X149" s="742">
        <f t="shared" si="2"/>
      </c>
      <c r="Y149" s="743"/>
      <c r="Z149" s="743"/>
      <c r="AA149" s="743"/>
      <c r="AB149" s="744"/>
      <c r="AC149" s="745"/>
      <c r="AD149" s="745"/>
      <c r="AE149" s="745"/>
      <c r="AF149" s="745"/>
      <c r="AG149" s="745"/>
      <c r="AH149" s="745"/>
      <c r="AI149" s="745"/>
      <c r="AJ149" s="745"/>
      <c r="AK149" s="745"/>
      <c r="AL149" s="745"/>
      <c r="AM149" s="745"/>
      <c r="AN149" s="745"/>
      <c r="AO149" s="745"/>
      <c r="AP149" s="745"/>
      <c r="AQ149" s="745"/>
      <c r="AR149" s="745"/>
      <c r="AS149" s="745"/>
      <c r="AT149" s="745"/>
      <c r="AU149" s="745"/>
      <c r="AV149" s="746"/>
      <c r="AW149" s="746"/>
      <c r="AX149" s="746"/>
      <c r="AY149" s="746"/>
      <c r="AZ149" s="746"/>
      <c r="BA149" s="746"/>
      <c r="BB149" s="746"/>
      <c r="BC149" s="746"/>
      <c r="BD149" s="736"/>
      <c r="BE149" s="737"/>
      <c r="BF149" s="737"/>
      <c r="BG149" s="737"/>
      <c r="BH149" s="737"/>
      <c r="BI149" s="737"/>
      <c r="BJ149" s="737"/>
      <c r="BK149" s="738"/>
      <c r="BO149" s="275"/>
      <c r="BP149" s="182"/>
      <c r="BQ149" s="182"/>
      <c r="BR149" s="146"/>
      <c r="BT149" s="126"/>
      <c r="BU149" s="126"/>
    </row>
    <row r="150" spans="1:73" s="114" customFormat="1" ht="15.75" customHeight="1">
      <c r="A150" s="124"/>
      <c r="B150" s="124"/>
      <c r="C150" s="829"/>
      <c r="D150" s="830"/>
      <c r="E150" s="779"/>
      <c r="F150" s="780"/>
      <c r="G150" s="780"/>
      <c r="H150" s="780"/>
      <c r="I150" s="780"/>
      <c r="J150" s="780"/>
      <c r="K150" s="780"/>
      <c r="L150" s="780"/>
      <c r="M150" s="780"/>
      <c r="N150" s="780"/>
      <c r="O150" s="781"/>
      <c r="P150" s="774"/>
      <c r="Q150" s="775"/>
      <c r="R150" s="775"/>
      <c r="S150" s="775"/>
      <c r="T150" s="775"/>
      <c r="U150" s="775"/>
      <c r="V150" s="775"/>
      <c r="W150" s="782"/>
      <c r="X150" s="747">
        <f t="shared" si="2"/>
      </c>
      <c r="Y150" s="748"/>
      <c r="Z150" s="748"/>
      <c r="AA150" s="748"/>
      <c r="AB150" s="749"/>
      <c r="AC150" s="750"/>
      <c r="AD150" s="750"/>
      <c r="AE150" s="750"/>
      <c r="AF150" s="750"/>
      <c r="AG150" s="750"/>
      <c r="AH150" s="750"/>
      <c r="AI150" s="750"/>
      <c r="AJ150" s="750"/>
      <c r="AK150" s="750"/>
      <c r="AL150" s="750"/>
      <c r="AM150" s="750"/>
      <c r="AN150" s="750"/>
      <c r="AO150" s="750"/>
      <c r="AP150" s="750"/>
      <c r="AQ150" s="750"/>
      <c r="AR150" s="750"/>
      <c r="AS150" s="750"/>
      <c r="AT150" s="750"/>
      <c r="AU150" s="750"/>
      <c r="AV150" s="751"/>
      <c r="AW150" s="751"/>
      <c r="AX150" s="751"/>
      <c r="AY150" s="751"/>
      <c r="AZ150" s="751"/>
      <c r="BA150" s="751"/>
      <c r="BB150" s="751"/>
      <c r="BC150" s="751"/>
      <c r="BD150" s="774"/>
      <c r="BE150" s="775"/>
      <c r="BF150" s="775"/>
      <c r="BG150" s="775"/>
      <c r="BH150" s="775"/>
      <c r="BI150" s="775"/>
      <c r="BJ150" s="775"/>
      <c r="BK150" s="776"/>
      <c r="BO150" s="275"/>
      <c r="BP150" s="182"/>
      <c r="BQ150" s="182"/>
      <c r="BR150" s="146"/>
      <c r="BT150" s="126"/>
      <c r="BU150" s="126"/>
    </row>
    <row r="151" spans="1:73" s="114" customFormat="1" ht="15.75" customHeight="1">
      <c r="A151" s="124"/>
      <c r="B151" s="124"/>
      <c r="C151" s="752">
        <f>IF(E151="","",COUNT($C$7:$D$51,$C$63:$D$107,$C$118:D150)+1)</f>
      </c>
      <c r="D151" s="753"/>
      <c r="E151" s="758"/>
      <c r="F151" s="759"/>
      <c r="G151" s="759"/>
      <c r="H151" s="759"/>
      <c r="I151" s="759"/>
      <c r="J151" s="759"/>
      <c r="K151" s="759"/>
      <c r="L151" s="759"/>
      <c r="M151" s="759"/>
      <c r="N151" s="759"/>
      <c r="O151" s="760"/>
      <c r="P151" s="736"/>
      <c r="Q151" s="737"/>
      <c r="R151" s="737"/>
      <c r="S151" s="737"/>
      <c r="T151" s="737"/>
      <c r="U151" s="737"/>
      <c r="V151" s="737"/>
      <c r="W151" s="767"/>
      <c r="X151" s="769">
        <f t="shared" si="2"/>
      </c>
      <c r="Y151" s="770"/>
      <c r="Z151" s="770"/>
      <c r="AA151" s="770"/>
      <c r="AB151" s="771"/>
      <c r="AC151" s="772"/>
      <c r="AD151" s="772"/>
      <c r="AE151" s="772"/>
      <c r="AF151" s="772"/>
      <c r="AG151" s="772"/>
      <c r="AH151" s="772"/>
      <c r="AI151" s="772"/>
      <c r="AJ151" s="772"/>
      <c r="AK151" s="772"/>
      <c r="AL151" s="772"/>
      <c r="AM151" s="772"/>
      <c r="AN151" s="772"/>
      <c r="AO151" s="772"/>
      <c r="AP151" s="772"/>
      <c r="AQ151" s="772"/>
      <c r="AR151" s="772"/>
      <c r="AS151" s="772"/>
      <c r="AT151" s="772"/>
      <c r="AU151" s="772"/>
      <c r="AV151" s="773"/>
      <c r="AW151" s="773"/>
      <c r="AX151" s="773"/>
      <c r="AY151" s="773"/>
      <c r="AZ151" s="773"/>
      <c r="BA151" s="773"/>
      <c r="BB151" s="773"/>
      <c r="BC151" s="773"/>
      <c r="BD151" s="733"/>
      <c r="BE151" s="734"/>
      <c r="BF151" s="734"/>
      <c r="BG151" s="734"/>
      <c r="BH151" s="734"/>
      <c r="BI151" s="734"/>
      <c r="BJ151" s="734"/>
      <c r="BK151" s="735"/>
      <c r="BP151" s="182"/>
      <c r="BQ151" s="182"/>
      <c r="BR151" s="181" t="str">
        <f>IF(BO141="","",BO141)</f>
        <v>備考</v>
      </c>
      <c r="BT151" s="126"/>
      <c r="BU151" s="126"/>
    </row>
    <row r="152" spans="1:73" s="114" customFormat="1" ht="15.75" customHeight="1">
      <c r="A152" s="124"/>
      <c r="B152" s="124"/>
      <c r="C152" s="754"/>
      <c r="D152" s="755"/>
      <c r="E152" s="761"/>
      <c r="F152" s="762"/>
      <c r="G152" s="762"/>
      <c r="H152" s="762"/>
      <c r="I152" s="762"/>
      <c r="J152" s="762"/>
      <c r="K152" s="762"/>
      <c r="L152" s="762"/>
      <c r="M152" s="762"/>
      <c r="N152" s="762"/>
      <c r="O152" s="763"/>
      <c r="P152" s="736"/>
      <c r="Q152" s="737"/>
      <c r="R152" s="737"/>
      <c r="S152" s="737"/>
      <c r="T152" s="737"/>
      <c r="U152" s="737"/>
      <c r="V152" s="737"/>
      <c r="W152" s="767"/>
      <c r="X152" s="742">
        <f t="shared" si="2"/>
      </c>
      <c r="Y152" s="743"/>
      <c r="Z152" s="743"/>
      <c r="AA152" s="743"/>
      <c r="AB152" s="744"/>
      <c r="AC152" s="745"/>
      <c r="AD152" s="745"/>
      <c r="AE152" s="745"/>
      <c r="AF152" s="745"/>
      <c r="AG152" s="745"/>
      <c r="AH152" s="745"/>
      <c r="AI152" s="745"/>
      <c r="AJ152" s="745"/>
      <c r="AK152" s="745"/>
      <c r="AL152" s="745"/>
      <c r="AM152" s="745"/>
      <c r="AN152" s="745"/>
      <c r="AO152" s="745"/>
      <c r="AP152" s="745"/>
      <c r="AQ152" s="745"/>
      <c r="AR152" s="745"/>
      <c r="AS152" s="745"/>
      <c r="AT152" s="745"/>
      <c r="AU152" s="745"/>
      <c r="AV152" s="746"/>
      <c r="AW152" s="746"/>
      <c r="AX152" s="746"/>
      <c r="AY152" s="746"/>
      <c r="AZ152" s="746"/>
      <c r="BA152" s="746"/>
      <c r="BB152" s="746"/>
      <c r="BC152" s="746"/>
      <c r="BD152" s="736"/>
      <c r="BE152" s="737"/>
      <c r="BF152" s="737"/>
      <c r="BG152" s="737"/>
      <c r="BH152" s="737"/>
      <c r="BI152" s="737"/>
      <c r="BJ152" s="737"/>
      <c r="BK152" s="738"/>
      <c r="BN152" s="186"/>
      <c r="BO152" s="181"/>
      <c r="BP152" s="182"/>
      <c r="BQ152" s="182"/>
      <c r="BR152" s="181" t="str">
        <f>IF(BO142="","",BO142)</f>
        <v>・【　】内に記載されている年数は、当該欄に記載されている資格試験の合格後に必要とされる実務経験年数となる。</v>
      </c>
      <c r="BT152" s="126"/>
      <c r="BU152" s="126"/>
    </row>
    <row r="153" spans="1:73" s="114" customFormat="1" ht="15.75" customHeight="1">
      <c r="A153" s="124"/>
      <c r="B153" s="124"/>
      <c r="C153" s="829"/>
      <c r="D153" s="830"/>
      <c r="E153" s="779"/>
      <c r="F153" s="780"/>
      <c r="G153" s="780"/>
      <c r="H153" s="780"/>
      <c r="I153" s="780"/>
      <c r="J153" s="780"/>
      <c r="K153" s="780"/>
      <c r="L153" s="780"/>
      <c r="M153" s="780"/>
      <c r="N153" s="780"/>
      <c r="O153" s="781"/>
      <c r="P153" s="774"/>
      <c r="Q153" s="775"/>
      <c r="R153" s="775"/>
      <c r="S153" s="775"/>
      <c r="T153" s="775"/>
      <c r="U153" s="775"/>
      <c r="V153" s="775"/>
      <c r="W153" s="782"/>
      <c r="X153" s="747">
        <f t="shared" si="2"/>
      </c>
      <c r="Y153" s="748"/>
      <c r="Z153" s="748"/>
      <c r="AA153" s="748"/>
      <c r="AB153" s="749"/>
      <c r="AC153" s="750"/>
      <c r="AD153" s="750"/>
      <c r="AE153" s="750"/>
      <c r="AF153" s="750"/>
      <c r="AG153" s="750"/>
      <c r="AH153" s="750"/>
      <c r="AI153" s="750"/>
      <c r="AJ153" s="750"/>
      <c r="AK153" s="750"/>
      <c r="AL153" s="750"/>
      <c r="AM153" s="750"/>
      <c r="AN153" s="750"/>
      <c r="AO153" s="750"/>
      <c r="AP153" s="750"/>
      <c r="AQ153" s="750"/>
      <c r="AR153" s="750"/>
      <c r="AS153" s="750"/>
      <c r="AT153" s="750"/>
      <c r="AU153" s="750"/>
      <c r="AV153" s="751"/>
      <c r="AW153" s="751"/>
      <c r="AX153" s="751"/>
      <c r="AY153" s="751"/>
      <c r="AZ153" s="751"/>
      <c r="BA153" s="751"/>
      <c r="BB153" s="751"/>
      <c r="BC153" s="751"/>
      <c r="BD153" s="774"/>
      <c r="BE153" s="775"/>
      <c r="BF153" s="775"/>
      <c r="BG153" s="775"/>
      <c r="BH153" s="775"/>
      <c r="BI153" s="775"/>
      <c r="BJ153" s="775"/>
      <c r="BK153" s="776"/>
      <c r="BN153" s="186"/>
      <c r="BO153" s="181"/>
      <c r="BP153" s="182"/>
      <c r="BQ153" s="182"/>
      <c r="BR153" s="181" t="str">
        <f>IF(BO143="","",BO143)</f>
        <v>・ 技能検定２級で、平成16年４月１日時点で合格していた者の、必要とされる実務経験年数は１年以上となる。</v>
      </c>
      <c r="BT153" s="126"/>
      <c r="BU153" s="126"/>
    </row>
    <row r="154" spans="1:73" s="114" customFormat="1" ht="15.75" customHeight="1">
      <c r="A154" s="124"/>
      <c r="B154" s="124"/>
      <c r="C154" s="752">
        <f>IF(E154="","",COUNT($C$7:$D$51,$C$63:$D$107,$C$118:D153)+1)</f>
      </c>
      <c r="D154" s="753"/>
      <c r="E154" s="761"/>
      <c r="F154" s="762"/>
      <c r="G154" s="762"/>
      <c r="H154" s="762"/>
      <c r="I154" s="762"/>
      <c r="J154" s="762"/>
      <c r="K154" s="762"/>
      <c r="L154" s="762"/>
      <c r="M154" s="762"/>
      <c r="N154" s="762"/>
      <c r="O154" s="763"/>
      <c r="P154" s="736"/>
      <c r="Q154" s="737"/>
      <c r="R154" s="737"/>
      <c r="S154" s="737"/>
      <c r="T154" s="737"/>
      <c r="U154" s="737"/>
      <c r="V154" s="737"/>
      <c r="W154" s="767"/>
      <c r="X154" s="769">
        <f t="shared" si="2"/>
      </c>
      <c r="Y154" s="770"/>
      <c r="Z154" s="770"/>
      <c r="AA154" s="770"/>
      <c r="AB154" s="771"/>
      <c r="AC154" s="772"/>
      <c r="AD154" s="772"/>
      <c r="AE154" s="772"/>
      <c r="AF154" s="772"/>
      <c r="AG154" s="772"/>
      <c r="AH154" s="772"/>
      <c r="AI154" s="772"/>
      <c r="AJ154" s="772"/>
      <c r="AK154" s="772"/>
      <c r="AL154" s="772"/>
      <c r="AM154" s="772"/>
      <c r="AN154" s="772"/>
      <c r="AO154" s="772"/>
      <c r="AP154" s="772"/>
      <c r="AQ154" s="772"/>
      <c r="AR154" s="772"/>
      <c r="AS154" s="772"/>
      <c r="AT154" s="772"/>
      <c r="AU154" s="772"/>
      <c r="AV154" s="773"/>
      <c r="AW154" s="773"/>
      <c r="AX154" s="773"/>
      <c r="AY154" s="773"/>
      <c r="AZ154" s="773"/>
      <c r="BA154" s="773"/>
      <c r="BB154" s="773"/>
      <c r="BC154" s="773"/>
      <c r="BD154" s="733"/>
      <c r="BE154" s="734"/>
      <c r="BF154" s="734"/>
      <c r="BG154" s="734"/>
      <c r="BH154" s="734"/>
      <c r="BI154" s="734"/>
      <c r="BJ154" s="734"/>
      <c r="BK154" s="735"/>
      <c r="BN154" s="186"/>
      <c r="BO154" s="181"/>
      <c r="BP154" s="182"/>
      <c r="BQ154" s="182"/>
      <c r="BR154" s="181" t="e">
        <f>IF(#REF!="","",#REF!)</f>
        <v>#REF!</v>
      </c>
      <c r="BT154" s="126"/>
      <c r="BU154" s="126"/>
    </row>
    <row r="155" spans="1:73" s="114" customFormat="1" ht="15.75" customHeight="1">
      <c r="A155" s="124"/>
      <c r="B155" s="124"/>
      <c r="C155" s="754"/>
      <c r="D155" s="755"/>
      <c r="E155" s="761"/>
      <c r="F155" s="762"/>
      <c r="G155" s="762"/>
      <c r="H155" s="762"/>
      <c r="I155" s="762"/>
      <c r="J155" s="762"/>
      <c r="K155" s="762"/>
      <c r="L155" s="762"/>
      <c r="M155" s="762"/>
      <c r="N155" s="762"/>
      <c r="O155" s="763"/>
      <c r="P155" s="736"/>
      <c r="Q155" s="737"/>
      <c r="R155" s="737"/>
      <c r="S155" s="737"/>
      <c r="T155" s="737"/>
      <c r="U155" s="737"/>
      <c r="V155" s="737"/>
      <c r="W155" s="767"/>
      <c r="X155" s="742">
        <f t="shared" si="2"/>
      </c>
      <c r="Y155" s="743"/>
      <c r="Z155" s="743"/>
      <c r="AA155" s="743"/>
      <c r="AB155" s="744"/>
      <c r="AC155" s="745"/>
      <c r="AD155" s="745"/>
      <c r="AE155" s="745"/>
      <c r="AF155" s="745"/>
      <c r="AG155" s="745"/>
      <c r="AH155" s="745"/>
      <c r="AI155" s="745"/>
      <c r="AJ155" s="745"/>
      <c r="AK155" s="745"/>
      <c r="AL155" s="745"/>
      <c r="AM155" s="745"/>
      <c r="AN155" s="745"/>
      <c r="AO155" s="745"/>
      <c r="AP155" s="745"/>
      <c r="AQ155" s="745"/>
      <c r="AR155" s="745"/>
      <c r="AS155" s="745"/>
      <c r="AT155" s="745"/>
      <c r="AU155" s="745"/>
      <c r="AV155" s="746"/>
      <c r="AW155" s="746"/>
      <c r="AX155" s="746"/>
      <c r="AY155" s="746"/>
      <c r="AZ155" s="746"/>
      <c r="BA155" s="746"/>
      <c r="BB155" s="746"/>
      <c r="BC155" s="746"/>
      <c r="BD155" s="736"/>
      <c r="BE155" s="737"/>
      <c r="BF155" s="737"/>
      <c r="BG155" s="737"/>
      <c r="BH155" s="737"/>
      <c r="BI155" s="737"/>
      <c r="BJ155" s="737"/>
      <c r="BK155" s="738"/>
      <c r="BN155" s="186"/>
      <c r="BO155" s="181"/>
      <c r="BP155" s="182"/>
      <c r="BQ155" s="182"/>
      <c r="BR155" s="181"/>
      <c r="BT155" s="126"/>
      <c r="BU155" s="126"/>
    </row>
    <row r="156" spans="1:73" s="114" customFormat="1" ht="15.75" customHeight="1">
      <c r="A156" s="124"/>
      <c r="B156" s="124"/>
      <c r="C156" s="829"/>
      <c r="D156" s="830"/>
      <c r="E156" s="779"/>
      <c r="F156" s="780"/>
      <c r="G156" s="780"/>
      <c r="H156" s="780"/>
      <c r="I156" s="780"/>
      <c r="J156" s="780"/>
      <c r="K156" s="780"/>
      <c r="L156" s="780"/>
      <c r="M156" s="780"/>
      <c r="N156" s="780"/>
      <c r="O156" s="781"/>
      <c r="P156" s="774"/>
      <c r="Q156" s="775"/>
      <c r="R156" s="775"/>
      <c r="S156" s="775"/>
      <c r="T156" s="775"/>
      <c r="U156" s="775"/>
      <c r="V156" s="775"/>
      <c r="W156" s="782"/>
      <c r="X156" s="747">
        <f t="shared" si="2"/>
      </c>
      <c r="Y156" s="748"/>
      <c r="Z156" s="748"/>
      <c r="AA156" s="748"/>
      <c r="AB156" s="749"/>
      <c r="AC156" s="750"/>
      <c r="AD156" s="750"/>
      <c r="AE156" s="750"/>
      <c r="AF156" s="750"/>
      <c r="AG156" s="750"/>
      <c r="AH156" s="750"/>
      <c r="AI156" s="750"/>
      <c r="AJ156" s="750"/>
      <c r="AK156" s="750"/>
      <c r="AL156" s="750"/>
      <c r="AM156" s="750"/>
      <c r="AN156" s="750"/>
      <c r="AO156" s="750"/>
      <c r="AP156" s="750"/>
      <c r="AQ156" s="750"/>
      <c r="AR156" s="750"/>
      <c r="AS156" s="750"/>
      <c r="AT156" s="750"/>
      <c r="AU156" s="750"/>
      <c r="AV156" s="751"/>
      <c r="AW156" s="751"/>
      <c r="AX156" s="751"/>
      <c r="AY156" s="751"/>
      <c r="AZ156" s="751"/>
      <c r="BA156" s="751"/>
      <c r="BB156" s="751"/>
      <c r="BC156" s="751"/>
      <c r="BD156" s="774"/>
      <c r="BE156" s="775"/>
      <c r="BF156" s="775"/>
      <c r="BG156" s="775"/>
      <c r="BH156" s="775"/>
      <c r="BI156" s="775"/>
      <c r="BJ156" s="775"/>
      <c r="BK156" s="776"/>
      <c r="BO156" s="181"/>
      <c r="BP156" s="182"/>
      <c r="BQ156" s="182"/>
      <c r="BR156" s="181"/>
      <c r="BT156" s="126"/>
      <c r="BU156" s="126"/>
    </row>
    <row r="157" spans="1:73" s="114" customFormat="1" ht="15.75" customHeight="1">
      <c r="A157" s="124"/>
      <c r="B157" s="124"/>
      <c r="C157" s="752">
        <f>IF(E157="","",COUNT($C$7:$D$51,$C$63:$D$107,$C$118:D156)+1)</f>
      </c>
      <c r="D157" s="753"/>
      <c r="E157" s="758"/>
      <c r="F157" s="759"/>
      <c r="G157" s="759"/>
      <c r="H157" s="759"/>
      <c r="I157" s="759"/>
      <c r="J157" s="759"/>
      <c r="K157" s="759"/>
      <c r="L157" s="759"/>
      <c r="M157" s="759"/>
      <c r="N157" s="759"/>
      <c r="O157" s="760"/>
      <c r="P157" s="736"/>
      <c r="Q157" s="737"/>
      <c r="R157" s="737"/>
      <c r="S157" s="737"/>
      <c r="T157" s="737"/>
      <c r="U157" s="737"/>
      <c r="V157" s="737"/>
      <c r="W157" s="767"/>
      <c r="X157" s="769">
        <f t="shared" si="2"/>
      </c>
      <c r="Y157" s="770"/>
      <c r="Z157" s="770"/>
      <c r="AA157" s="770"/>
      <c r="AB157" s="771"/>
      <c r="AC157" s="772"/>
      <c r="AD157" s="772"/>
      <c r="AE157" s="772"/>
      <c r="AF157" s="772"/>
      <c r="AG157" s="772"/>
      <c r="AH157" s="772"/>
      <c r="AI157" s="772"/>
      <c r="AJ157" s="772"/>
      <c r="AK157" s="772"/>
      <c r="AL157" s="772"/>
      <c r="AM157" s="772"/>
      <c r="AN157" s="772"/>
      <c r="AO157" s="772"/>
      <c r="AP157" s="772"/>
      <c r="AQ157" s="772"/>
      <c r="AR157" s="772"/>
      <c r="AS157" s="772"/>
      <c r="AT157" s="772"/>
      <c r="AU157" s="772"/>
      <c r="AV157" s="773"/>
      <c r="AW157" s="773"/>
      <c r="AX157" s="773"/>
      <c r="AY157" s="773"/>
      <c r="AZ157" s="773"/>
      <c r="BA157" s="773"/>
      <c r="BB157" s="773"/>
      <c r="BC157" s="773"/>
      <c r="BD157" s="733"/>
      <c r="BE157" s="734"/>
      <c r="BF157" s="734"/>
      <c r="BG157" s="734"/>
      <c r="BH157" s="734"/>
      <c r="BI157" s="734"/>
      <c r="BJ157" s="734"/>
      <c r="BK157" s="735"/>
      <c r="BO157" s="181"/>
      <c r="BP157" s="182"/>
      <c r="BQ157" s="184"/>
      <c r="BR157" s="181"/>
      <c r="BT157" s="126"/>
      <c r="BU157" s="126"/>
    </row>
    <row r="158" spans="1:73" s="114" customFormat="1" ht="15.75" customHeight="1">
      <c r="A158" s="124"/>
      <c r="B158" s="124"/>
      <c r="C158" s="754"/>
      <c r="D158" s="755"/>
      <c r="E158" s="761"/>
      <c r="F158" s="762"/>
      <c r="G158" s="762"/>
      <c r="H158" s="762"/>
      <c r="I158" s="762"/>
      <c r="J158" s="762"/>
      <c r="K158" s="762"/>
      <c r="L158" s="762"/>
      <c r="M158" s="762"/>
      <c r="N158" s="762"/>
      <c r="O158" s="763"/>
      <c r="P158" s="736"/>
      <c r="Q158" s="737"/>
      <c r="R158" s="737"/>
      <c r="S158" s="737"/>
      <c r="T158" s="737"/>
      <c r="U158" s="737"/>
      <c r="V158" s="737"/>
      <c r="W158" s="767"/>
      <c r="X158" s="742">
        <f t="shared" si="2"/>
      </c>
      <c r="Y158" s="743"/>
      <c r="Z158" s="743"/>
      <c r="AA158" s="743"/>
      <c r="AB158" s="744"/>
      <c r="AC158" s="745"/>
      <c r="AD158" s="745"/>
      <c r="AE158" s="745"/>
      <c r="AF158" s="745"/>
      <c r="AG158" s="745"/>
      <c r="AH158" s="745"/>
      <c r="AI158" s="745"/>
      <c r="AJ158" s="745"/>
      <c r="AK158" s="745"/>
      <c r="AL158" s="745"/>
      <c r="AM158" s="745"/>
      <c r="AN158" s="745"/>
      <c r="AO158" s="745"/>
      <c r="AP158" s="745"/>
      <c r="AQ158" s="745"/>
      <c r="AR158" s="745"/>
      <c r="AS158" s="745"/>
      <c r="AT158" s="745"/>
      <c r="AU158" s="745"/>
      <c r="AV158" s="746"/>
      <c r="AW158" s="746"/>
      <c r="AX158" s="746"/>
      <c r="AY158" s="746"/>
      <c r="AZ158" s="746"/>
      <c r="BA158" s="746"/>
      <c r="BB158" s="746"/>
      <c r="BC158" s="746"/>
      <c r="BD158" s="736"/>
      <c r="BE158" s="737"/>
      <c r="BF158" s="737"/>
      <c r="BG158" s="737"/>
      <c r="BH158" s="737"/>
      <c r="BI158" s="737"/>
      <c r="BJ158" s="737"/>
      <c r="BK158" s="738"/>
      <c r="BO158" s="181"/>
      <c r="BP158" s="182"/>
      <c r="BQ158" s="182"/>
      <c r="BR158" s="181"/>
      <c r="BT158" s="126"/>
      <c r="BU158" s="126"/>
    </row>
    <row r="159" spans="1:73" s="114" customFormat="1" ht="15.75" customHeight="1">
      <c r="A159" s="124"/>
      <c r="B159" s="124"/>
      <c r="C159" s="829"/>
      <c r="D159" s="830"/>
      <c r="E159" s="779"/>
      <c r="F159" s="780"/>
      <c r="G159" s="780"/>
      <c r="H159" s="780"/>
      <c r="I159" s="780"/>
      <c r="J159" s="780"/>
      <c r="K159" s="780"/>
      <c r="L159" s="780"/>
      <c r="M159" s="780"/>
      <c r="N159" s="780"/>
      <c r="O159" s="781"/>
      <c r="P159" s="774"/>
      <c r="Q159" s="775"/>
      <c r="R159" s="775"/>
      <c r="S159" s="775"/>
      <c r="T159" s="775"/>
      <c r="U159" s="775"/>
      <c r="V159" s="775"/>
      <c r="W159" s="782"/>
      <c r="X159" s="747">
        <f t="shared" si="2"/>
      </c>
      <c r="Y159" s="748"/>
      <c r="Z159" s="748"/>
      <c r="AA159" s="748"/>
      <c r="AB159" s="749"/>
      <c r="AC159" s="750"/>
      <c r="AD159" s="750"/>
      <c r="AE159" s="750"/>
      <c r="AF159" s="750"/>
      <c r="AG159" s="750"/>
      <c r="AH159" s="750"/>
      <c r="AI159" s="750"/>
      <c r="AJ159" s="750"/>
      <c r="AK159" s="750"/>
      <c r="AL159" s="750"/>
      <c r="AM159" s="750"/>
      <c r="AN159" s="750"/>
      <c r="AO159" s="750"/>
      <c r="AP159" s="750"/>
      <c r="AQ159" s="750"/>
      <c r="AR159" s="750"/>
      <c r="AS159" s="750"/>
      <c r="AT159" s="750"/>
      <c r="AU159" s="750"/>
      <c r="AV159" s="751"/>
      <c r="AW159" s="751"/>
      <c r="AX159" s="751"/>
      <c r="AY159" s="751"/>
      <c r="AZ159" s="751"/>
      <c r="BA159" s="751"/>
      <c r="BB159" s="751"/>
      <c r="BC159" s="751"/>
      <c r="BD159" s="774"/>
      <c r="BE159" s="775"/>
      <c r="BF159" s="775"/>
      <c r="BG159" s="775"/>
      <c r="BH159" s="775"/>
      <c r="BI159" s="775"/>
      <c r="BJ159" s="775"/>
      <c r="BK159" s="776"/>
      <c r="BO159" s="181"/>
      <c r="BP159" s="182"/>
      <c r="BQ159" s="185"/>
      <c r="BR159" s="181"/>
      <c r="BT159" s="126"/>
      <c r="BU159" s="126"/>
    </row>
    <row r="160" spans="1:73" s="114" customFormat="1" ht="15.75" customHeight="1">
      <c r="A160" s="124"/>
      <c r="B160" s="124"/>
      <c r="C160" s="752">
        <f>IF(E160="","",COUNT($C$7:$D$51,$C$63:$D$107,$C$118:D159)+1)</f>
      </c>
      <c r="D160" s="753"/>
      <c r="E160" s="758"/>
      <c r="F160" s="759"/>
      <c r="G160" s="759"/>
      <c r="H160" s="759"/>
      <c r="I160" s="759"/>
      <c r="J160" s="759"/>
      <c r="K160" s="759"/>
      <c r="L160" s="759"/>
      <c r="M160" s="759"/>
      <c r="N160" s="759"/>
      <c r="O160" s="760"/>
      <c r="P160" s="736"/>
      <c r="Q160" s="737"/>
      <c r="R160" s="737"/>
      <c r="S160" s="737"/>
      <c r="T160" s="737"/>
      <c r="U160" s="737"/>
      <c r="V160" s="737"/>
      <c r="W160" s="767"/>
      <c r="X160" s="769">
        <f t="shared" si="2"/>
      </c>
      <c r="Y160" s="770"/>
      <c r="Z160" s="770"/>
      <c r="AA160" s="770"/>
      <c r="AB160" s="771"/>
      <c r="AC160" s="772"/>
      <c r="AD160" s="772"/>
      <c r="AE160" s="772"/>
      <c r="AF160" s="772"/>
      <c r="AG160" s="772"/>
      <c r="AH160" s="772"/>
      <c r="AI160" s="772"/>
      <c r="AJ160" s="772"/>
      <c r="AK160" s="772"/>
      <c r="AL160" s="772"/>
      <c r="AM160" s="772"/>
      <c r="AN160" s="772"/>
      <c r="AO160" s="772"/>
      <c r="AP160" s="772"/>
      <c r="AQ160" s="772"/>
      <c r="AR160" s="772"/>
      <c r="AS160" s="772"/>
      <c r="AT160" s="772"/>
      <c r="AU160" s="772"/>
      <c r="AV160" s="773"/>
      <c r="AW160" s="773"/>
      <c r="AX160" s="773"/>
      <c r="AY160" s="773"/>
      <c r="AZ160" s="773"/>
      <c r="BA160" s="773"/>
      <c r="BB160" s="773"/>
      <c r="BC160" s="773"/>
      <c r="BD160" s="733"/>
      <c r="BE160" s="734"/>
      <c r="BF160" s="734"/>
      <c r="BG160" s="734"/>
      <c r="BH160" s="734"/>
      <c r="BI160" s="734"/>
      <c r="BJ160" s="734"/>
      <c r="BK160" s="735"/>
      <c r="BO160" s="181"/>
      <c r="BP160" s="182"/>
      <c r="BQ160" s="185"/>
      <c r="BR160" s="181"/>
      <c r="BT160" s="126"/>
      <c r="BU160" s="126"/>
    </row>
    <row r="161" spans="1:73" s="114" customFormat="1" ht="15.75" customHeight="1">
      <c r="A161" s="124"/>
      <c r="B161" s="124"/>
      <c r="C161" s="754"/>
      <c r="D161" s="755"/>
      <c r="E161" s="761"/>
      <c r="F161" s="762"/>
      <c r="G161" s="762"/>
      <c r="H161" s="762"/>
      <c r="I161" s="762"/>
      <c r="J161" s="762"/>
      <c r="K161" s="762"/>
      <c r="L161" s="762"/>
      <c r="M161" s="762"/>
      <c r="N161" s="762"/>
      <c r="O161" s="763"/>
      <c r="P161" s="736"/>
      <c r="Q161" s="737"/>
      <c r="R161" s="737"/>
      <c r="S161" s="737"/>
      <c r="T161" s="737"/>
      <c r="U161" s="737"/>
      <c r="V161" s="737"/>
      <c r="W161" s="767"/>
      <c r="X161" s="742">
        <f t="shared" si="2"/>
      </c>
      <c r="Y161" s="743"/>
      <c r="Z161" s="743"/>
      <c r="AA161" s="743"/>
      <c r="AB161" s="744"/>
      <c r="AC161" s="745"/>
      <c r="AD161" s="745"/>
      <c r="AE161" s="745"/>
      <c r="AF161" s="745"/>
      <c r="AG161" s="745"/>
      <c r="AH161" s="745"/>
      <c r="AI161" s="745"/>
      <c r="AJ161" s="745"/>
      <c r="AK161" s="745"/>
      <c r="AL161" s="745"/>
      <c r="AM161" s="745"/>
      <c r="AN161" s="745"/>
      <c r="AO161" s="745"/>
      <c r="AP161" s="745"/>
      <c r="AQ161" s="745"/>
      <c r="AR161" s="745"/>
      <c r="AS161" s="745"/>
      <c r="AT161" s="745"/>
      <c r="AU161" s="745"/>
      <c r="AV161" s="746"/>
      <c r="AW161" s="746"/>
      <c r="AX161" s="746"/>
      <c r="AY161" s="746"/>
      <c r="AZ161" s="746"/>
      <c r="BA161" s="746"/>
      <c r="BB161" s="746"/>
      <c r="BC161" s="746"/>
      <c r="BD161" s="736"/>
      <c r="BE161" s="737"/>
      <c r="BF161" s="737"/>
      <c r="BG161" s="737"/>
      <c r="BH161" s="737"/>
      <c r="BI161" s="737"/>
      <c r="BJ161" s="737"/>
      <c r="BK161" s="738"/>
      <c r="BO161" s="181"/>
      <c r="BP161" s="182"/>
      <c r="BQ161" s="185"/>
      <c r="BR161" s="181"/>
      <c r="BT161" s="126"/>
      <c r="BU161" s="126"/>
    </row>
    <row r="162" spans="1:73" s="114" customFormat="1" ht="15.75" customHeight="1" thickBot="1">
      <c r="A162" s="124"/>
      <c r="B162" s="124"/>
      <c r="C162" s="756"/>
      <c r="D162" s="757"/>
      <c r="E162" s="764"/>
      <c r="F162" s="765"/>
      <c r="G162" s="765"/>
      <c r="H162" s="765"/>
      <c r="I162" s="765"/>
      <c r="J162" s="765"/>
      <c r="K162" s="765"/>
      <c r="L162" s="765"/>
      <c r="M162" s="765"/>
      <c r="N162" s="765"/>
      <c r="O162" s="766"/>
      <c r="P162" s="739"/>
      <c r="Q162" s="740"/>
      <c r="R162" s="740"/>
      <c r="S162" s="740"/>
      <c r="T162" s="740"/>
      <c r="U162" s="740"/>
      <c r="V162" s="740"/>
      <c r="W162" s="768"/>
      <c r="X162" s="747">
        <f t="shared" si="2"/>
      </c>
      <c r="Y162" s="748"/>
      <c r="Z162" s="748"/>
      <c r="AA162" s="748"/>
      <c r="AB162" s="749"/>
      <c r="AC162" s="750"/>
      <c r="AD162" s="750"/>
      <c r="AE162" s="750"/>
      <c r="AF162" s="750"/>
      <c r="AG162" s="750"/>
      <c r="AH162" s="750"/>
      <c r="AI162" s="750"/>
      <c r="AJ162" s="750"/>
      <c r="AK162" s="750"/>
      <c r="AL162" s="750"/>
      <c r="AM162" s="750"/>
      <c r="AN162" s="750"/>
      <c r="AO162" s="750"/>
      <c r="AP162" s="750"/>
      <c r="AQ162" s="750"/>
      <c r="AR162" s="750"/>
      <c r="AS162" s="750"/>
      <c r="AT162" s="750"/>
      <c r="AU162" s="750"/>
      <c r="AV162" s="751"/>
      <c r="AW162" s="751"/>
      <c r="AX162" s="751"/>
      <c r="AY162" s="751"/>
      <c r="AZ162" s="751"/>
      <c r="BA162" s="751"/>
      <c r="BB162" s="751"/>
      <c r="BC162" s="751"/>
      <c r="BD162" s="739"/>
      <c r="BE162" s="740"/>
      <c r="BF162" s="740"/>
      <c r="BG162" s="740"/>
      <c r="BH162" s="740"/>
      <c r="BI162" s="740"/>
      <c r="BJ162" s="740"/>
      <c r="BK162" s="741"/>
      <c r="BO162" s="181"/>
      <c r="BP162" s="182"/>
      <c r="BQ162" s="185"/>
      <c r="BR162" s="181"/>
      <c r="BT162" s="126"/>
      <c r="BU162" s="126"/>
    </row>
    <row r="163" spans="1:73" s="114" customFormat="1" ht="15.75" customHeight="1">
      <c r="A163" s="124"/>
      <c r="B163" s="153"/>
      <c r="C163" s="134"/>
      <c r="D163" s="134"/>
      <c r="E163" s="122"/>
      <c r="F163" s="122"/>
      <c r="G163" s="122"/>
      <c r="H163" s="122"/>
      <c r="I163" s="122"/>
      <c r="J163" s="130"/>
      <c r="K163" s="130"/>
      <c r="L163" s="130"/>
      <c r="M163" s="130"/>
      <c r="N163" s="130"/>
      <c r="O163" s="130"/>
      <c r="P163" s="130"/>
      <c r="Q163" s="130"/>
      <c r="R163" s="130"/>
      <c r="S163" s="130"/>
      <c r="T163" s="130"/>
      <c r="U163" s="130"/>
      <c r="V163" s="130"/>
      <c r="W163" s="130"/>
      <c r="X163" s="130"/>
      <c r="Y163" s="131"/>
      <c r="Z163" s="131"/>
      <c r="AA163" s="142"/>
      <c r="AB163" s="142"/>
      <c r="AC163" s="363"/>
      <c r="AD163" s="363"/>
      <c r="AE163" s="363"/>
      <c r="AF163" s="363"/>
      <c r="AG163" s="363"/>
      <c r="AH163" s="363"/>
      <c r="AI163" s="364"/>
      <c r="AJ163" s="364"/>
      <c r="AK163" s="363"/>
      <c r="AL163" s="363"/>
      <c r="AM163" s="363"/>
      <c r="AN163" s="363"/>
      <c r="AO163" s="363"/>
      <c r="AP163" s="363"/>
      <c r="AQ163" s="363"/>
      <c r="AR163" s="363"/>
      <c r="AS163" s="363"/>
      <c r="AT163" s="365"/>
      <c r="AU163" s="365"/>
      <c r="AV163" s="142"/>
      <c r="AW163" s="142"/>
      <c r="AX163" s="142"/>
      <c r="AY163" s="142"/>
      <c r="AZ163" s="142"/>
      <c r="BA163" s="142"/>
      <c r="BB163" s="142"/>
      <c r="BC163" s="142"/>
      <c r="BD163" s="142"/>
      <c r="BE163" s="142"/>
      <c r="BF163" s="142"/>
      <c r="BG163" s="142"/>
      <c r="BH163" s="142"/>
      <c r="BI163" s="142"/>
      <c r="BJ163" s="142"/>
      <c r="BK163" s="142"/>
      <c r="BO163" s="181"/>
      <c r="BP163" s="182"/>
      <c r="BQ163" s="182"/>
      <c r="BR163" s="181"/>
      <c r="BT163" s="126"/>
      <c r="BU163" s="126"/>
    </row>
    <row r="164" spans="1:73" s="114" customFormat="1" ht="15.75" customHeight="1">
      <c r="A164" s="219" t="s">
        <v>396</v>
      </c>
      <c r="B164" s="119"/>
      <c r="C164" s="119"/>
      <c r="D164" s="119"/>
      <c r="E164" s="161"/>
      <c r="F164" s="220"/>
      <c r="G164" s="220"/>
      <c r="H164" s="220"/>
      <c r="I164" s="220"/>
      <c r="J164" s="132"/>
      <c r="K164" s="132"/>
      <c r="L164" s="132"/>
      <c r="M164" s="132"/>
      <c r="N164" s="132"/>
      <c r="O164" s="132"/>
      <c r="P164" s="132"/>
      <c r="Q164" s="132"/>
      <c r="R164" s="132"/>
      <c r="S164" s="132"/>
      <c r="T164" s="132"/>
      <c r="U164" s="132"/>
      <c r="V164" s="132"/>
      <c r="W164" s="132"/>
      <c r="X164" s="132"/>
      <c r="Y164" s="133"/>
      <c r="Z164" s="133"/>
      <c r="AA164" s="159"/>
      <c r="AB164" s="159"/>
      <c r="AC164" s="172"/>
      <c r="AD164" s="172"/>
      <c r="AE164" s="172"/>
      <c r="AF164" s="172"/>
      <c r="AG164" s="172"/>
      <c r="AH164" s="172"/>
      <c r="AI164" s="172"/>
      <c r="AJ164" s="172"/>
      <c r="AK164" s="172"/>
      <c r="AL164" s="172"/>
      <c r="AM164" s="172"/>
      <c r="AN164" s="172"/>
      <c r="AO164" s="172"/>
      <c r="AP164" s="172"/>
      <c r="AQ164" s="172"/>
      <c r="AR164" s="172"/>
      <c r="AS164" s="172"/>
      <c r="AT164" s="172"/>
      <c r="AU164" s="172"/>
      <c r="AV164" s="173"/>
      <c r="AW164" s="173"/>
      <c r="AX164" s="173"/>
      <c r="AY164" s="173"/>
      <c r="AZ164" s="173"/>
      <c r="BA164" s="173"/>
      <c r="BB164" s="173"/>
      <c r="BC164" s="173"/>
      <c r="BD164" s="173"/>
      <c r="BE164" s="173"/>
      <c r="BF164" s="173"/>
      <c r="BG164" s="173"/>
      <c r="BH164" s="173"/>
      <c r="BI164" s="173"/>
      <c r="BJ164" s="173"/>
      <c r="BK164" s="173"/>
      <c r="BL164" s="126"/>
      <c r="BM164" s="126"/>
      <c r="BO164" s="119"/>
      <c r="BP164" s="119"/>
      <c r="BQ164" s="119"/>
      <c r="BR164" s="181"/>
      <c r="BT164" s="126"/>
      <c r="BU164" s="126"/>
    </row>
    <row r="165" spans="1:73" s="114" customFormat="1" ht="15.75" customHeight="1">
      <c r="A165" s="178" t="s">
        <v>397</v>
      </c>
      <c r="E165" s="161"/>
      <c r="F165" s="122"/>
      <c r="G165" s="122"/>
      <c r="H165" s="122"/>
      <c r="I165" s="122"/>
      <c r="J165" s="132"/>
      <c r="K165" s="132"/>
      <c r="L165" s="132"/>
      <c r="M165" s="132"/>
      <c r="N165" s="132"/>
      <c r="O165" s="132"/>
      <c r="P165" s="132"/>
      <c r="Q165" s="132"/>
      <c r="R165" s="132"/>
      <c r="S165" s="132"/>
      <c r="T165" s="132"/>
      <c r="U165" s="132"/>
      <c r="V165" s="132"/>
      <c r="W165" s="132"/>
      <c r="X165" s="132"/>
      <c r="Y165" s="133"/>
      <c r="Z165" s="133"/>
      <c r="AA165" s="159"/>
      <c r="AB165" s="159"/>
      <c r="AC165" s="172"/>
      <c r="AD165" s="172"/>
      <c r="AE165" s="172"/>
      <c r="AF165" s="172"/>
      <c r="AG165" s="172"/>
      <c r="AH165" s="172"/>
      <c r="AI165" s="172"/>
      <c r="AJ165" s="172"/>
      <c r="AK165" s="172"/>
      <c r="AL165" s="172"/>
      <c r="AM165" s="172"/>
      <c r="AN165" s="172"/>
      <c r="AO165" s="172"/>
      <c r="AP165" s="172"/>
      <c r="AQ165" s="172"/>
      <c r="AR165" s="172"/>
      <c r="AS165" s="172"/>
      <c r="AT165" s="172"/>
      <c r="AU165" s="172"/>
      <c r="AV165" s="173"/>
      <c r="AW165" s="173"/>
      <c r="AX165" s="173"/>
      <c r="AY165" s="173"/>
      <c r="AZ165" s="173"/>
      <c r="BA165" s="173"/>
      <c r="BB165" s="173"/>
      <c r="BC165" s="173"/>
      <c r="BD165" s="173"/>
      <c r="BE165" s="173"/>
      <c r="BF165" s="173"/>
      <c r="BG165" s="173"/>
      <c r="BH165" s="173"/>
      <c r="BI165" s="173"/>
      <c r="BJ165" s="173"/>
      <c r="BK165" s="173"/>
      <c r="BL165" s="123"/>
      <c r="BM165" s="123"/>
      <c r="BO165" s="181"/>
      <c r="BP165" s="182"/>
      <c r="BQ165" s="182"/>
      <c r="BR165" s="181"/>
      <c r="BT165" s="126"/>
      <c r="BU165" s="126"/>
    </row>
    <row r="166" spans="1:73" s="114" customFormat="1" ht="15.75" customHeight="1">
      <c r="A166" s="178"/>
      <c r="B166" s="178"/>
      <c r="C166" s="178"/>
      <c r="D166" s="178"/>
      <c r="E166" s="178"/>
      <c r="F166" s="122"/>
      <c r="G166" s="123"/>
      <c r="H166" s="123"/>
      <c r="I166" s="123"/>
      <c r="J166" s="136"/>
      <c r="K166" s="136"/>
      <c r="L166" s="136"/>
      <c r="M166" s="136"/>
      <c r="N166" s="136"/>
      <c r="O166" s="136"/>
      <c r="P166" s="136"/>
      <c r="Q166" s="136"/>
      <c r="R166" s="136"/>
      <c r="S166" s="136"/>
      <c r="T166" s="136"/>
      <c r="U166" s="136"/>
      <c r="V166" s="136"/>
      <c r="W166" s="136"/>
      <c r="X166" s="136"/>
      <c r="Y166" s="137"/>
      <c r="Z166" s="137"/>
      <c r="AA166" s="138"/>
      <c r="AB166" s="138"/>
      <c r="AC166" s="138"/>
      <c r="AD166" s="138"/>
      <c r="AE166" s="138"/>
      <c r="AF166" s="138"/>
      <c r="AG166" s="138"/>
      <c r="AH166" s="138"/>
      <c r="AI166" s="137"/>
      <c r="AJ166" s="137"/>
      <c r="AK166" s="138"/>
      <c r="AL166" s="138"/>
      <c r="AM166" s="138"/>
      <c r="AN166" s="138"/>
      <c r="AO166" s="138"/>
      <c r="AP166" s="138"/>
      <c r="AQ166" s="138"/>
      <c r="AR166" s="138"/>
      <c r="AS166" s="138"/>
      <c r="AT166" s="139"/>
      <c r="AU166" s="139"/>
      <c r="AV166" s="138"/>
      <c r="AW166" s="138"/>
      <c r="AX166" s="138"/>
      <c r="AY166" s="138"/>
      <c r="AZ166" s="138"/>
      <c r="BA166" s="138"/>
      <c r="BB166" s="138"/>
      <c r="BC166" s="138"/>
      <c r="BD166" s="138"/>
      <c r="BE166" s="138"/>
      <c r="BF166" s="138"/>
      <c r="BG166" s="138"/>
      <c r="BH166" s="138"/>
      <c r="BI166" s="138"/>
      <c r="BJ166" s="138"/>
      <c r="BK166" s="138"/>
      <c r="BO166" s="181"/>
      <c r="BP166" s="182"/>
      <c r="BQ166" s="182"/>
      <c r="BR166" s="181"/>
      <c r="BT166" s="126"/>
      <c r="BU166" s="126"/>
    </row>
    <row r="167" spans="1:70" s="114" customFormat="1" ht="15.75" customHeight="1">
      <c r="A167" s="167" t="s">
        <v>982</v>
      </c>
      <c r="B167" s="167"/>
      <c r="C167" s="187"/>
      <c r="D167" s="187"/>
      <c r="E167" s="117"/>
      <c r="F167" s="117"/>
      <c r="G167" s="117"/>
      <c r="H167" s="117"/>
      <c r="I167" s="117"/>
      <c r="J167" s="117"/>
      <c r="K167" s="117"/>
      <c r="L167" s="805"/>
      <c r="M167" s="805"/>
      <c r="N167" s="805"/>
      <c r="O167" s="805"/>
      <c r="P167" s="805"/>
      <c r="Q167" s="805"/>
      <c r="R167" s="805"/>
      <c r="S167" s="805"/>
      <c r="T167" s="805"/>
      <c r="U167" s="806"/>
      <c r="V167" s="806"/>
      <c r="W167" s="806"/>
      <c r="X167" s="806"/>
      <c r="Y167" s="806"/>
      <c r="Z167" s="806"/>
      <c r="AA167" s="806"/>
      <c r="AB167" s="806"/>
      <c r="AC167" s="806"/>
      <c r="AD167" s="116"/>
      <c r="AE167" s="116"/>
      <c r="AF167" s="807"/>
      <c r="AG167" s="807"/>
      <c r="AH167" s="807"/>
      <c r="AI167" s="807"/>
      <c r="AJ167" s="807"/>
      <c r="AK167" s="807"/>
      <c r="AL167" s="807"/>
      <c r="AM167" s="807"/>
      <c r="AN167" s="807"/>
      <c r="AO167" s="808"/>
      <c r="AP167" s="808"/>
      <c r="AQ167" s="808"/>
      <c r="AR167" s="808"/>
      <c r="AS167" s="808"/>
      <c r="AT167" s="808"/>
      <c r="AU167" s="808"/>
      <c r="AV167" s="808"/>
      <c r="AW167" s="808"/>
      <c r="AX167" s="808"/>
      <c r="AY167" s="808"/>
      <c r="AZ167" s="808"/>
      <c r="BA167" s="808"/>
      <c r="BB167" s="808"/>
      <c r="BC167" s="808"/>
      <c r="BD167" s="808"/>
      <c r="BE167" s="808"/>
      <c r="BF167" s="808"/>
      <c r="BG167" s="115"/>
      <c r="BH167" s="809" t="s">
        <v>314</v>
      </c>
      <c r="BI167" s="809"/>
      <c r="BJ167" s="809"/>
      <c r="BK167" s="809"/>
      <c r="BO167" s="181"/>
      <c r="BP167" s="182"/>
      <c r="BQ167" s="182"/>
      <c r="BR167" s="181"/>
    </row>
    <row r="168" spans="1:70" s="114" customFormat="1" ht="15" customHeight="1">
      <c r="A168" s="119" t="s">
        <v>983</v>
      </c>
      <c r="B168" s="113"/>
      <c r="C168" s="140"/>
      <c r="D168" s="140"/>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c r="AY168" s="118"/>
      <c r="AZ168" s="118"/>
      <c r="BA168" s="118"/>
      <c r="BB168" s="118"/>
      <c r="BC168" s="118"/>
      <c r="BD168" s="118"/>
      <c r="BE168" s="118"/>
      <c r="BF168" s="118"/>
      <c r="BG168" s="118"/>
      <c r="BH168" s="117"/>
      <c r="BI168" s="117"/>
      <c r="BJ168" s="117"/>
      <c r="BK168" s="117"/>
      <c r="BO168" s="181"/>
      <c r="BP168" s="182"/>
      <c r="BQ168" s="182"/>
      <c r="BR168" s="181"/>
    </row>
    <row r="169" spans="1:70" s="114" customFormat="1" ht="18.75" customHeight="1">
      <c r="A169" s="148"/>
      <c r="B169" s="149"/>
      <c r="C169" s="810" t="s">
        <v>441</v>
      </c>
      <c r="D169" s="810"/>
      <c r="E169" s="810"/>
      <c r="F169" s="810"/>
      <c r="G169" s="810"/>
      <c r="H169" s="810"/>
      <c r="I169" s="810"/>
      <c r="J169" s="810"/>
      <c r="K169" s="810"/>
      <c r="L169" s="810"/>
      <c r="M169" s="810"/>
      <c r="N169" s="810"/>
      <c r="O169" s="810"/>
      <c r="P169" s="810"/>
      <c r="Q169" s="810"/>
      <c r="R169" s="810"/>
      <c r="S169" s="810"/>
      <c r="T169" s="810"/>
      <c r="U169" s="810"/>
      <c r="V169" s="810"/>
      <c r="W169" s="810"/>
      <c r="X169" s="810"/>
      <c r="Y169" s="810"/>
      <c r="Z169" s="810"/>
      <c r="AA169" s="810"/>
      <c r="AB169" s="810"/>
      <c r="AC169" s="810"/>
      <c r="AD169" s="810"/>
      <c r="AE169" s="810"/>
      <c r="AF169" s="810"/>
      <c r="AG169" s="810"/>
      <c r="AH169" s="810"/>
      <c r="AI169" s="810"/>
      <c r="AJ169" s="810"/>
      <c r="AK169" s="810"/>
      <c r="AL169" s="810"/>
      <c r="AM169" s="810"/>
      <c r="AN169" s="810"/>
      <c r="AO169" s="810"/>
      <c r="AP169" s="810"/>
      <c r="AQ169" s="810"/>
      <c r="AR169" s="810"/>
      <c r="AS169" s="810"/>
      <c r="AT169" s="810"/>
      <c r="AU169" s="810"/>
      <c r="AV169" s="810"/>
      <c r="AW169" s="810"/>
      <c r="AX169" s="810"/>
      <c r="AY169" s="810"/>
      <c r="AZ169" s="810"/>
      <c r="BA169" s="810"/>
      <c r="BB169" s="810"/>
      <c r="BC169" s="810"/>
      <c r="BD169" s="810"/>
      <c r="BE169" s="810"/>
      <c r="BF169" s="810"/>
      <c r="BG169" s="810"/>
      <c r="BH169" s="810"/>
      <c r="BI169" s="810"/>
      <c r="BJ169" s="810"/>
      <c r="BK169" s="810"/>
      <c r="BO169" s="181"/>
      <c r="BP169" s="182"/>
      <c r="BQ169" s="182"/>
      <c r="BR169" s="181"/>
    </row>
    <row r="170" spans="1:70" s="114" customFormat="1" ht="15" customHeight="1" thickBot="1">
      <c r="A170" s="148"/>
      <c r="B170" s="149"/>
      <c r="C170" s="141"/>
      <c r="D170" s="141"/>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c r="AY170" s="120"/>
      <c r="AZ170" s="120"/>
      <c r="BA170" s="120"/>
      <c r="BB170" s="120"/>
      <c r="BC170" s="120"/>
      <c r="BD170" s="120"/>
      <c r="BE170" s="120"/>
      <c r="BF170" s="120"/>
      <c r="BG170" s="120"/>
      <c r="BH170" s="120"/>
      <c r="BI170" s="120"/>
      <c r="BJ170" s="120"/>
      <c r="BK170" s="120"/>
      <c r="BN170" s="126"/>
      <c r="BO170" s="181"/>
      <c r="BP170" s="182"/>
      <c r="BQ170" s="182"/>
      <c r="BR170" s="181"/>
    </row>
    <row r="171" spans="1:70" s="114" customFormat="1" ht="15.75" customHeight="1">
      <c r="A171" s="124"/>
      <c r="B171" s="124"/>
      <c r="C171" s="789" t="s">
        <v>148</v>
      </c>
      <c r="D171" s="790"/>
      <c r="E171" s="793" t="s">
        <v>149</v>
      </c>
      <c r="F171" s="794"/>
      <c r="G171" s="794"/>
      <c r="H171" s="794"/>
      <c r="I171" s="794"/>
      <c r="J171" s="794"/>
      <c r="K171" s="794"/>
      <c r="L171" s="794"/>
      <c r="M171" s="794"/>
      <c r="N171" s="794"/>
      <c r="O171" s="795"/>
      <c r="P171" s="793" t="s">
        <v>44</v>
      </c>
      <c r="Q171" s="794"/>
      <c r="R171" s="794"/>
      <c r="S171" s="794"/>
      <c r="T171" s="794"/>
      <c r="U171" s="794"/>
      <c r="V171" s="794"/>
      <c r="W171" s="795"/>
      <c r="X171" s="783" t="s">
        <v>306</v>
      </c>
      <c r="Y171" s="783"/>
      <c r="Z171" s="783"/>
      <c r="AA171" s="783"/>
      <c r="AB171" s="783"/>
      <c r="AC171" s="783" t="s">
        <v>451</v>
      </c>
      <c r="AD171" s="783"/>
      <c r="AE171" s="783"/>
      <c r="AF171" s="783"/>
      <c r="AG171" s="783"/>
      <c r="AH171" s="783"/>
      <c r="AI171" s="783"/>
      <c r="AJ171" s="783"/>
      <c r="AK171" s="783"/>
      <c r="AL171" s="783"/>
      <c r="AM171" s="783"/>
      <c r="AN171" s="783"/>
      <c r="AO171" s="783"/>
      <c r="AP171" s="783"/>
      <c r="AQ171" s="783"/>
      <c r="AR171" s="783"/>
      <c r="AS171" s="783"/>
      <c r="AT171" s="783"/>
      <c r="AU171" s="783"/>
      <c r="AV171" s="799" t="s">
        <v>151</v>
      </c>
      <c r="AW171" s="800"/>
      <c r="AX171" s="800"/>
      <c r="AY171" s="800"/>
      <c r="AZ171" s="800"/>
      <c r="BA171" s="800"/>
      <c r="BB171" s="800"/>
      <c r="BC171" s="801"/>
      <c r="BD171" s="783" t="s">
        <v>152</v>
      </c>
      <c r="BE171" s="783"/>
      <c r="BF171" s="783"/>
      <c r="BG171" s="783"/>
      <c r="BH171" s="783"/>
      <c r="BI171" s="783"/>
      <c r="BJ171" s="783"/>
      <c r="BK171" s="784"/>
      <c r="BO171" s="181"/>
      <c r="BP171" s="182"/>
      <c r="BQ171" s="182"/>
      <c r="BR171" s="181"/>
    </row>
    <row r="172" spans="1:70" s="114" customFormat="1" ht="15.75" customHeight="1">
      <c r="A172" s="124"/>
      <c r="B172" s="124"/>
      <c r="C172" s="791"/>
      <c r="D172" s="792"/>
      <c r="E172" s="796"/>
      <c r="F172" s="797"/>
      <c r="G172" s="797"/>
      <c r="H172" s="797"/>
      <c r="I172" s="797"/>
      <c r="J172" s="797"/>
      <c r="K172" s="797"/>
      <c r="L172" s="797"/>
      <c r="M172" s="797"/>
      <c r="N172" s="797"/>
      <c r="O172" s="798"/>
      <c r="P172" s="796"/>
      <c r="Q172" s="797"/>
      <c r="R172" s="797"/>
      <c r="S172" s="797"/>
      <c r="T172" s="797"/>
      <c r="U172" s="797"/>
      <c r="V172" s="797"/>
      <c r="W172" s="798"/>
      <c r="X172" s="785"/>
      <c r="Y172" s="785"/>
      <c r="Z172" s="785"/>
      <c r="AA172" s="785"/>
      <c r="AB172" s="785"/>
      <c r="AC172" s="785"/>
      <c r="AD172" s="785"/>
      <c r="AE172" s="785"/>
      <c r="AF172" s="785"/>
      <c r="AG172" s="785"/>
      <c r="AH172" s="785"/>
      <c r="AI172" s="785"/>
      <c r="AJ172" s="785"/>
      <c r="AK172" s="785"/>
      <c r="AL172" s="785"/>
      <c r="AM172" s="785"/>
      <c r="AN172" s="785"/>
      <c r="AO172" s="785"/>
      <c r="AP172" s="785"/>
      <c r="AQ172" s="785"/>
      <c r="AR172" s="785"/>
      <c r="AS172" s="785"/>
      <c r="AT172" s="785"/>
      <c r="AU172" s="785"/>
      <c r="AV172" s="802"/>
      <c r="AW172" s="803"/>
      <c r="AX172" s="803"/>
      <c r="AY172" s="803"/>
      <c r="AZ172" s="803"/>
      <c r="BA172" s="803"/>
      <c r="BB172" s="803"/>
      <c r="BC172" s="804"/>
      <c r="BD172" s="785"/>
      <c r="BE172" s="785"/>
      <c r="BF172" s="785"/>
      <c r="BG172" s="785"/>
      <c r="BH172" s="785"/>
      <c r="BI172" s="785"/>
      <c r="BJ172" s="785"/>
      <c r="BK172" s="786"/>
      <c r="BO172" s="181"/>
      <c r="BP172" s="182"/>
      <c r="BQ172" s="183"/>
      <c r="BR172" s="119"/>
    </row>
    <row r="173" spans="1:70" s="114" customFormat="1" ht="15.75" customHeight="1">
      <c r="A173" s="124"/>
      <c r="B173" s="124"/>
      <c r="C173" s="787">
        <f>IF(E173="","",COUNT($C$7:$D$51,$C$63:$D$107,$C$118:$D$162)+1)</f>
      </c>
      <c r="D173" s="788"/>
      <c r="E173" s="761"/>
      <c r="F173" s="762"/>
      <c r="G173" s="762" t="e">
        <f>IF(#REF!="","",COUNT($C$7:$D$51,$C$63:$D$107)+1)</f>
        <v>#REF!</v>
      </c>
      <c r="H173" s="762"/>
      <c r="I173" s="762"/>
      <c r="J173" s="762">
        <f>IF(L173="","",COUNT($C$7:$D$51,$C$63:$D$107)+1)</f>
      </c>
      <c r="K173" s="762"/>
      <c r="L173" s="762">
        <f>IF(N173="","",COUNT($C$7:$D$51,$C$63:$D$107)+1)</f>
      </c>
      <c r="M173" s="762"/>
      <c r="N173" s="762">
        <f>IF(P173="","",COUNT($C$7:$D$51,$C$63:$D$107)+1)</f>
      </c>
      <c r="O173" s="763"/>
      <c r="P173" s="736"/>
      <c r="Q173" s="737"/>
      <c r="R173" s="737"/>
      <c r="S173" s="737"/>
      <c r="T173" s="737"/>
      <c r="U173" s="737"/>
      <c r="V173" s="737"/>
      <c r="W173" s="767"/>
      <c r="X173" s="769">
        <f aca="true" t="shared" si="3" ref="X173:X217">IF(OR(ISNA(VLOOKUP(AC173,$BQ$15:$BR$172,2,FALSE)),AC173=0,AC173="",AC173="",AC173=" ",AC173="　"),"",VLOOKUP(AC173,$BQ$15:$BR$172,2,FALSE))</f>
      </c>
      <c r="Y173" s="770"/>
      <c r="Z173" s="770"/>
      <c r="AA173" s="770"/>
      <c r="AB173" s="771"/>
      <c r="AC173" s="772"/>
      <c r="AD173" s="772"/>
      <c r="AE173" s="772"/>
      <c r="AF173" s="772"/>
      <c r="AG173" s="772"/>
      <c r="AH173" s="772"/>
      <c r="AI173" s="772"/>
      <c r="AJ173" s="772"/>
      <c r="AK173" s="772"/>
      <c r="AL173" s="772"/>
      <c r="AM173" s="772"/>
      <c r="AN173" s="772"/>
      <c r="AO173" s="772"/>
      <c r="AP173" s="772"/>
      <c r="AQ173" s="772"/>
      <c r="AR173" s="772"/>
      <c r="AS173" s="772"/>
      <c r="AT173" s="772"/>
      <c r="AU173" s="772"/>
      <c r="AV173" s="773"/>
      <c r="AW173" s="773"/>
      <c r="AX173" s="773"/>
      <c r="AY173" s="773"/>
      <c r="AZ173" s="773"/>
      <c r="BA173" s="773"/>
      <c r="BB173" s="773"/>
      <c r="BC173" s="773"/>
      <c r="BD173" s="736"/>
      <c r="BE173" s="737"/>
      <c r="BF173" s="737"/>
      <c r="BG173" s="737"/>
      <c r="BH173" s="737"/>
      <c r="BI173" s="737"/>
      <c r="BJ173" s="737"/>
      <c r="BK173" s="738"/>
      <c r="BO173" s="181"/>
      <c r="BP173" s="182"/>
      <c r="BQ173" s="182"/>
      <c r="BR173" s="164"/>
    </row>
    <row r="174" spans="1:70" s="114" customFormat="1" ht="15.75" customHeight="1">
      <c r="A174" s="124"/>
      <c r="B174" s="124"/>
      <c r="C174" s="777"/>
      <c r="D174" s="778"/>
      <c r="E174" s="761"/>
      <c r="F174" s="762"/>
      <c r="G174" s="762"/>
      <c r="H174" s="762"/>
      <c r="I174" s="762"/>
      <c r="J174" s="762"/>
      <c r="K174" s="762"/>
      <c r="L174" s="762"/>
      <c r="M174" s="762"/>
      <c r="N174" s="762"/>
      <c r="O174" s="763"/>
      <c r="P174" s="736"/>
      <c r="Q174" s="737"/>
      <c r="R174" s="737"/>
      <c r="S174" s="737"/>
      <c r="T174" s="737"/>
      <c r="U174" s="737"/>
      <c r="V174" s="737"/>
      <c r="W174" s="767"/>
      <c r="X174" s="742">
        <f t="shared" si="3"/>
      </c>
      <c r="Y174" s="743"/>
      <c r="Z174" s="743"/>
      <c r="AA174" s="743"/>
      <c r="AB174" s="744"/>
      <c r="AC174" s="745"/>
      <c r="AD174" s="745"/>
      <c r="AE174" s="745"/>
      <c r="AF174" s="745"/>
      <c r="AG174" s="745"/>
      <c r="AH174" s="745"/>
      <c r="AI174" s="745"/>
      <c r="AJ174" s="745"/>
      <c r="AK174" s="745"/>
      <c r="AL174" s="745"/>
      <c r="AM174" s="745"/>
      <c r="AN174" s="745"/>
      <c r="AO174" s="745"/>
      <c r="AP174" s="745"/>
      <c r="AQ174" s="745"/>
      <c r="AR174" s="745"/>
      <c r="AS174" s="745"/>
      <c r="AT174" s="745"/>
      <c r="AU174" s="745"/>
      <c r="AV174" s="746"/>
      <c r="AW174" s="746"/>
      <c r="AX174" s="746"/>
      <c r="AY174" s="746"/>
      <c r="AZ174" s="746"/>
      <c r="BA174" s="746"/>
      <c r="BB174" s="746"/>
      <c r="BC174" s="746"/>
      <c r="BD174" s="736"/>
      <c r="BE174" s="737"/>
      <c r="BF174" s="737"/>
      <c r="BG174" s="737"/>
      <c r="BH174" s="737"/>
      <c r="BI174" s="737"/>
      <c r="BJ174" s="737"/>
      <c r="BK174" s="738"/>
      <c r="BO174" s="181"/>
      <c r="BP174" s="182"/>
      <c r="BQ174" s="182"/>
      <c r="BR174" s="164"/>
    </row>
    <row r="175" spans="1:70" s="114" customFormat="1" ht="15.75" customHeight="1">
      <c r="A175" s="124"/>
      <c r="B175" s="124"/>
      <c r="C175" s="777"/>
      <c r="D175" s="778"/>
      <c r="E175" s="779"/>
      <c r="F175" s="780"/>
      <c r="G175" s="780"/>
      <c r="H175" s="780"/>
      <c r="I175" s="780"/>
      <c r="J175" s="780"/>
      <c r="K175" s="780"/>
      <c r="L175" s="780"/>
      <c r="M175" s="780"/>
      <c r="N175" s="780"/>
      <c r="O175" s="781"/>
      <c r="P175" s="774"/>
      <c r="Q175" s="775"/>
      <c r="R175" s="775"/>
      <c r="S175" s="775"/>
      <c r="T175" s="775"/>
      <c r="U175" s="775"/>
      <c r="V175" s="775"/>
      <c r="W175" s="782"/>
      <c r="X175" s="747">
        <f t="shared" si="3"/>
      </c>
      <c r="Y175" s="748"/>
      <c r="Z175" s="748"/>
      <c r="AA175" s="748"/>
      <c r="AB175" s="749"/>
      <c r="AC175" s="750"/>
      <c r="AD175" s="750"/>
      <c r="AE175" s="750"/>
      <c r="AF175" s="750"/>
      <c r="AG175" s="750"/>
      <c r="AH175" s="750"/>
      <c r="AI175" s="750"/>
      <c r="AJ175" s="750"/>
      <c r="AK175" s="750"/>
      <c r="AL175" s="750"/>
      <c r="AM175" s="750"/>
      <c r="AN175" s="750"/>
      <c r="AO175" s="750"/>
      <c r="AP175" s="750"/>
      <c r="AQ175" s="750"/>
      <c r="AR175" s="750"/>
      <c r="AS175" s="750"/>
      <c r="AT175" s="750"/>
      <c r="AU175" s="750"/>
      <c r="AV175" s="751"/>
      <c r="AW175" s="751"/>
      <c r="AX175" s="751"/>
      <c r="AY175" s="751"/>
      <c r="AZ175" s="751"/>
      <c r="BA175" s="751"/>
      <c r="BB175" s="751"/>
      <c r="BC175" s="751"/>
      <c r="BD175" s="774"/>
      <c r="BE175" s="775"/>
      <c r="BF175" s="775"/>
      <c r="BG175" s="775"/>
      <c r="BH175" s="775"/>
      <c r="BI175" s="775"/>
      <c r="BJ175" s="775"/>
      <c r="BK175" s="776"/>
      <c r="BO175" s="181"/>
      <c r="BP175" s="182"/>
      <c r="BQ175" s="182"/>
      <c r="BR175" s="164"/>
    </row>
    <row r="176" spans="1:70" s="114" customFormat="1" ht="15.75" customHeight="1">
      <c r="A176" s="124"/>
      <c r="B176" s="124"/>
      <c r="C176" s="777">
        <f>IF(E176="","",COUNT($C$7:$D$51,$C$63:$D$107)+1)</f>
      </c>
      <c r="D176" s="778"/>
      <c r="E176" s="758"/>
      <c r="F176" s="759"/>
      <c r="G176" s="759" t="e">
        <f>IF(#REF!="","",COUNT($C$7:$D$51,$C$63:$D$107)+1)</f>
        <v>#REF!</v>
      </c>
      <c r="H176" s="759"/>
      <c r="I176" s="759"/>
      <c r="J176" s="759">
        <f>IF(L176="","",COUNT($C$7:$D$51,$C$63:$D$107)+1)</f>
      </c>
      <c r="K176" s="759"/>
      <c r="L176" s="759">
        <f>IF(N176="","",COUNT($C$7:$D$51,$C$63:$D$107)+1)</f>
      </c>
      <c r="M176" s="759"/>
      <c r="N176" s="759">
        <f>IF(P176="","",COUNT($C$7:$D$51,$C$63:$D$107)+1)</f>
      </c>
      <c r="O176" s="760"/>
      <c r="P176" s="736"/>
      <c r="Q176" s="737"/>
      <c r="R176" s="737"/>
      <c r="S176" s="737"/>
      <c r="T176" s="737"/>
      <c r="U176" s="737"/>
      <c r="V176" s="737"/>
      <c r="W176" s="767"/>
      <c r="X176" s="769">
        <f t="shared" si="3"/>
      </c>
      <c r="Y176" s="770"/>
      <c r="Z176" s="770"/>
      <c r="AA176" s="770"/>
      <c r="AB176" s="771"/>
      <c r="AC176" s="772"/>
      <c r="AD176" s="772"/>
      <c r="AE176" s="772"/>
      <c r="AF176" s="772"/>
      <c r="AG176" s="772"/>
      <c r="AH176" s="772"/>
      <c r="AI176" s="772"/>
      <c r="AJ176" s="772"/>
      <c r="AK176" s="772"/>
      <c r="AL176" s="772"/>
      <c r="AM176" s="772"/>
      <c r="AN176" s="772"/>
      <c r="AO176" s="772"/>
      <c r="AP176" s="772"/>
      <c r="AQ176" s="772"/>
      <c r="AR176" s="772"/>
      <c r="AS176" s="772"/>
      <c r="AT176" s="772"/>
      <c r="AU176" s="772"/>
      <c r="AV176" s="773"/>
      <c r="AW176" s="773"/>
      <c r="AX176" s="773"/>
      <c r="AY176" s="773"/>
      <c r="AZ176" s="773"/>
      <c r="BA176" s="773"/>
      <c r="BB176" s="773"/>
      <c r="BC176" s="773"/>
      <c r="BD176" s="733"/>
      <c r="BE176" s="734"/>
      <c r="BF176" s="734"/>
      <c r="BG176" s="734"/>
      <c r="BH176" s="734"/>
      <c r="BI176" s="734"/>
      <c r="BJ176" s="734"/>
      <c r="BK176" s="735"/>
      <c r="BO176" s="181"/>
      <c r="BP176" s="182"/>
      <c r="BQ176" s="182"/>
      <c r="BR176" s="164"/>
    </row>
    <row r="177" spans="1:70" s="114" customFormat="1" ht="15.75" customHeight="1">
      <c r="A177" s="124"/>
      <c r="B177" s="124"/>
      <c r="C177" s="777"/>
      <c r="D177" s="778"/>
      <c r="E177" s="761"/>
      <c r="F177" s="762"/>
      <c r="G177" s="762"/>
      <c r="H177" s="762"/>
      <c r="I177" s="762"/>
      <c r="J177" s="762"/>
      <c r="K177" s="762"/>
      <c r="L177" s="762"/>
      <c r="M177" s="762"/>
      <c r="N177" s="762"/>
      <c r="O177" s="763"/>
      <c r="P177" s="736"/>
      <c r="Q177" s="737"/>
      <c r="R177" s="737"/>
      <c r="S177" s="737"/>
      <c r="T177" s="737"/>
      <c r="U177" s="737"/>
      <c r="V177" s="737"/>
      <c r="W177" s="767"/>
      <c r="X177" s="742">
        <f t="shared" si="3"/>
      </c>
      <c r="Y177" s="743"/>
      <c r="Z177" s="743"/>
      <c r="AA177" s="743"/>
      <c r="AB177" s="744"/>
      <c r="AC177" s="745"/>
      <c r="AD177" s="745"/>
      <c r="AE177" s="745"/>
      <c r="AF177" s="745"/>
      <c r="AG177" s="745"/>
      <c r="AH177" s="745"/>
      <c r="AI177" s="745"/>
      <c r="AJ177" s="745"/>
      <c r="AK177" s="745"/>
      <c r="AL177" s="745"/>
      <c r="AM177" s="745"/>
      <c r="AN177" s="745"/>
      <c r="AO177" s="745"/>
      <c r="AP177" s="745"/>
      <c r="AQ177" s="745"/>
      <c r="AR177" s="745"/>
      <c r="AS177" s="745"/>
      <c r="AT177" s="745"/>
      <c r="AU177" s="745"/>
      <c r="AV177" s="746"/>
      <c r="AW177" s="746"/>
      <c r="AX177" s="746"/>
      <c r="AY177" s="746"/>
      <c r="AZ177" s="746"/>
      <c r="BA177" s="746"/>
      <c r="BB177" s="746"/>
      <c r="BC177" s="746"/>
      <c r="BD177" s="736"/>
      <c r="BE177" s="737"/>
      <c r="BF177" s="737"/>
      <c r="BG177" s="737"/>
      <c r="BH177" s="737"/>
      <c r="BI177" s="737"/>
      <c r="BJ177" s="737"/>
      <c r="BK177" s="738"/>
      <c r="BO177" s="181"/>
      <c r="BP177" s="182"/>
      <c r="BQ177" s="182"/>
      <c r="BR177" s="164"/>
    </row>
    <row r="178" spans="1:70" s="114" customFormat="1" ht="15.75" customHeight="1">
      <c r="A178" s="124"/>
      <c r="B178" s="124"/>
      <c r="C178" s="777"/>
      <c r="D178" s="778"/>
      <c r="E178" s="779"/>
      <c r="F178" s="780"/>
      <c r="G178" s="780"/>
      <c r="H178" s="780"/>
      <c r="I178" s="780"/>
      <c r="J178" s="780"/>
      <c r="K178" s="780"/>
      <c r="L178" s="780"/>
      <c r="M178" s="780"/>
      <c r="N178" s="780"/>
      <c r="O178" s="781"/>
      <c r="P178" s="774"/>
      <c r="Q178" s="775"/>
      <c r="R178" s="775"/>
      <c r="S178" s="775"/>
      <c r="T178" s="775"/>
      <c r="U178" s="775"/>
      <c r="V178" s="775"/>
      <c r="W178" s="782"/>
      <c r="X178" s="747">
        <f t="shared" si="3"/>
      </c>
      <c r="Y178" s="748"/>
      <c r="Z178" s="748"/>
      <c r="AA178" s="748"/>
      <c r="AB178" s="749"/>
      <c r="AC178" s="750"/>
      <c r="AD178" s="750"/>
      <c r="AE178" s="750"/>
      <c r="AF178" s="750"/>
      <c r="AG178" s="750"/>
      <c r="AH178" s="750"/>
      <c r="AI178" s="750"/>
      <c r="AJ178" s="750"/>
      <c r="AK178" s="750"/>
      <c r="AL178" s="750"/>
      <c r="AM178" s="750"/>
      <c r="AN178" s="750"/>
      <c r="AO178" s="750"/>
      <c r="AP178" s="750"/>
      <c r="AQ178" s="750"/>
      <c r="AR178" s="750"/>
      <c r="AS178" s="750"/>
      <c r="AT178" s="750"/>
      <c r="AU178" s="750"/>
      <c r="AV178" s="751"/>
      <c r="AW178" s="751"/>
      <c r="AX178" s="751"/>
      <c r="AY178" s="751"/>
      <c r="AZ178" s="751"/>
      <c r="BA178" s="751"/>
      <c r="BB178" s="751"/>
      <c r="BC178" s="751"/>
      <c r="BD178" s="774"/>
      <c r="BE178" s="775"/>
      <c r="BF178" s="775"/>
      <c r="BG178" s="775"/>
      <c r="BH178" s="775"/>
      <c r="BI178" s="775"/>
      <c r="BJ178" s="775"/>
      <c r="BK178" s="776"/>
      <c r="BO178" s="181"/>
      <c r="BP178" s="182"/>
      <c r="BQ178" s="182"/>
      <c r="BR178" s="164"/>
    </row>
    <row r="179" spans="1:70" s="114" customFormat="1" ht="15.75" customHeight="1">
      <c r="A179" s="124"/>
      <c r="B179" s="124"/>
      <c r="C179" s="777">
        <f>IF(E179="","",COUNT($C$7:$D$51,$C$63:$D$107)+1)</f>
      </c>
      <c r="D179" s="778"/>
      <c r="E179" s="761"/>
      <c r="F179" s="762"/>
      <c r="G179" s="762" t="e">
        <f>IF(#REF!="","",COUNT($C$7:$D$51,$C$63:$D$107)+1)</f>
        <v>#REF!</v>
      </c>
      <c r="H179" s="762"/>
      <c r="I179" s="762"/>
      <c r="J179" s="762">
        <f>IF(L179="","",COUNT($C$7:$D$51,$C$63:$D$107)+1)</f>
      </c>
      <c r="K179" s="762"/>
      <c r="L179" s="762">
        <f>IF(N179="","",COUNT($C$7:$D$51,$C$63:$D$107)+1)</f>
      </c>
      <c r="M179" s="762"/>
      <c r="N179" s="762">
        <f>IF(P179="","",COUNT($C$7:$D$51,$C$63:$D$107)+1)</f>
      </c>
      <c r="O179" s="763"/>
      <c r="P179" s="736"/>
      <c r="Q179" s="737"/>
      <c r="R179" s="737"/>
      <c r="S179" s="737"/>
      <c r="T179" s="737"/>
      <c r="U179" s="737"/>
      <c r="V179" s="737"/>
      <c r="W179" s="767"/>
      <c r="X179" s="769">
        <f t="shared" si="3"/>
      </c>
      <c r="Y179" s="770"/>
      <c r="Z179" s="770"/>
      <c r="AA179" s="770"/>
      <c r="AB179" s="771"/>
      <c r="AC179" s="772"/>
      <c r="AD179" s="772"/>
      <c r="AE179" s="772"/>
      <c r="AF179" s="772"/>
      <c r="AG179" s="772"/>
      <c r="AH179" s="772"/>
      <c r="AI179" s="772"/>
      <c r="AJ179" s="772"/>
      <c r="AK179" s="772"/>
      <c r="AL179" s="772"/>
      <c r="AM179" s="772"/>
      <c r="AN179" s="772"/>
      <c r="AO179" s="772"/>
      <c r="AP179" s="772"/>
      <c r="AQ179" s="772"/>
      <c r="AR179" s="772"/>
      <c r="AS179" s="772"/>
      <c r="AT179" s="772"/>
      <c r="AU179" s="772"/>
      <c r="AV179" s="773"/>
      <c r="AW179" s="773"/>
      <c r="AX179" s="773"/>
      <c r="AY179" s="773"/>
      <c r="AZ179" s="773"/>
      <c r="BA179" s="773"/>
      <c r="BB179" s="773"/>
      <c r="BC179" s="773"/>
      <c r="BD179" s="733"/>
      <c r="BE179" s="734"/>
      <c r="BF179" s="734"/>
      <c r="BG179" s="734"/>
      <c r="BH179" s="734"/>
      <c r="BI179" s="734"/>
      <c r="BJ179" s="734"/>
      <c r="BK179" s="735"/>
      <c r="BO179" s="181"/>
      <c r="BP179" s="182"/>
      <c r="BQ179" s="182"/>
      <c r="BR179" s="164"/>
    </row>
    <row r="180" spans="1:70" s="114" customFormat="1" ht="15.75" customHeight="1">
      <c r="A180" s="124"/>
      <c r="B180" s="124"/>
      <c r="C180" s="777"/>
      <c r="D180" s="778"/>
      <c r="E180" s="761"/>
      <c r="F180" s="762"/>
      <c r="G180" s="762"/>
      <c r="H180" s="762"/>
      <c r="I180" s="762"/>
      <c r="J180" s="762"/>
      <c r="K180" s="762"/>
      <c r="L180" s="762"/>
      <c r="M180" s="762"/>
      <c r="N180" s="762"/>
      <c r="O180" s="763"/>
      <c r="P180" s="736"/>
      <c r="Q180" s="737"/>
      <c r="R180" s="737"/>
      <c r="S180" s="737"/>
      <c r="T180" s="737"/>
      <c r="U180" s="737"/>
      <c r="V180" s="737"/>
      <c r="W180" s="767"/>
      <c r="X180" s="742">
        <f t="shared" si="3"/>
      </c>
      <c r="Y180" s="743"/>
      <c r="Z180" s="743"/>
      <c r="AA180" s="743"/>
      <c r="AB180" s="744"/>
      <c r="AC180" s="745"/>
      <c r="AD180" s="745"/>
      <c r="AE180" s="745"/>
      <c r="AF180" s="745"/>
      <c r="AG180" s="745"/>
      <c r="AH180" s="745"/>
      <c r="AI180" s="745"/>
      <c r="AJ180" s="745"/>
      <c r="AK180" s="745"/>
      <c r="AL180" s="745"/>
      <c r="AM180" s="745"/>
      <c r="AN180" s="745"/>
      <c r="AO180" s="745"/>
      <c r="AP180" s="745"/>
      <c r="AQ180" s="745"/>
      <c r="AR180" s="745"/>
      <c r="AS180" s="745"/>
      <c r="AT180" s="745"/>
      <c r="AU180" s="745"/>
      <c r="AV180" s="746"/>
      <c r="AW180" s="746"/>
      <c r="AX180" s="746"/>
      <c r="AY180" s="746"/>
      <c r="AZ180" s="746"/>
      <c r="BA180" s="746"/>
      <c r="BB180" s="746"/>
      <c r="BC180" s="746"/>
      <c r="BD180" s="736"/>
      <c r="BE180" s="737"/>
      <c r="BF180" s="737"/>
      <c r="BG180" s="737"/>
      <c r="BH180" s="737"/>
      <c r="BI180" s="737"/>
      <c r="BJ180" s="737"/>
      <c r="BK180" s="738"/>
      <c r="BO180" s="181"/>
      <c r="BP180" s="182"/>
      <c r="BQ180" s="182"/>
      <c r="BR180" s="164"/>
    </row>
    <row r="181" spans="1:70" s="114" customFormat="1" ht="15.75" customHeight="1">
      <c r="A181" s="124"/>
      <c r="B181" s="124"/>
      <c r="C181" s="777"/>
      <c r="D181" s="778"/>
      <c r="E181" s="779"/>
      <c r="F181" s="780"/>
      <c r="G181" s="780"/>
      <c r="H181" s="780"/>
      <c r="I181" s="780"/>
      <c r="J181" s="780"/>
      <c r="K181" s="780"/>
      <c r="L181" s="780"/>
      <c r="M181" s="780"/>
      <c r="N181" s="780"/>
      <c r="O181" s="781"/>
      <c r="P181" s="774"/>
      <c r="Q181" s="775"/>
      <c r="R181" s="775"/>
      <c r="S181" s="775"/>
      <c r="T181" s="775"/>
      <c r="U181" s="775"/>
      <c r="V181" s="775"/>
      <c r="W181" s="782"/>
      <c r="X181" s="747">
        <f t="shared" si="3"/>
      </c>
      <c r="Y181" s="748"/>
      <c r="Z181" s="748"/>
      <c r="AA181" s="748"/>
      <c r="AB181" s="749"/>
      <c r="AC181" s="750"/>
      <c r="AD181" s="750"/>
      <c r="AE181" s="750"/>
      <c r="AF181" s="750"/>
      <c r="AG181" s="750"/>
      <c r="AH181" s="750"/>
      <c r="AI181" s="750"/>
      <c r="AJ181" s="750"/>
      <c r="AK181" s="750"/>
      <c r="AL181" s="750"/>
      <c r="AM181" s="750"/>
      <c r="AN181" s="750"/>
      <c r="AO181" s="750"/>
      <c r="AP181" s="750"/>
      <c r="AQ181" s="750"/>
      <c r="AR181" s="750"/>
      <c r="AS181" s="750"/>
      <c r="AT181" s="750"/>
      <c r="AU181" s="750"/>
      <c r="AV181" s="751"/>
      <c r="AW181" s="751"/>
      <c r="AX181" s="751"/>
      <c r="AY181" s="751"/>
      <c r="AZ181" s="751"/>
      <c r="BA181" s="751"/>
      <c r="BB181" s="751"/>
      <c r="BC181" s="751"/>
      <c r="BD181" s="774"/>
      <c r="BE181" s="775"/>
      <c r="BF181" s="775"/>
      <c r="BG181" s="775"/>
      <c r="BH181" s="775"/>
      <c r="BI181" s="775"/>
      <c r="BJ181" s="775"/>
      <c r="BK181" s="776"/>
      <c r="BO181" s="181"/>
      <c r="BP181" s="182"/>
      <c r="BQ181" s="182"/>
      <c r="BR181" s="164"/>
    </row>
    <row r="182" spans="1:70" s="114" customFormat="1" ht="15.75" customHeight="1">
      <c r="A182" s="124"/>
      <c r="B182" s="124"/>
      <c r="C182" s="777">
        <f>IF(E182="","",COUNT($C$7:$D$51,$C$63:$D$107)+1)</f>
      </c>
      <c r="D182" s="778"/>
      <c r="E182" s="758"/>
      <c r="F182" s="759"/>
      <c r="G182" s="759" t="e">
        <f>IF(#REF!="","",COUNT($C$7:$D$51,$C$63:$D$107)+1)</f>
        <v>#REF!</v>
      </c>
      <c r="H182" s="759"/>
      <c r="I182" s="759"/>
      <c r="J182" s="759">
        <f>IF(L182="","",COUNT($C$7:$D$51,$C$63:$D$107)+1)</f>
      </c>
      <c r="K182" s="759"/>
      <c r="L182" s="759">
        <f>IF(N182="","",COUNT($C$7:$D$51,$C$63:$D$107)+1)</f>
      </c>
      <c r="M182" s="759"/>
      <c r="N182" s="759">
        <f>IF(P182="","",COUNT($C$7:$D$51,$C$63:$D$107)+1)</f>
      </c>
      <c r="O182" s="760"/>
      <c r="P182" s="736"/>
      <c r="Q182" s="737"/>
      <c r="R182" s="737"/>
      <c r="S182" s="737"/>
      <c r="T182" s="737"/>
      <c r="U182" s="737"/>
      <c r="V182" s="737"/>
      <c r="W182" s="767"/>
      <c r="X182" s="769">
        <f t="shared" si="3"/>
      </c>
      <c r="Y182" s="770"/>
      <c r="Z182" s="770"/>
      <c r="AA182" s="770"/>
      <c r="AB182" s="771"/>
      <c r="AC182" s="772"/>
      <c r="AD182" s="772"/>
      <c r="AE182" s="772"/>
      <c r="AF182" s="772"/>
      <c r="AG182" s="772"/>
      <c r="AH182" s="772"/>
      <c r="AI182" s="772"/>
      <c r="AJ182" s="772"/>
      <c r="AK182" s="772"/>
      <c r="AL182" s="772"/>
      <c r="AM182" s="772"/>
      <c r="AN182" s="772"/>
      <c r="AO182" s="772"/>
      <c r="AP182" s="772"/>
      <c r="AQ182" s="772"/>
      <c r="AR182" s="772"/>
      <c r="AS182" s="772"/>
      <c r="AT182" s="772"/>
      <c r="AU182" s="772"/>
      <c r="AV182" s="773"/>
      <c r="AW182" s="773"/>
      <c r="AX182" s="773"/>
      <c r="AY182" s="773"/>
      <c r="AZ182" s="773"/>
      <c r="BA182" s="773"/>
      <c r="BB182" s="773"/>
      <c r="BC182" s="773"/>
      <c r="BD182" s="733"/>
      <c r="BE182" s="734"/>
      <c r="BF182" s="734"/>
      <c r="BG182" s="734"/>
      <c r="BH182" s="734"/>
      <c r="BI182" s="734"/>
      <c r="BJ182" s="734"/>
      <c r="BK182" s="735"/>
      <c r="BO182" s="181"/>
      <c r="BP182" s="182"/>
      <c r="BQ182" s="182"/>
      <c r="BR182" s="164"/>
    </row>
    <row r="183" spans="1:70" s="114" customFormat="1" ht="15.75" customHeight="1">
      <c r="A183" s="124"/>
      <c r="B183" s="124"/>
      <c r="C183" s="777"/>
      <c r="D183" s="778"/>
      <c r="E183" s="761"/>
      <c r="F183" s="762"/>
      <c r="G183" s="762"/>
      <c r="H183" s="762"/>
      <c r="I183" s="762"/>
      <c r="J183" s="762"/>
      <c r="K183" s="762"/>
      <c r="L183" s="762"/>
      <c r="M183" s="762"/>
      <c r="N183" s="762"/>
      <c r="O183" s="763"/>
      <c r="P183" s="736"/>
      <c r="Q183" s="737"/>
      <c r="R183" s="737"/>
      <c r="S183" s="737"/>
      <c r="T183" s="737"/>
      <c r="U183" s="737"/>
      <c r="V183" s="737"/>
      <c r="W183" s="767"/>
      <c r="X183" s="742">
        <f t="shared" si="3"/>
      </c>
      <c r="Y183" s="743"/>
      <c r="Z183" s="743"/>
      <c r="AA183" s="743"/>
      <c r="AB183" s="744"/>
      <c r="AC183" s="745"/>
      <c r="AD183" s="745"/>
      <c r="AE183" s="745"/>
      <c r="AF183" s="745"/>
      <c r="AG183" s="745"/>
      <c r="AH183" s="745"/>
      <c r="AI183" s="745"/>
      <c r="AJ183" s="745"/>
      <c r="AK183" s="745"/>
      <c r="AL183" s="745"/>
      <c r="AM183" s="745"/>
      <c r="AN183" s="745"/>
      <c r="AO183" s="745"/>
      <c r="AP183" s="745"/>
      <c r="AQ183" s="745"/>
      <c r="AR183" s="745"/>
      <c r="AS183" s="745"/>
      <c r="AT183" s="745"/>
      <c r="AU183" s="745"/>
      <c r="AV183" s="746"/>
      <c r="AW183" s="746"/>
      <c r="AX183" s="746"/>
      <c r="AY183" s="746"/>
      <c r="AZ183" s="746"/>
      <c r="BA183" s="746"/>
      <c r="BB183" s="746"/>
      <c r="BC183" s="746"/>
      <c r="BD183" s="736"/>
      <c r="BE183" s="737"/>
      <c r="BF183" s="737"/>
      <c r="BG183" s="737"/>
      <c r="BH183" s="737"/>
      <c r="BI183" s="737"/>
      <c r="BJ183" s="737"/>
      <c r="BK183" s="738"/>
      <c r="BO183" s="181"/>
      <c r="BP183" s="182"/>
      <c r="BQ183" s="182"/>
      <c r="BR183" s="164"/>
    </row>
    <row r="184" spans="1:70" s="114" customFormat="1" ht="15.75" customHeight="1">
      <c r="A184" s="124"/>
      <c r="B184" s="124"/>
      <c r="C184" s="777"/>
      <c r="D184" s="778"/>
      <c r="E184" s="779"/>
      <c r="F184" s="780"/>
      <c r="G184" s="780"/>
      <c r="H184" s="780"/>
      <c r="I184" s="780"/>
      <c r="J184" s="780"/>
      <c r="K184" s="780"/>
      <c r="L184" s="780"/>
      <c r="M184" s="780"/>
      <c r="N184" s="780"/>
      <c r="O184" s="781"/>
      <c r="P184" s="774"/>
      <c r="Q184" s="775"/>
      <c r="R184" s="775"/>
      <c r="S184" s="775"/>
      <c r="T184" s="775"/>
      <c r="U184" s="775"/>
      <c r="V184" s="775"/>
      <c r="W184" s="782"/>
      <c r="X184" s="747">
        <f t="shared" si="3"/>
      </c>
      <c r="Y184" s="748"/>
      <c r="Z184" s="748"/>
      <c r="AA184" s="748"/>
      <c r="AB184" s="749"/>
      <c r="AC184" s="750"/>
      <c r="AD184" s="750"/>
      <c r="AE184" s="750"/>
      <c r="AF184" s="750"/>
      <c r="AG184" s="750"/>
      <c r="AH184" s="750"/>
      <c r="AI184" s="750"/>
      <c r="AJ184" s="750"/>
      <c r="AK184" s="750"/>
      <c r="AL184" s="750"/>
      <c r="AM184" s="750"/>
      <c r="AN184" s="750"/>
      <c r="AO184" s="750"/>
      <c r="AP184" s="750"/>
      <c r="AQ184" s="750"/>
      <c r="AR184" s="750"/>
      <c r="AS184" s="750"/>
      <c r="AT184" s="750"/>
      <c r="AU184" s="750"/>
      <c r="AV184" s="751"/>
      <c r="AW184" s="751"/>
      <c r="AX184" s="751"/>
      <c r="AY184" s="751"/>
      <c r="AZ184" s="751"/>
      <c r="BA184" s="751"/>
      <c r="BB184" s="751"/>
      <c r="BC184" s="751"/>
      <c r="BD184" s="774"/>
      <c r="BE184" s="775"/>
      <c r="BF184" s="775"/>
      <c r="BG184" s="775"/>
      <c r="BH184" s="775"/>
      <c r="BI184" s="775"/>
      <c r="BJ184" s="775"/>
      <c r="BK184" s="776"/>
      <c r="BO184" s="181"/>
      <c r="BP184" s="182"/>
      <c r="BQ184" s="182"/>
      <c r="BR184" s="164"/>
    </row>
    <row r="185" spans="1:70" s="114" customFormat="1" ht="15.75" customHeight="1">
      <c r="A185" s="124"/>
      <c r="B185" s="124"/>
      <c r="C185" s="752">
        <f>IF(E185="","",COUNT($C$7:$D$51,$C$63:$D$107)+1)</f>
      </c>
      <c r="D185" s="753"/>
      <c r="E185" s="761"/>
      <c r="F185" s="762"/>
      <c r="G185" s="762" t="e">
        <f>IF(#REF!="","",COUNT($C$7:$D$51,$C$63:$D$107)+1)</f>
        <v>#REF!</v>
      </c>
      <c r="H185" s="762"/>
      <c r="I185" s="762"/>
      <c r="J185" s="762">
        <f>IF(L185="","",COUNT($C$7:$D$51,$C$63:$D$107)+1)</f>
      </c>
      <c r="K185" s="762"/>
      <c r="L185" s="762">
        <f>IF(N185="","",COUNT($C$7:$D$51,$C$63:$D$107)+1)</f>
      </c>
      <c r="M185" s="762"/>
      <c r="N185" s="762">
        <f>IF(P185="","",COUNT($C$7:$D$51,$C$63:$D$107)+1)</f>
      </c>
      <c r="O185" s="763"/>
      <c r="P185" s="736"/>
      <c r="Q185" s="737"/>
      <c r="R185" s="737"/>
      <c r="S185" s="737"/>
      <c r="T185" s="737"/>
      <c r="U185" s="737"/>
      <c r="V185" s="737"/>
      <c r="W185" s="767"/>
      <c r="X185" s="769">
        <f t="shared" si="3"/>
      </c>
      <c r="Y185" s="770"/>
      <c r="Z185" s="770"/>
      <c r="AA185" s="770"/>
      <c r="AB185" s="771"/>
      <c r="AC185" s="772"/>
      <c r="AD185" s="772"/>
      <c r="AE185" s="772"/>
      <c r="AF185" s="772"/>
      <c r="AG185" s="772"/>
      <c r="AH185" s="772"/>
      <c r="AI185" s="772"/>
      <c r="AJ185" s="772"/>
      <c r="AK185" s="772"/>
      <c r="AL185" s="772"/>
      <c r="AM185" s="772"/>
      <c r="AN185" s="772"/>
      <c r="AO185" s="772"/>
      <c r="AP185" s="772"/>
      <c r="AQ185" s="772"/>
      <c r="AR185" s="772"/>
      <c r="AS185" s="772"/>
      <c r="AT185" s="772"/>
      <c r="AU185" s="772"/>
      <c r="AV185" s="773"/>
      <c r="AW185" s="773"/>
      <c r="AX185" s="773"/>
      <c r="AY185" s="773"/>
      <c r="AZ185" s="773"/>
      <c r="BA185" s="773"/>
      <c r="BB185" s="773"/>
      <c r="BC185" s="773"/>
      <c r="BD185" s="733"/>
      <c r="BE185" s="734"/>
      <c r="BF185" s="734"/>
      <c r="BG185" s="734"/>
      <c r="BH185" s="734"/>
      <c r="BI185" s="734"/>
      <c r="BJ185" s="734"/>
      <c r="BK185" s="735"/>
      <c r="BO185" s="181"/>
      <c r="BP185" s="182"/>
      <c r="BQ185" s="184"/>
      <c r="BR185" s="164"/>
    </row>
    <row r="186" spans="1:70" s="114" customFormat="1" ht="15.75" customHeight="1">
      <c r="A186" s="124"/>
      <c r="B186" s="124"/>
      <c r="C186" s="754"/>
      <c r="D186" s="755"/>
      <c r="E186" s="761"/>
      <c r="F186" s="762"/>
      <c r="G186" s="762"/>
      <c r="H186" s="762"/>
      <c r="I186" s="762"/>
      <c r="J186" s="762"/>
      <c r="K186" s="762"/>
      <c r="L186" s="762"/>
      <c r="M186" s="762"/>
      <c r="N186" s="762"/>
      <c r="O186" s="763"/>
      <c r="P186" s="736"/>
      <c r="Q186" s="737"/>
      <c r="R186" s="737"/>
      <c r="S186" s="737"/>
      <c r="T186" s="737"/>
      <c r="U186" s="737"/>
      <c r="V186" s="737"/>
      <c r="W186" s="767"/>
      <c r="X186" s="742">
        <f t="shared" si="3"/>
      </c>
      <c r="Y186" s="743"/>
      <c r="Z186" s="743"/>
      <c r="AA186" s="743"/>
      <c r="AB186" s="744"/>
      <c r="AC186" s="745"/>
      <c r="AD186" s="745"/>
      <c r="AE186" s="745"/>
      <c r="AF186" s="745"/>
      <c r="AG186" s="745"/>
      <c r="AH186" s="745"/>
      <c r="AI186" s="745"/>
      <c r="AJ186" s="745"/>
      <c r="AK186" s="745"/>
      <c r="AL186" s="745"/>
      <c r="AM186" s="745"/>
      <c r="AN186" s="745"/>
      <c r="AO186" s="745"/>
      <c r="AP186" s="745"/>
      <c r="AQ186" s="745"/>
      <c r="AR186" s="745"/>
      <c r="AS186" s="745"/>
      <c r="AT186" s="745"/>
      <c r="AU186" s="745"/>
      <c r="AV186" s="746"/>
      <c r="AW186" s="746"/>
      <c r="AX186" s="746"/>
      <c r="AY186" s="746"/>
      <c r="AZ186" s="746"/>
      <c r="BA186" s="746"/>
      <c r="BB186" s="746"/>
      <c r="BC186" s="746"/>
      <c r="BD186" s="736"/>
      <c r="BE186" s="737"/>
      <c r="BF186" s="737"/>
      <c r="BG186" s="737"/>
      <c r="BH186" s="737"/>
      <c r="BI186" s="737"/>
      <c r="BJ186" s="737"/>
      <c r="BK186" s="738"/>
      <c r="BO186" s="181"/>
      <c r="BP186" s="182"/>
      <c r="BQ186" s="185"/>
      <c r="BR186" s="164"/>
    </row>
    <row r="187" spans="1:70" s="114" customFormat="1" ht="15.75" customHeight="1">
      <c r="A187" s="124"/>
      <c r="B187" s="124"/>
      <c r="C187" s="829"/>
      <c r="D187" s="830"/>
      <c r="E187" s="779"/>
      <c r="F187" s="780"/>
      <c r="G187" s="780"/>
      <c r="H187" s="780"/>
      <c r="I187" s="780"/>
      <c r="J187" s="780"/>
      <c r="K187" s="780"/>
      <c r="L187" s="780"/>
      <c r="M187" s="780"/>
      <c r="N187" s="780"/>
      <c r="O187" s="781"/>
      <c r="P187" s="774"/>
      <c r="Q187" s="775"/>
      <c r="R187" s="775"/>
      <c r="S187" s="775"/>
      <c r="T187" s="775"/>
      <c r="U187" s="775"/>
      <c r="V187" s="775"/>
      <c r="W187" s="782"/>
      <c r="X187" s="747">
        <f t="shared" si="3"/>
      </c>
      <c r="Y187" s="748"/>
      <c r="Z187" s="748"/>
      <c r="AA187" s="748"/>
      <c r="AB187" s="749"/>
      <c r="AC187" s="750"/>
      <c r="AD187" s="750"/>
      <c r="AE187" s="750"/>
      <c r="AF187" s="750"/>
      <c r="AG187" s="750"/>
      <c r="AH187" s="750"/>
      <c r="AI187" s="750"/>
      <c r="AJ187" s="750"/>
      <c r="AK187" s="750"/>
      <c r="AL187" s="750"/>
      <c r="AM187" s="750"/>
      <c r="AN187" s="750"/>
      <c r="AO187" s="750"/>
      <c r="AP187" s="750"/>
      <c r="AQ187" s="750"/>
      <c r="AR187" s="750"/>
      <c r="AS187" s="750"/>
      <c r="AT187" s="750"/>
      <c r="AU187" s="750"/>
      <c r="AV187" s="751"/>
      <c r="AW187" s="751"/>
      <c r="AX187" s="751"/>
      <c r="AY187" s="751"/>
      <c r="AZ187" s="751"/>
      <c r="BA187" s="751"/>
      <c r="BB187" s="751"/>
      <c r="BC187" s="751"/>
      <c r="BD187" s="774"/>
      <c r="BE187" s="775"/>
      <c r="BF187" s="775"/>
      <c r="BG187" s="775"/>
      <c r="BH187" s="775"/>
      <c r="BI187" s="775"/>
      <c r="BJ187" s="775"/>
      <c r="BK187" s="776"/>
      <c r="BO187" s="181"/>
      <c r="BP187" s="182"/>
      <c r="BQ187" s="185"/>
      <c r="BR187" s="164"/>
    </row>
    <row r="188" spans="1:70" s="114" customFormat="1" ht="15.75" customHeight="1">
      <c r="A188" s="124"/>
      <c r="B188" s="124"/>
      <c r="C188" s="752">
        <f>IF(E188="","",COUNT($C$7:$D$51,$C$63:$D$107)+1)</f>
      </c>
      <c r="D188" s="753"/>
      <c r="E188" s="758"/>
      <c r="F188" s="759"/>
      <c r="G188" s="759" t="e">
        <f>IF(#REF!="","",COUNT($C$7:$D$51,$C$63:$D$107)+1)</f>
        <v>#REF!</v>
      </c>
      <c r="H188" s="759"/>
      <c r="I188" s="759"/>
      <c r="J188" s="759">
        <f>IF(L188="","",COUNT($C$7:$D$51,$C$63:$D$107)+1)</f>
      </c>
      <c r="K188" s="759"/>
      <c r="L188" s="759">
        <f>IF(N188="","",COUNT($C$7:$D$51,$C$63:$D$107)+1)</f>
      </c>
      <c r="M188" s="759"/>
      <c r="N188" s="759">
        <f>IF(P188="","",COUNT($C$7:$D$51,$C$63:$D$107)+1)</f>
      </c>
      <c r="O188" s="760"/>
      <c r="P188" s="736"/>
      <c r="Q188" s="737"/>
      <c r="R188" s="737"/>
      <c r="S188" s="737"/>
      <c r="T188" s="737"/>
      <c r="U188" s="737"/>
      <c r="V188" s="737"/>
      <c r="W188" s="767"/>
      <c r="X188" s="769">
        <f t="shared" si="3"/>
      </c>
      <c r="Y188" s="770"/>
      <c r="Z188" s="770"/>
      <c r="AA188" s="770"/>
      <c r="AB188" s="771"/>
      <c r="AC188" s="772"/>
      <c r="AD188" s="772"/>
      <c r="AE188" s="772"/>
      <c r="AF188" s="772"/>
      <c r="AG188" s="772"/>
      <c r="AH188" s="772"/>
      <c r="AI188" s="772"/>
      <c r="AJ188" s="772"/>
      <c r="AK188" s="772"/>
      <c r="AL188" s="772"/>
      <c r="AM188" s="772"/>
      <c r="AN188" s="772"/>
      <c r="AO188" s="772"/>
      <c r="AP188" s="772"/>
      <c r="AQ188" s="772"/>
      <c r="AR188" s="772"/>
      <c r="AS188" s="772"/>
      <c r="AT188" s="772"/>
      <c r="AU188" s="772"/>
      <c r="AV188" s="773"/>
      <c r="AW188" s="773"/>
      <c r="AX188" s="773"/>
      <c r="AY188" s="773"/>
      <c r="AZ188" s="773"/>
      <c r="BA188" s="773"/>
      <c r="BB188" s="773"/>
      <c r="BC188" s="773"/>
      <c r="BD188" s="733"/>
      <c r="BE188" s="734"/>
      <c r="BF188" s="734"/>
      <c r="BG188" s="734"/>
      <c r="BH188" s="734"/>
      <c r="BI188" s="734"/>
      <c r="BJ188" s="734"/>
      <c r="BK188" s="735"/>
      <c r="BO188" s="181"/>
      <c r="BP188" s="182"/>
      <c r="BQ188" s="185"/>
      <c r="BR188" s="164"/>
    </row>
    <row r="189" spans="1:69" s="114" customFormat="1" ht="15.75" customHeight="1">
      <c r="A189" s="124"/>
      <c r="B189" s="124"/>
      <c r="C189" s="754"/>
      <c r="D189" s="755"/>
      <c r="E189" s="761"/>
      <c r="F189" s="762"/>
      <c r="G189" s="762"/>
      <c r="H189" s="762"/>
      <c r="I189" s="762"/>
      <c r="J189" s="762"/>
      <c r="K189" s="762"/>
      <c r="L189" s="762"/>
      <c r="M189" s="762"/>
      <c r="N189" s="762"/>
      <c r="O189" s="763"/>
      <c r="P189" s="736"/>
      <c r="Q189" s="737"/>
      <c r="R189" s="737"/>
      <c r="S189" s="737"/>
      <c r="T189" s="737"/>
      <c r="U189" s="737"/>
      <c r="V189" s="737"/>
      <c r="W189" s="767"/>
      <c r="X189" s="742">
        <f t="shared" si="3"/>
      </c>
      <c r="Y189" s="743"/>
      <c r="Z189" s="743"/>
      <c r="AA189" s="743"/>
      <c r="AB189" s="744"/>
      <c r="AC189" s="745"/>
      <c r="AD189" s="745"/>
      <c r="AE189" s="745"/>
      <c r="AF189" s="745"/>
      <c r="AG189" s="745"/>
      <c r="AH189" s="745"/>
      <c r="AI189" s="745"/>
      <c r="AJ189" s="745"/>
      <c r="AK189" s="745"/>
      <c r="AL189" s="745"/>
      <c r="AM189" s="745"/>
      <c r="AN189" s="745"/>
      <c r="AO189" s="745"/>
      <c r="AP189" s="745"/>
      <c r="AQ189" s="745"/>
      <c r="AR189" s="745"/>
      <c r="AS189" s="745"/>
      <c r="AT189" s="745"/>
      <c r="AU189" s="745"/>
      <c r="AV189" s="746"/>
      <c r="AW189" s="746"/>
      <c r="AX189" s="746"/>
      <c r="AY189" s="746"/>
      <c r="AZ189" s="746"/>
      <c r="BA189" s="746"/>
      <c r="BB189" s="746"/>
      <c r="BC189" s="746"/>
      <c r="BD189" s="736"/>
      <c r="BE189" s="737"/>
      <c r="BF189" s="737"/>
      <c r="BG189" s="737"/>
      <c r="BH189" s="737"/>
      <c r="BI189" s="737"/>
      <c r="BJ189" s="737"/>
      <c r="BK189" s="738"/>
      <c r="BO189" s="181"/>
      <c r="BP189" s="182"/>
      <c r="BQ189" s="185"/>
    </row>
    <row r="190" spans="1:70" s="114" customFormat="1" ht="15.75" customHeight="1">
      <c r="A190" s="124"/>
      <c r="B190" s="124"/>
      <c r="C190" s="829"/>
      <c r="D190" s="830"/>
      <c r="E190" s="779"/>
      <c r="F190" s="780"/>
      <c r="G190" s="780"/>
      <c r="H190" s="780"/>
      <c r="I190" s="780"/>
      <c r="J190" s="780"/>
      <c r="K190" s="780"/>
      <c r="L190" s="780"/>
      <c r="M190" s="780"/>
      <c r="N190" s="780"/>
      <c r="O190" s="781"/>
      <c r="P190" s="774"/>
      <c r="Q190" s="775"/>
      <c r="R190" s="775"/>
      <c r="S190" s="775"/>
      <c r="T190" s="775"/>
      <c r="U190" s="775"/>
      <c r="V190" s="775"/>
      <c r="W190" s="782"/>
      <c r="X190" s="747">
        <f t="shared" si="3"/>
      </c>
      <c r="Y190" s="748"/>
      <c r="Z190" s="748"/>
      <c r="AA190" s="748"/>
      <c r="AB190" s="749"/>
      <c r="AC190" s="750"/>
      <c r="AD190" s="750"/>
      <c r="AE190" s="750"/>
      <c r="AF190" s="750"/>
      <c r="AG190" s="750"/>
      <c r="AH190" s="750"/>
      <c r="AI190" s="750"/>
      <c r="AJ190" s="750"/>
      <c r="AK190" s="750"/>
      <c r="AL190" s="750"/>
      <c r="AM190" s="750"/>
      <c r="AN190" s="750"/>
      <c r="AO190" s="750"/>
      <c r="AP190" s="750"/>
      <c r="AQ190" s="750"/>
      <c r="AR190" s="750"/>
      <c r="AS190" s="750"/>
      <c r="AT190" s="750"/>
      <c r="AU190" s="750"/>
      <c r="AV190" s="751"/>
      <c r="AW190" s="751"/>
      <c r="AX190" s="751"/>
      <c r="AY190" s="751"/>
      <c r="AZ190" s="751"/>
      <c r="BA190" s="751"/>
      <c r="BB190" s="751"/>
      <c r="BC190" s="751"/>
      <c r="BD190" s="774"/>
      <c r="BE190" s="775"/>
      <c r="BF190" s="775"/>
      <c r="BG190" s="775"/>
      <c r="BH190" s="775"/>
      <c r="BI190" s="775"/>
      <c r="BJ190" s="775"/>
      <c r="BK190" s="776"/>
      <c r="BO190" s="181"/>
      <c r="BP190" s="182"/>
      <c r="BQ190" s="182"/>
      <c r="BR190" s="164"/>
    </row>
    <row r="191" spans="1:70" s="114" customFormat="1" ht="15.75" customHeight="1">
      <c r="A191" s="124"/>
      <c r="B191" s="124"/>
      <c r="C191" s="752">
        <f>IF(E191="","",COUNT($C$7:$D$51,$C$63:$D$107)+1)</f>
      </c>
      <c r="D191" s="753"/>
      <c r="E191" s="761"/>
      <c r="F191" s="762"/>
      <c r="G191" s="762" t="e">
        <f>IF(#REF!="","",COUNT($C$7:$D$51,$C$63:$D$107)+1)</f>
        <v>#REF!</v>
      </c>
      <c r="H191" s="762"/>
      <c r="I191" s="762"/>
      <c r="J191" s="762">
        <f>IF(L191="","",COUNT($C$7:$D$51,$C$63:$D$107)+1)</f>
      </c>
      <c r="K191" s="762"/>
      <c r="L191" s="762">
        <f>IF(N191="","",COUNT($C$7:$D$51,$C$63:$D$107)+1)</f>
      </c>
      <c r="M191" s="762"/>
      <c r="N191" s="762">
        <f>IF(P191="","",COUNT($C$7:$D$51,$C$63:$D$107)+1)</f>
      </c>
      <c r="O191" s="763"/>
      <c r="P191" s="736"/>
      <c r="Q191" s="737"/>
      <c r="R191" s="737"/>
      <c r="S191" s="737"/>
      <c r="T191" s="737"/>
      <c r="U191" s="737"/>
      <c r="V191" s="737"/>
      <c r="W191" s="767"/>
      <c r="X191" s="769">
        <f t="shared" si="3"/>
      </c>
      <c r="Y191" s="770"/>
      <c r="Z191" s="770"/>
      <c r="AA191" s="770"/>
      <c r="AB191" s="771"/>
      <c r="AC191" s="772"/>
      <c r="AD191" s="772"/>
      <c r="AE191" s="772"/>
      <c r="AF191" s="772"/>
      <c r="AG191" s="772"/>
      <c r="AH191" s="772"/>
      <c r="AI191" s="772"/>
      <c r="AJ191" s="772"/>
      <c r="AK191" s="772"/>
      <c r="AL191" s="772"/>
      <c r="AM191" s="772"/>
      <c r="AN191" s="772"/>
      <c r="AO191" s="772"/>
      <c r="AP191" s="772"/>
      <c r="AQ191" s="772"/>
      <c r="AR191" s="772"/>
      <c r="AS191" s="772"/>
      <c r="AT191" s="772"/>
      <c r="AU191" s="772"/>
      <c r="AV191" s="773"/>
      <c r="AW191" s="773"/>
      <c r="AX191" s="773"/>
      <c r="AY191" s="773"/>
      <c r="AZ191" s="773"/>
      <c r="BA191" s="773"/>
      <c r="BB191" s="773"/>
      <c r="BC191" s="773"/>
      <c r="BD191" s="733"/>
      <c r="BE191" s="734"/>
      <c r="BF191" s="734"/>
      <c r="BG191" s="734"/>
      <c r="BH191" s="734"/>
      <c r="BI191" s="734"/>
      <c r="BJ191" s="734"/>
      <c r="BK191" s="735"/>
      <c r="BO191" s="119"/>
      <c r="BP191" s="119"/>
      <c r="BQ191" s="119"/>
      <c r="BR191" s="164"/>
    </row>
    <row r="192" spans="1:70" s="114" customFormat="1" ht="15.75" customHeight="1">
      <c r="A192" s="124"/>
      <c r="B192" s="124"/>
      <c r="C192" s="754"/>
      <c r="D192" s="755"/>
      <c r="E192" s="761"/>
      <c r="F192" s="762"/>
      <c r="G192" s="762"/>
      <c r="H192" s="762"/>
      <c r="I192" s="762"/>
      <c r="J192" s="762"/>
      <c r="K192" s="762"/>
      <c r="L192" s="762"/>
      <c r="M192" s="762"/>
      <c r="N192" s="762"/>
      <c r="O192" s="763"/>
      <c r="P192" s="736"/>
      <c r="Q192" s="737"/>
      <c r="R192" s="737"/>
      <c r="S192" s="737"/>
      <c r="T192" s="737"/>
      <c r="U192" s="737"/>
      <c r="V192" s="737"/>
      <c r="W192" s="767"/>
      <c r="X192" s="742">
        <f t="shared" si="3"/>
      </c>
      <c r="Y192" s="743"/>
      <c r="Z192" s="743"/>
      <c r="AA192" s="743"/>
      <c r="AB192" s="744"/>
      <c r="AC192" s="745"/>
      <c r="AD192" s="745"/>
      <c r="AE192" s="745"/>
      <c r="AF192" s="745"/>
      <c r="AG192" s="745"/>
      <c r="AH192" s="745"/>
      <c r="AI192" s="745"/>
      <c r="AJ192" s="745"/>
      <c r="AK192" s="745"/>
      <c r="AL192" s="745"/>
      <c r="AM192" s="745"/>
      <c r="AN192" s="745"/>
      <c r="AO192" s="745"/>
      <c r="AP192" s="745"/>
      <c r="AQ192" s="745"/>
      <c r="AR192" s="745"/>
      <c r="AS192" s="745"/>
      <c r="AT192" s="745"/>
      <c r="AU192" s="745"/>
      <c r="AV192" s="746"/>
      <c r="AW192" s="746"/>
      <c r="AX192" s="746"/>
      <c r="AY192" s="746"/>
      <c r="AZ192" s="746"/>
      <c r="BA192" s="746"/>
      <c r="BB192" s="746"/>
      <c r="BC192" s="746"/>
      <c r="BD192" s="736"/>
      <c r="BE192" s="737"/>
      <c r="BF192" s="737"/>
      <c r="BG192" s="737"/>
      <c r="BH192" s="737"/>
      <c r="BI192" s="737"/>
      <c r="BJ192" s="737"/>
      <c r="BK192" s="738"/>
      <c r="BO192" s="164"/>
      <c r="BP192" s="165"/>
      <c r="BQ192" s="165"/>
      <c r="BR192" s="164"/>
    </row>
    <row r="193" spans="1:70" s="114" customFormat="1" ht="15.75" customHeight="1">
      <c r="A193" s="124"/>
      <c r="B193" s="124"/>
      <c r="C193" s="829"/>
      <c r="D193" s="830"/>
      <c r="E193" s="779"/>
      <c r="F193" s="780"/>
      <c r="G193" s="780"/>
      <c r="H193" s="780"/>
      <c r="I193" s="780"/>
      <c r="J193" s="780"/>
      <c r="K193" s="780"/>
      <c r="L193" s="780"/>
      <c r="M193" s="780"/>
      <c r="N193" s="780"/>
      <c r="O193" s="781"/>
      <c r="P193" s="774"/>
      <c r="Q193" s="775"/>
      <c r="R193" s="775"/>
      <c r="S193" s="775"/>
      <c r="T193" s="775"/>
      <c r="U193" s="775"/>
      <c r="V193" s="775"/>
      <c r="W193" s="782"/>
      <c r="X193" s="747">
        <f t="shared" si="3"/>
      </c>
      <c r="Y193" s="748"/>
      <c r="Z193" s="748"/>
      <c r="AA193" s="748"/>
      <c r="AB193" s="749"/>
      <c r="AC193" s="750"/>
      <c r="AD193" s="750"/>
      <c r="AE193" s="750"/>
      <c r="AF193" s="750"/>
      <c r="AG193" s="750"/>
      <c r="AH193" s="750"/>
      <c r="AI193" s="750"/>
      <c r="AJ193" s="750"/>
      <c r="AK193" s="750"/>
      <c r="AL193" s="750"/>
      <c r="AM193" s="750"/>
      <c r="AN193" s="750"/>
      <c r="AO193" s="750"/>
      <c r="AP193" s="750"/>
      <c r="AQ193" s="750"/>
      <c r="AR193" s="750"/>
      <c r="AS193" s="750"/>
      <c r="AT193" s="750"/>
      <c r="AU193" s="750"/>
      <c r="AV193" s="751"/>
      <c r="AW193" s="751"/>
      <c r="AX193" s="751"/>
      <c r="AY193" s="751"/>
      <c r="AZ193" s="751"/>
      <c r="BA193" s="751"/>
      <c r="BB193" s="751"/>
      <c r="BC193" s="751"/>
      <c r="BD193" s="774"/>
      <c r="BE193" s="775"/>
      <c r="BF193" s="775"/>
      <c r="BG193" s="775"/>
      <c r="BH193" s="775"/>
      <c r="BI193" s="775"/>
      <c r="BJ193" s="775"/>
      <c r="BK193" s="776"/>
      <c r="BO193" s="164"/>
      <c r="BP193" s="165"/>
      <c r="BQ193" s="165"/>
      <c r="BR193" s="164"/>
    </row>
    <row r="194" spans="1:70" s="114" customFormat="1" ht="15.75" customHeight="1">
      <c r="A194" s="124"/>
      <c r="B194" s="124"/>
      <c r="C194" s="752">
        <f>IF(E194="","",COUNT($C$7:$D$51,$C$63:$D$107)+1)</f>
      </c>
      <c r="D194" s="753"/>
      <c r="E194" s="758"/>
      <c r="F194" s="759"/>
      <c r="G194" s="759" t="e">
        <f>IF(#REF!="","",COUNT($C$7:$D$51,$C$63:$D$107)+1)</f>
        <v>#REF!</v>
      </c>
      <c r="H194" s="759"/>
      <c r="I194" s="759"/>
      <c r="J194" s="759">
        <f>IF(L194="","",COUNT($C$7:$D$51,$C$63:$D$107)+1)</f>
      </c>
      <c r="K194" s="759"/>
      <c r="L194" s="759">
        <f>IF(N194="","",COUNT($C$7:$D$51,$C$63:$D$107)+1)</f>
      </c>
      <c r="M194" s="759"/>
      <c r="N194" s="759">
        <f>IF(P194="","",COUNT($C$7:$D$51,$C$63:$D$107)+1)</f>
      </c>
      <c r="O194" s="760"/>
      <c r="P194" s="736"/>
      <c r="Q194" s="737"/>
      <c r="R194" s="737"/>
      <c r="S194" s="737"/>
      <c r="T194" s="737"/>
      <c r="U194" s="737"/>
      <c r="V194" s="737"/>
      <c r="W194" s="767"/>
      <c r="X194" s="769">
        <f t="shared" si="3"/>
      </c>
      <c r="Y194" s="770"/>
      <c r="Z194" s="770"/>
      <c r="AA194" s="770"/>
      <c r="AB194" s="771"/>
      <c r="AC194" s="772"/>
      <c r="AD194" s="772"/>
      <c r="AE194" s="772"/>
      <c r="AF194" s="772"/>
      <c r="AG194" s="772"/>
      <c r="AH194" s="772"/>
      <c r="AI194" s="772"/>
      <c r="AJ194" s="772"/>
      <c r="AK194" s="772"/>
      <c r="AL194" s="772"/>
      <c r="AM194" s="772"/>
      <c r="AN194" s="772"/>
      <c r="AO194" s="772"/>
      <c r="AP194" s="772"/>
      <c r="AQ194" s="772"/>
      <c r="AR194" s="772"/>
      <c r="AS194" s="772"/>
      <c r="AT194" s="772"/>
      <c r="AU194" s="772"/>
      <c r="AV194" s="773"/>
      <c r="AW194" s="773"/>
      <c r="AX194" s="773"/>
      <c r="AY194" s="773"/>
      <c r="AZ194" s="773"/>
      <c r="BA194" s="773"/>
      <c r="BB194" s="773"/>
      <c r="BC194" s="773"/>
      <c r="BD194" s="733"/>
      <c r="BE194" s="734"/>
      <c r="BF194" s="734"/>
      <c r="BG194" s="734"/>
      <c r="BH194" s="734"/>
      <c r="BI194" s="734"/>
      <c r="BJ194" s="734"/>
      <c r="BK194" s="735"/>
      <c r="BO194" s="164"/>
      <c r="BP194" s="165"/>
      <c r="BQ194" s="166"/>
      <c r="BR194" s="164"/>
    </row>
    <row r="195" spans="1:70" s="114" customFormat="1" ht="15.75" customHeight="1">
      <c r="A195" s="124"/>
      <c r="B195" s="124"/>
      <c r="C195" s="754"/>
      <c r="D195" s="755"/>
      <c r="E195" s="761"/>
      <c r="F195" s="762"/>
      <c r="G195" s="762"/>
      <c r="H195" s="762"/>
      <c r="I195" s="762"/>
      <c r="J195" s="762"/>
      <c r="K195" s="762"/>
      <c r="L195" s="762"/>
      <c r="M195" s="762"/>
      <c r="N195" s="762"/>
      <c r="O195" s="763"/>
      <c r="P195" s="736"/>
      <c r="Q195" s="737"/>
      <c r="R195" s="737"/>
      <c r="S195" s="737"/>
      <c r="T195" s="737"/>
      <c r="U195" s="737"/>
      <c r="V195" s="737"/>
      <c r="W195" s="767"/>
      <c r="X195" s="742">
        <f t="shared" si="3"/>
      </c>
      <c r="Y195" s="743"/>
      <c r="Z195" s="743"/>
      <c r="AA195" s="743"/>
      <c r="AB195" s="744"/>
      <c r="AC195" s="745"/>
      <c r="AD195" s="745"/>
      <c r="AE195" s="745"/>
      <c r="AF195" s="745"/>
      <c r="AG195" s="745"/>
      <c r="AH195" s="745"/>
      <c r="AI195" s="745"/>
      <c r="AJ195" s="745"/>
      <c r="AK195" s="745"/>
      <c r="AL195" s="745"/>
      <c r="AM195" s="745"/>
      <c r="AN195" s="745"/>
      <c r="AO195" s="745"/>
      <c r="AP195" s="745"/>
      <c r="AQ195" s="745"/>
      <c r="AR195" s="745"/>
      <c r="AS195" s="745"/>
      <c r="AT195" s="745"/>
      <c r="AU195" s="745"/>
      <c r="AV195" s="746"/>
      <c r="AW195" s="746"/>
      <c r="AX195" s="746"/>
      <c r="AY195" s="746"/>
      <c r="AZ195" s="746"/>
      <c r="BA195" s="746"/>
      <c r="BB195" s="746"/>
      <c r="BC195" s="746"/>
      <c r="BD195" s="736"/>
      <c r="BE195" s="737"/>
      <c r="BF195" s="737"/>
      <c r="BG195" s="737"/>
      <c r="BH195" s="737"/>
      <c r="BI195" s="737"/>
      <c r="BJ195" s="737"/>
      <c r="BK195" s="738"/>
      <c r="BO195" s="164"/>
      <c r="BP195" s="165"/>
      <c r="BQ195" s="166"/>
      <c r="BR195" s="164"/>
    </row>
    <row r="196" spans="1:70" s="114" customFormat="1" ht="15.75" customHeight="1">
      <c r="A196" s="124"/>
      <c r="B196" s="124"/>
      <c r="C196" s="829"/>
      <c r="D196" s="830"/>
      <c r="E196" s="779"/>
      <c r="F196" s="780"/>
      <c r="G196" s="780"/>
      <c r="H196" s="780"/>
      <c r="I196" s="780"/>
      <c r="J196" s="780"/>
      <c r="K196" s="780"/>
      <c r="L196" s="780"/>
      <c r="M196" s="780"/>
      <c r="N196" s="780"/>
      <c r="O196" s="781"/>
      <c r="P196" s="774"/>
      <c r="Q196" s="775"/>
      <c r="R196" s="775"/>
      <c r="S196" s="775"/>
      <c r="T196" s="775"/>
      <c r="U196" s="775"/>
      <c r="V196" s="775"/>
      <c r="W196" s="782"/>
      <c r="X196" s="747">
        <f t="shared" si="3"/>
      </c>
      <c r="Y196" s="748"/>
      <c r="Z196" s="748"/>
      <c r="AA196" s="748"/>
      <c r="AB196" s="749"/>
      <c r="AC196" s="750"/>
      <c r="AD196" s="750"/>
      <c r="AE196" s="750"/>
      <c r="AF196" s="750"/>
      <c r="AG196" s="750"/>
      <c r="AH196" s="750"/>
      <c r="AI196" s="750"/>
      <c r="AJ196" s="750"/>
      <c r="AK196" s="750"/>
      <c r="AL196" s="750"/>
      <c r="AM196" s="750"/>
      <c r="AN196" s="750"/>
      <c r="AO196" s="750"/>
      <c r="AP196" s="750"/>
      <c r="AQ196" s="750"/>
      <c r="AR196" s="750"/>
      <c r="AS196" s="750"/>
      <c r="AT196" s="750"/>
      <c r="AU196" s="750"/>
      <c r="AV196" s="751"/>
      <c r="AW196" s="751"/>
      <c r="AX196" s="751"/>
      <c r="AY196" s="751"/>
      <c r="AZ196" s="751"/>
      <c r="BA196" s="751"/>
      <c r="BB196" s="751"/>
      <c r="BC196" s="751"/>
      <c r="BD196" s="774"/>
      <c r="BE196" s="775"/>
      <c r="BF196" s="775"/>
      <c r="BG196" s="775"/>
      <c r="BH196" s="775"/>
      <c r="BI196" s="775"/>
      <c r="BJ196" s="775"/>
      <c r="BK196" s="776"/>
      <c r="BO196" s="164"/>
      <c r="BP196" s="165"/>
      <c r="BQ196" s="165"/>
      <c r="BR196" s="164"/>
    </row>
    <row r="197" spans="1:70" s="114" customFormat="1" ht="15.75" customHeight="1">
      <c r="A197" s="124"/>
      <c r="B197" s="124"/>
      <c r="C197" s="752">
        <f>IF(E197="","",COUNT($C$7:$D$51,$C$63:$D$107)+1)</f>
      </c>
      <c r="D197" s="753"/>
      <c r="E197" s="761"/>
      <c r="F197" s="762"/>
      <c r="G197" s="762" t="e">
        <f>IF(#REF!="","",COUNT($C$7:$D$51,$C$63:$D$107)+1)</f>
        <v>#REF!</v>
      </c>
      <c r="H197" s="762"/>
      <c r="I197" s="762"/>
      <c r="J197" s="762">
        <f>IF(L197="","",COUNT($C$7:$D$51,$C$63:$D$107)+1)</f>
      </c>
      <c r="K197" s="762"/>
      <c r="L197" s="762">
        <f>IF(N197="","",COUNT($C$7:$D$51,$C$63:$D$107)+1)</f>
      </c>
      <c r="M197" s="762"/>
      <c r="N197" s="762">
        <f>IF(P197="","",COUNT($C$7:$D$51,$C$63:$D$107)+1)</f>
      </c>
      <c r="O197" s="763"/>
      <c r="P197" s="736"/>
      <c r="Q197" s="737"/>
      <c r="R197" s="737"/>
      <c r="S197" s="737"/>
      <c r="T197" s="737"/>
      <c r="U197" s="737"/>
      <c r="V197" s="737"/>
      <c r="W197" s="767"/>
      <c r="X197" s="769">
        <f t="shared" si="3"/>
      </c>
      <c r="Y197" s="770"/>
      <c r="Z197" s="770"/>
      <c r="AA197" s="770"/>
      <c r="AB197" s="771"/>
      <c r="AC197" s="772"/>
      <c r="AD197" s="772"/>
      <c r="AE197" s="772"/>
      <c r="AF197" s="772"/>
      <c r="AG197" s="772"/>
      <c r="AH197" s="772"/>
      <c r="AI197" s="772"/>
      <c r="AJ197" s="772"/>
      <c r="AK197" s="772"/>
      <c r="AL197" s="772"/>
      <c r="AM197" s="772"/>
      <c r="AN197" s="772"/>
      <c r="AO197" s="772"/>
      <c r="AP197" s="772"/>
      <c r="AQ197" s="772"/>
      <c r="AR197" s="772"/>
      <c r="AS197" s="772"/>
      <c r="AT197" s="772"/>
      <c r="AU197" s="772"/>
      <c r="AV197" s="773"/>
      <c r="AW197" s="773"/>
      <c r="AX197" s="773"/>
      <c r="AY197" s="773"/>
      <c r="AZ197" s="773"/>
      <c r="BA197" s="773"/>
      <c r="BB197" s="773"/>
      <c r="BC197" s="773"/>
      <c r="BD197" s="733"/>
      <c r="BE197" s="734"/>
      <c r="BF197" s="734"/>
      <c r="BG197" s="734"/>
      <c r="BH197" s="734"/>
      <c r="BI197" s="734"/>
      <c r="BJ197" s="734"/>
      <c r="BK197" s="735"/>
      <c r="BO197" s="164"/>
      <c r="BP197" s="165"/>
      <c r="BQ197" s="165"/>
      <c r="BR197" s="164"/>
    </row>
    <row r="198" spans="1:70" s="114" customFormat="1" ht="15.75" customHeight="1">
      <c r="A198" s="124"/>
      <c r="B198" s="124"/>
      <c r="C198" s="754"/>
      <c r="D198" s="755"/>
      <c r="E198" s="761"/>
      <c r="F198" s="762"/>
      <c r="G198" s="762"/>
      <c r="H198" s="762"/>
      <c r="I198" s="762"/>
      <c r="J198" s="762"/>
      <c r="K198" s="762"/>
      <c r="L198" s="762"/>
      <c r="M198" s="762"/>
      <c r="N198" s="762"/>
      <c r="O198" s="763"/>
      <c r="P198" s="736"/>
      <c r="Q198" s="737"/>
      <c r="R198" s="737"/>
      <c r="S198" s="737"/>
      <c r="T198" s="737"/>
      <c r="U198" s="737"/>
      <c r="V198" s="737"/>
      <c r="W198" s="767"/>
      <c r="X198" s="742">
        <f t="shared" si="3"/>
      </c>
      <c r="Y198" s="743"/>
      <c r="Z198" s="743"/>
      <c r="AA198" s="743"/>
      <c r="AB198" s="744"/>
      <c r="AC198" s="745"/>
      <c r="AD198" s="745"/>
      <c r="AE198" s="745"/>
      <c r="AF198" s="745"/>
      <c r="AG198" s="745"/>
      <c r="AH198" s="745"/>
      <c r="AI198" s="745"/>
      <c r="AJ198" s="745"/>
      <c r="AK198" s="745"/>
      <c r="AL198" s="745"/>
      <c r="AM198" s="745"/>
      <c r="AN198" s="745"/>
      <c r="AO198" s="745"/>
      <c r="AP198" s="745"/>
      <c r="AQ198" s="745"/>
      <c r="AR198" s="745"/>
      <c r="AS198" s="745"/>
      <c r="AT198" s="745"/>
      <c r="AU198" s="745"/>
      <c r="AV198" s="746"/>
      <c r="AW198" s="746"/>
      <c r="AX198" s="746"/>
      <c r="AY198" s="746"/>
      <c r="AZ198" s="746"/>
      <c r="BA198" s="746"/>
      <c r="BB198" s="746"/>
      <c r="BC198" s="746"/>
      <c r="BD198" s="736"/>
      <c r="BE198" s="737"/>
      <c r="BF198" s="737"/>
      <c r="BG198" s="737"/>
      <c r="BH198" s="737"/>
      <c r="BI198" s="737"/>
      <c r="BJ198" s="737"/>
      <c r="BK198" s="738"/>
      <c r="BO198" s="164"/>
      <c r="BP198" s="165"/>
      <c r="BQ198" s="165"/>
      <c r="BR198" s="164"/>
    </row>
    <row r="199" spans="1:70" s="114" customFormat="1" ht="15.75" customHeight="1">
      <c r="A199" s="124"/>
      <c r="B199" s="124"/>
      <c r="C199" s="829"/>
      <c r="D199" s="830"/>
      <c r="E199" s="779"/>
      <c r="F199" s="780"/>
      <c r="G199" s="780"/>
      <c r="H199" s="780"/>
      <c r="I199" s="780"/>
      <c r="J199" s="780"/>
      <c r="K199" s="780"/>
      <c r="L199" s="780"/>
      <c r="M199" s="780"/>
      <c r="N199" s="780"/>
      <c r="O199" s="781"/>
      <c r="P199" s="774"/>
      <c r="Q199" s="775"/>
      <c r="R199" s="775"/>
      <c r="S199" s="775"/>
      <c r="T199" s="775"/>
      <c r="U199" s="775"/>
      <c r="V199" s="775"/>
      <c r="W199" s="782"/>
      <c r="X199" s="747">
        <f t="shared" si="3"/>
      </c>
      <c r="Y199" s="748"/>
      <c r="Z199" s="748"/>
      <c r="AA199" s="748"/>
      <c r="AB199" s="749"/>
      <c r="AC199" s="750"/>
      <c r="AD199" s="750"/>
      <c r="AE199" s="750"/>
      <c r="AF199" s="750"/>
      <c r="AG199" s="750"/>
      <c r="AH199" s="750"/>
      <c r="AI199" s="750"/>
      <c r="AJ199" s="750"/>
      <c r="AK199" s="750"/>
      <c r="AL199" s="750"/>
      <c r="AM199" s="750"/>
      <c r="AN199" s="750"/>
      <c r="AO199" s="750"/>
      <c r="AP199" s="750"/>
      <c r="AQ199" s="750"/>
      <c r="AR199" s="750"/>
      <c r="AS199" s="750"/>
      <c r="AT199" s="750"/>
      <c r="AU199" s="750"/>
      <c r="AV199" s="751"/>
      <c r="AW199" s="751"/>
      <c r="AX199" s="751"/>
      <c r="AY199" s="751"/>
      <c r="AZ199" s="751"/>
      <c r="BA199" s="751"/>
      <c r="BB199" s="751"/>
      <c r="BC199" s="751"/>
      <c r="BD199" s="774"/>
      <c r="BE199" s="775"/>
      <c r="BF199" s="775"/>
      <c r="BG199" s="775"/>
      <c r="BH199" s="775"/>
      <c r="BI199" s="775"/>
      <c r="BJ199" s="775"/>
      <c r="BK199" s="776"/>
      <c r="BO199" s="164"/>
      <c r="BP199" s="165"/>
      <c r="BQ199" s="165"/>
      <c r="BR199" s="164"/>
    </row>
    <row r="200" spans="1:70" s="114" customFormat="1" ht="15.75" customHeight="1">
      <c r="A200" s="124"/>
      <c r="B200" s="124"/>
      <c r="C200" s="752">
        <f>IF(E200="","",COUNT($C$7:$D$51,$C$63:$D$107)+1)</f>
      </c>
      <c r="D200" s="753"/>
      <c r="E200" s="758"/>
      <c r="F200" s="759"/>
      <c r="G200" s="759" t="e">
        <f>IF(#REF!="","",COUNT($C$7:$D$51,$C$63:$D$107)+1)</f>
        <v>#REF!</v>
      </c>
      <c r="H200" s="759"/>
      <c r="I200" s="759"/>
      <c r="J200" s="759">
        <f>IF(L200="","",COUNT($C$7:$D$51,$C$63:$D$107)+1)</f>
      </c>
      <c r="K200" s="759"/>
      <c r="L200" s="759">
        <f>IF(N200="","",COUNT($C$7:$D$51,$C$63:$D$107)+1)</f>
      </c>
      <c r="M200" s="759"/>
      <c r="N200" s="759">
        <f>IF(P200="","",COUNT($C$7:$D$51,$C$63:$D$107)+1)</f>
      </c>
      <c r="O200" s="760"/>
      <c r="P200" s="736"/>
      <c r="Q200" s="737"/>
      <c r="R200" s="737"/>
      <c r="S200" s="737"/>
      <c r="T200" s="737"/>
      <c r="U200" s="737"/>
      <c r="V200" s="737"/>
      <c r="W200" s="767"/>
      <c r="X200" s="769">
        <f t="shared" si="3"/>
      </c>
      <c r="Y200" s="770"/>
      <c r="Z200" s="770"/>
      <c r="AA200" s="770"/>
      <c r="AB200" s="771"/>
      <c r="AC200" s="772"/>
      <c r="AD200" s="772"/>
      <c r="AE200" s="772"/>
      <c r="AF200" s="772"/>
      <c r="AG200" s="772"/>
      <c r="AH200" s="772"/>
      <c r="AI200" s="772"/>
      <c r="AJ200" s="772"/>
      <c r="AK200" s="772"/>
      <c r="AL200" s="772"/>
      <c r="AM200" s="772"/>
      <c r="AN200" s="772"/>
      <c r="AO200" s="772"/>
      <c r="AP200" s="772"/>
      <c r="AQ200" s="772"/>
      <c r="AR200" s="772"/>
      <c r="AS200" s="772"/>
      <c r="AT200" s="772"/>
      <c r="AU200" s="772"/>
      <c r="AV200" s="773"/>
      <c r="AW200" s="773"/>
      <c r="AX200" s="773"/>
      <c r="AY200" s="773"/>
      <c r="AZ200" s="773"/>
      <c r="BA200" s="773"/>
      <c r="BB200" s="773"/>
      <c r="BC200" s="773"/>
      <c r="BD200" s="733"/>
      <c r="BE200" s="734"/>
      <c r="BF200" s="734"/>
      <c r="BG200" s="734"/>
      <c r="BH200" s="734"/>
      <c r="BI200" s="734"/>
      <c r="BJ200" s="734"/>
      <c r="BK200" s="735"/>
      <c r="BO200" s="164"/>
      <c r="BP200" s="165"/>
      <c r="BQ200" s="165"/>
      <c r="BR200" s="164"/>
    </row>
    <row r="201" spans="1:70" s="114" customFormat="1" ht="15.75" customHeight="1">
      <c r="A201" s="124"/>
      <c r="B201" s="124"/>
      <c r="C201" s="754"/>
      <c r="D201" s="755"/>
      <c r="E201" s="761"/>
      <c r="F201" s="762"/>
      <c r="G201" s="762"/>
      <c r="H201" s="762"/>
      <c r="I201" s="762"/>
      <c r="J201" s="762"/>
      <c r="K201" s="762"/>
      <c r="L201" s="762"/>
      <c r="M201" s="762"/>
      <c r="N201" s="762"/>
      <c r="O201" s="763"/>
      <c r="P201" s="736"/>
      <c r="Q201" s="737"/>
      <c r="R201" s="737"/>
      <c r="S201" s="737"/>
      <c r="T201" s="737"/>
      <c r="U201" s="737"/>
      <c r="V201" s="737"/>
      <c r="W201" s="767"/>
      <c r="X201" s="742">
        <f t="shared" si="3"/>
      </c>
      <c r="Y201" s="743"/>
      <c r="Z201" s="743"/>
      <c r="AA201" s="743"/>
      <c r="AB201" s="744"/>
      <c r="AC201" s="745"/>
      <c r="AD201" s="745"/>
      <c r="AE201" s="745"/>
      <c r="AF201" s="745"/>
      <c r="AG201" s="745"/>
      <c r="AH201" s="745"/>
      <c r="AI201" s="745"/>
      <c r="AJ201" s="745"/>
      <c r="AK201" s="745"/>
      <c r="AL201" s="745"/>
      <c r="AM201" s="745"/>
      <c r="AN201" s="745"/>
      <c r="AO201" s="745"/>
      <c r="AP201" s="745"/>
      <c r="AQ201" s="745"/>
      <c r="AR201" s="745"/>
      <c r="AS201" s="745"/>
      <c r="AT201" s="745"/>
      <c r="AU201" s="745"/>
      <c r="AV201" s="746"/>
      <c r="AW201" s="746"/>
      <c r="AX201" s="746"/>
      <c r="AY201" s="746"/>
      <c r="AZ201" s="746"/>
      <c r="BA201" s="746"/>
      <c r="BB201" s="746"/>
      <c r="BC201" s="746"/>
      <c r="BD201" s="736"/>
      <c r="BE201" s="737"/>
      <c r="BF201" s="737"/>
      <c r="BG201" s="737"/>
      <c r="BH201" s="737"/>
      <c r="BI201" s="737"/>
      <c r="BJ201" s="737"/>
      <c r="BK201" s="738"/>
      <c r="BO201" s="164"/>
      <c r="BP201" s="165"/>
      <c r="BQ201" s="165"/>
      <c r="BR201" s="164"/>
    </row>
    <row r="202" spans="1:70" s="114" customFormat="1" ht="15.75" customHeight="1">
      <c r="A202" s="124"/>
      <c r="B202" s="124"/>
      <c r="C202" s="829"/>
      <c r="D202" s="830"/>
      <c r="E202" s="779"/>
      <c r="F202" s="780"/>
      <c r="G202" s="780"/>
      <c r="H202" s="780"/>
      <c r="I202" s="780"/>
      <c r="J202" s="780"/>
      <c r="K202" s="780"/>
      <c r="L202" s="780"/>
      <c r="M202" s="780"/>
      <c r="N202" s="780"/>
      <c r="O202" s="781"/>
      <c r="P202" s="774"/>
      <c r="Q202" s="775"/>
      <c r="R202" s="775"/>
      <c r="S202" s="775"/>
      <c r="T202" s="775"/>
      <c r="U202" s="775"/>
      <c r="V202" s="775"/>
      <c r="W202" s="782"/>
      <c r="X202" s="747">
        <f t="shared" si="3"/>
      </c>
      <c r="Y202" s="748"/>
      <c r="Z202" s="748"/>
      <c r="AA202" s="748"/>
      <c r="AB202" s="749"/>
      <c r="AC202" s="750"/>
      <c r="AD202" s="750"/>
      <c r="AE202" s="750"/>
      <c r="AF202" s="750"/>
      <c r="AG202" s="750"/>
      <c r="AH202" s="750"/>
      <c r="AI202" s="750"/>
      <c r="AJ202" s="750"/>
      <c r="AK202" s="750"/>
      <c r="AL202" s="750"/>
      <c r="AM202" s="750"/>
      <c r="AN202" s="750"/>
      <c r="AO202" s="750"/>
      <c r="AP202" s="750"/>
      <c r="AQ202" s="750"/>
      <c r="AR202" s="750"/>
      <c r="AS202" s="750"/>
      <c r="AT202" s="750"/>
      <c r="AU202" s="750"/>
      <c r="AV202" s="751"/>
      <c r="AW202" s="751"/>
      <c r="AX202" s="751"/>
      <c r="AY202" s="751"/>
      <c r="AZ202" s="751"/>
      <c r="BA202" s="751"/>
      <c r="BB202" s="751"/>
      <c r="BC202" s="751"/>
      <c r="BD202" s="774"/>
      <c r="BE202" s="775"/>
      <c r="BF202" s="775"/>
      <c r="BG202" s="775"/>
      <c r="BH202" s="775"/>
      <c r="BI202" s="775"/>
      <c r="BJ202" s="775"/>
      <c r="BK202" s="776"/>
      <c r="BO202" s="164"/>
      <c r="BP202" s="165"/>
      <c r="BQ202" s="165"/>
      <c r="BR202" s="164"/>
    </row>
    <row r="203" spans="1:70" s="114" customFormat="1" ht="15.75" customHeight="1">
      <c r="A203" s="124"/>
      <c r="B203" s="124"/>
      <c r="C203" s="752">
        <f>IF(E203="","",COUNT($C$7:$D$51,$C$63:$D$107)+1)</f>
      </c>
      <c r="D203" s="753"/>
      <c r="E203" s="761"/>
      <c r="F203" s="762"/>
      <c r="G203" s="762"/>
      <c r="H203" s="762"/>
      <c r="I203" s="762"/>
      <c r="J203" s="762"/>
      <c r="K203" s="762"/>
      <c r="L203" s="762"/>
      <c r="M203" s="762"/>
      <c r="N203" s="762"/>
      <c r="O203" s="763"/>
      <c r="P203" s="736"/>
      <c r="Q203" s="737"/>
      <c r="R203" s="737"/>
      <c r="S203" s="737"/>
      <c r="T203" s="737"/>
      <c r="U203" s="737"/>
      <c r="V203" s="737"/>
      <c r="W203" s="767"/>
      <c r="X203" s="769">
        <f t="shared" si="3"/>
      </c>
      <c r="Y203" s="770"/>
      <c r="Z203" s="770"/>
      <c r="AA203" s="770"/>
      <c r="AB203" s="771"/>
      <c r="AC203" s="772"/>
      <c r="AD203" s="772"/>
      <c r="AE203" s="772"/>
      <c r="AF203" s="772"/>
      <c r="AG203" s="772"/>
      <c r="AH203" s="772"/>
      <c r="AI203" s="772"/>
      <c r="AJ203" s="772"/>
      <c r="AK203" s="772"/>
      <c r="AL203" s="772"/>
      <c r="AM203" s="772"/>
      <c r="AN203" s="772"/>
      <c r="AO203" s="772"/>
      <c r="AP203" s="772"/>
      <c r="AQ203" s="772"/>
      <c r="AR203" s="772"/>
      <c r="AS203" s="772"/>
      <c r="AT203" s="772"/>
      <c r="AU203" s="772"/>
      <c r="AV203" s="773"/>
      <c r="AW203" s="773"/>
      <c r="AX203" s="773"/>
      <c r="AY203" s="773"/>
      <c r="AZ203" s="773"/>
      <c r="BA203" s="773"/>
      <c r="BB203" s="773"/>
      <c r="BC203" s="773"/>
      <c r="BD203" s="733"/>
      <c r="BE203" s="734"/>
      <c r="BF203" s="734"/>
      <c r="BG203" s="734"/>
      <c r="BH203" s="734"/>
      <c r="BI203" s="734"/>
      <c r="BJ203" s="734"/>
      <c r="BK203" s="735"/>
      <c r="BO203" s="164"/>
      <c r="BP203" s="165"/>
      <c r="BQ203" s="165"/>
      <c r="BR203" s="164"/>
    </row>
    <row r="204" spans="1:70" s="114" customFormat="1" ht="15.75" customHeight="1">
      <c r="A204" s="124"/>
      <c r="B204" s="124"/>
      <c r="C204" s="754"/>
      <c r="D204" s="755"/>
      <c r="E204" s="761"/>
      <c r="F204" s="762"/>
      <c r="G204" s="762"/>
      <c r="H204" s="762"/>
      <c r="I204" s="762"/>
      <c r="J204" s="762"/>
      <c r="K204" s="762"/>
      <c r="L204" s="762"/>
      <c r="M204" s="762"/>
      <c r="N204" s="762"/>
      <c r="O204" s="763"/>
      <c r="P204" s="736"/>
      <c r="Q204" s="737"/>
      <c r="R204" s="737"/>
      <c r="S204" s="737"/>
      <c r="T204" s="737"/>
      <c r="U204" s="737"/>
      <c r="V204" s="737"/>
      <c r="W204" s="767"/>
      <c r="X204" s="742">
        <f t="shared" si="3"/>
      </c>
      <c r="Y204" s="743"/>
      <c r="Z204" s="743"/>
      <c r="AA204" s="743"/>
      <c r="AB204" s="744"/>
      <c r="AC204" s="745"/>
      <c r="AD204" s="745"/>
      <c r="AE204" s="745"/>
      <c r="AF204" s="745"/>
      <c r="AG204" s="745"/>
      <c r="AH204" s="745"/>
      <c r="AI204" s="745"/>
      <c r="AJ204" s="745"/>
      <c r="AK204" s="745"/>
      <c r="AL204" s="745"/>
      <c r="AM204" s="745"/>
      <c r="AN204" s="745"/>
      <c r="AO204" s="745"/>
      <c r="AP204" s="745"/>
      <c r="AQ204" s="745"/>
      <c r="AR204" s="745"/>
      <c r="AS204" s="745"/>
      <c r="AT204" s="745"/>
      <c r="AU204" s="745"/>
      <c r="AV204" s="746"/>
      <c r="AW204" s="746"/>
      <c r="AX204" s="746"/>
      <c r="AY204" s="746"/>
      <c r="AZ204" s="746"/>
      <c r="BA204" s="746"/>
      <c r="BB204" s="746"/>
      <c r="BC204" s="746"/>
      <c r="BD204" s="736"/>
      <c r="BE204" s="737"/>
      <c r="BF204" s="737"/>
      <c r="BG204" s="737"/>
      <c r="BH204" s="737"/>
      <c r="BI204" s="737"/>
      <c r="BJ204" s="737"/>
      <c r="BK204" s="738"/>
      <c r="BO204" s="164"/>
      <c r="BP204" s="165"/>
      <c r="BQ204" s="165"/>
      <c r="BR204" s="164"/>
    </row>
    <row r="205" spans="1:70" s="114" customFormat="1" ht="15.75" customHeight="1">
      <c r="A205" s="124"/>
      <c r="B205" s="124"/>
      <c r="C205" s="829"/>
      <c r="D205" s="830"/>
      <c r="E205" s="779"/>
      <c r="F205" s="780"/>
      <c r="G205" s="780"/>
      <c r="H205" s="780"/>
      <c r="I205" s="780"/>
      <c r="J205" s="780"/>
      <c r="K205" s="780"/>
      <c r="L205" s="780"/>
      <c r="M205" s="780"/>
      <c r="N205" s="780"/>
      <c r="O205" s="781"/>
      <c r="P205" s="774"/>
      <c r="Q205" s="775"/>
      <c r="R205" s="775"/>
      <c r="S205" s="775"/>
      <c r="T205" s="775"/>
      <c r="U205" s="775"/>
      <c r="V205" s="775"/>
      <c r="W205" s="782"/>
      <c r="X205" s="747">
        <f t="shared" si="3"/>
      </c>
      <c r="Y205" s="748"/>
      <c r="Z205" s="748"/>
      <c r="AA205" s="748"/>
      <c r="AB205" s="749"/>
      <c r="AC205" s="750"/>
      <c r="AD205" s="750"/>
      <c r="AE205" s="750"/>
      <c r="AF205" s="750"/>
      <c r="AG205" s="750"/>
      <c r="AH205" s="750"/>
      <c r="AI205" s="750"/>
      <c r="AJ205" s="750"/>
      <c r="AK205" s="750"/>
      <c r="AL205" s="750"/>
      <c r="AM205" s="750"/>
      <c r="AN205" s="750"/>
      <c r="AO205" s="750"/>
      <c r="AP205" s="750"/>
      <c r="AQ205" s="750"/>
      <c r="AR205" s="750"/>
      <c r="AS205" s="750"/>
      <c r="AT205" s="750"/>
      <c r="AU205" s="750"/>
      <c r="AV205" s="751"/>
      <c r="AW205" s="751"/>
      <c r="AX205" s="751"/>
      <c r="AY205" s="751"/>
      <c r="AZ205" s="751"/>
      <c r="BA205" s="751"/>
      <c r="BB205" s="751"/>
      <c r="BC205" s="751"/>
      <c r="BD205" s="774"/>
      <c r="BE205" s="775"/>
      <c r="BF205" s="775"/>
      <c r="BG205" s="775"/>
      <c r="BH205" s="775"/>
      <c r="BI205" s="775"/>
      <c r="BJ205" s="775"/>
      <c r="BK205" s="776"/>
      <c r="BO205" s="164"/>
      <c r="BP205" s="165"/>
      <c r="BQ205" s="165"/>
      <c r="BR205" s="164"/>
    </row>
    <row r="206" spans="1:70" s="114" customFormat="1" ht="15.75" customHeight="1">
      <c r="A206" s="124"/>
      <c r="B206" s="124"/>
      <c r="C206" s="752">
        <f>IF(E206="","",COUNT($C$7:$D$51,$C$63:$D$107)+1)</f>
      </c>
      <c r="D206" s="753"/>
      <c r="E206" s="758"/>
      <c r="F206" s="759"/>
      <c r="G206" s="759"/>
      <c r="H206" s="759"/>
      <c r="I206" s="759"/>
      <c r="J206" s="759"/>
      <c r="K206" s="759"/>
      <c r="L206" s="759"/>
      <c r="M206" s="759"/>
      <c r="N206" s="759"/>
      <c r="O206" s="760"/>
      <c r="P206" s="736"/>
      <c r="Q206" s="737"/>
      <c r="R206" s="737"/>
      <c r="S206" s="737"/>
      <c r="T206" s="737"/>
      <c r="U206" s="737"/>
      <c r="V206" s="737"/>
      <c r="W206" s="767"/>
      <c r="X206" s="769">
        <f t="shared" si="3"/>
      </c>
      <c r="Y206" s="770"/>
      <c r="Z206" s="770"/>
      <c r="AA206" s="770"/>
      <c r="AB206" s="771"/>
      <c r="AC206" s="772"/>
      <c r="AD206" s="772"/>
      <c r="AE206" s="772"/>
      <c r="AF206" s="772"/>
      <c r="AG206" s="772"/>
      <c r="AH206" s="772"/>
      <c r="AI206" s="772"/>
      <c r="AJ206" s="772"/>
      <c r="AK206" s="772"/>
      <c r="AL206" s="772"/>
      <c r="AM206" s="772"/>
      <c r="AN206" s="772"/>
      <c r="AO206" s="772"/>
      <c r="AP206" s="772"/>
      <c r="AQ206" s="772"/>
      <c r="AR206" s="772"/>
      <c r="AS206" s="772"/>
      <c r="AT206" s="772"/>
      <c r="AU206" s="772"/>
      <c r="AV206" s="773"/>
      <c r="AW206" s="773"/>
      <c r="AX206" s="773"/>
      <c r="AY206" s="773"/>
      <c r="AZ206" s="773"/>
      <c r="BA206" s="773"/>
      <c r="BB206" s="773"/>
      <c r="BC206" s="773"/>
      <c r="BD206" s="733"/>
      <c r="BE206" s="734"/>
      <c r="BF206" s="734"/>
      <c r="BG206" s="734"/>
      <c r="BH206" s="734"/>
      <c r="BI206" s="734"/>
      <c r="BJ206" s="734"/>
      <c r="BK206" s="735"/>
      <c r="BO206" s="164"/>
      <c r="BP206" s="165"/>
      <c r="BQ206" s="165"/>
      <c r="BR206" s="164"/>
    </row>
    <row r="207" spans="1:70" s="114" customFormat="1" ht="15.75" customHeight="1">
      <c r="A207" s="124"/>
      <c r="B207" s="124"/>
      <c r="C207" s="754"/>
      <c r="D207" s="755"/>
      <c r="E207" s="761"/>
      <c r="F207" s="762"/>
      <c r="G207" s="762"/>
      <c r="H207" s="762"/>
      <c r="I207" s="762"/>
      <c r="J207" s="762"/>
      <c r="K207" s="762"/>
      <c r="L207" s="762"/>
      <c r="M207" s="762"/>
      <c r="N207" s="762"/>
      <c r="O207" s="763"/>
      <c r="P207" s="736"/>
      <c r="Q207" s="737"/>
      <c r="R207" s="737"/>
      <c r="S207" s="737"/>
      <c r="T207" s="737"/>
      <c r="U207" s="737"/>
      <c r="V207" s="737"/>
      <c r="W207" s="767"/>
      <c r="X207" s="742">
        <f t="shared" si="3"/>
      </c>
      <c r="Y207" s="743"/>
      <c r="Z207" s="743"/>
      <c r="AA207" s="743"/>
      <c r="AB207" s="744"/>
      <c r="AC207" s="745"/>
      <c r="AD207" s="745"/>
      <c r="AE207" s="745"/>
      <c r="AF207" s="745"/>
      <c r="AG207" s="745"/>
      <c r="AH207" s="745"/>
      <c r="AI207" s="745"/>
      <c r="AJ207" s="745"/>
      <c r="AK207" s="745"/>
      <c r="AL207" s="745"/>
      <c r="AM207" s="745"/>
      <c r="AN207" s="745"/>
      <c r="AO207" s="745"/>
      <c r="AP207" s="745"/>
      <c r="AQ207" s="745"/>
      <c r="AR207" s="745"/>
      <c r="AS207" s="745"/>
      <c r="AT207" s="745"/>
      <c r="AU207" s="745"/>
      <c r="AV207" s="746"/>
      <c r="AW207" s="746"/>
      <c r="AX207" s="746"/>
      <c r="AY207" s="746"/>
      <c r="AZ207" s="746"/>
      <c r="BA207" s="746"/>
      <c r="BB207" s="746"/>
      <c r="BC207" s="746"/>
      <c r="BD207" s="736"/>
      <c r="BE207" s="737"/>
      <c r="BF207" s="737"/>
      <c r="BG207" s="737"/>
      <c r="BH207" s="737"/>
      <c r="BI207" s="737"/>
      <c r="BJ207" s="737"/>
      <c r="BK207" s="738"/>
      <c r="BO207" s="164"/>
      <c r="BP207" s="165"/>
      <c r="BQ207" s="165"/>
      <c r="BR207" s="164"/>
    </row>
    <row r="208" spans="1:70" s="114" customFormat="1" ht="15.75" customHeight="1">
      <c r="A208" s="124"/>
      <c r="B208" s="124"/>
      <c r="C208" s="829"/>
      <c r="D208" s="830"/>
      <c r="E208" s="779"/>
      <c r="F208" s="780"/>
      <c r="G208" s="780"/>
      <c r="H208" s="780"/>
      <c r="I208" s="780"/>
      <c r="J208" s="780"/>
      <c r="K208" s="780"/>
      <c r="L208" s="780"/>
      <c r="M208" s="780"/>
      <c r="N208" s="780"/>
      <c r="O208" s="781"/>
      <c r="P208" s="774"/>
      <c r="Q208" s="775"/>
      <c r="R208" s="775"/>
      <c r="S208" s="775"/>
      <c r="T208" s="775"/>
      <c r="U208" s="775"/>
      <c r="V208" s="775"/>
      <c r="W208" s="782"/>
      <c r="X208" s="747">
        <f t="shared" si="3"/>
      </c>
      <c r="Y208" s="748"/>
      <c r="Z208" s="748"/>
      <c r="AA208" s="748"/>
      <c r="AB208" s="749"/>
      <c r="AC208" s="750"/>
      <c r="AD208" s="750"/>
      <c r="AE208" s="750"/>
      <c r="AF208" s="750"/>
      <c r="AG208" s="750"/>
      <c r="AH208" s="750"/>
      <c r="AI208" s="750"/>
      <c r="AJ208" s="750"/>
      <c r="AK208" s="750"/>
      <c r="AL208" s="750"/>
      <c r="AM208" s="750"/>
      <c r="AN208" s="750"/>
      <c r="AO208" s="750"/>
      <c r="AP208" s="750"/>
      <c r="AQ208" s="750"/>
      <c r="AR208" s="750"/>
      <c r="AS208" s="750"/>
      <c r="AT208" s="750"/>
      <c r="AU208" s="750"/>
      <c r="AV208" s="751"/>
      <c r="AW208" s="751"/>
      <c r="AX208" s="751"/>
      <c r="AY208" s="751"/>
      <c r="AZ208" s="751"/>
      <c r="BA208" s="751"/>
      <c r="BB208" s="751"/>
      <c r="BC208" s="751"/>
      <c r="BD208" s="774"/>
      <c r="BE208" s="775"/>
      <c r="BF208" s="775"/>
      <c r="BG208" s="775"/>
      <c r="BH208" s="775"/>
      <c r="BI208" s="775"/>
      <c r="BJ208" s="775"/>
      <c r="BK208" s="776"/>
      <c r="BR208" s="164"/>
    </row>
    <row r="209" spans="1:70" s="114" customFormat="1" ht="15.75" customHeight="1">
      <c r="A209" s="124"/>
      <c r="B209" s="124"/>
      <c r="C209" s="752">
        <f>IF(E209="","",COUNT($C$7:$D$51,$C$63:$D$107)+1)</f>
      </c>
      <c r="D209" s="753"/>
      <c r="E209" s="761"/>
      <c r="F209" s="762"/>
      <c r="G209" s="762"/>
      <c r="H209" s="762"/>
      <c r="I209" s="762"/>
      <c r="J209" s="762"/>
      <c r="K209" s="762"/>
      <c r="L209" s="762"/>
      <c r="M209" s="762"/>
      <c r="N209" s="762"/>
      <c r="O209" s="763"/>
      <c r="P209" s="736"/>
      <c r="Q209" s="737"/>
      <c r="R209" s="737"/>
      <c r="S209" s="737"/>
      <c r="T209" s="737"/>
      <c r="U209" s="737"/>
      <c r="V209" s="737"/>
      <c r="W209" s="767"/>
      <c r="X209" s="769">
        <f t="shared" si="3"/>
      </c>
      <c r="Y209" s="770"/>
      <c r="Z209" s="770"/>
      <c r="AA209" s="770"/>
      <c r="AB209" s="771"/>
      <c r="AC209" s="772"/>
      <c r="AD209" s="772"/>
      <c r="AE209" s="772"/>
      <c r="AF209" s="772"/>
      <c r="AG209" s="772"/>
      <c r="AH209" s="772"/>
      <c r="AI209" s="772"/>
      <c r="AJ209" s="772"/>
      <c r="AK209" s="772"/>
      <c r="AL209" s="772"/>
      <c r="AM209" s="772"/>
      <c r="AN209" s="772"/>
      <c r="AO209" s="772"/>
      <c r="AP209" s="772"/>
      <c r="AQ209" s="772"/>
      <c r="AR209" s="772"/>
      <c r="AS209" s="772"/>
      <c r="AT209" s="772"/>
      <c r="AU209" s="772"/>
      <c r="AV209" s="773"/>
      <c r="AW209" s="773"/>
      <c r="AX209" s="773"/>
      <c r="AY209" s="773"/>
      <c r="AZ209" s="773"/>
      <c r="BA209" s="773"/>
      <c r="BB209" s="773"/>
      <c r="BC209" s="773"/>
      <c r="BD209" s="733"/>
      <c r="BE209" s="734"/>
      <c r="BF209" s="734"/>
      <c r="BG209" s="734"/>
      <c r="BH209" s="734"/>
      <c r="BI209" s="734"/>
      <c r="BJ209" s="734"/>
      <c r="BK209" s="735"/>
      <c r="BO209" s="164"/>
      <c r="BP209" s="165"/>
      <c r="BQ209" s="165"/>
      <c r="BR209" s="164"/>
    </row>
    <row r="210" spans="1:70" s="114" customFormat="1" ht="15.75" customHeight="1">
      <c r="A210" s="124"/>
      <c r="B210" s="124"/>
      <c r="C210" s="754"/>
      <c r="D210" s="755"/>
      <c r="E210" s="761"/>
      <c r="F210" s="762"/>
      <c r="G210" s="762"/>
      <c r="H210" s="762"/>
      <c r="I210" s="762"/>
      <c r="J210" s="762"/>
      <c r="K210" s="762"/>
      <c r="L210" s="762"/>
      <c r="M210" s="762"/>
      <c r="N210" s="762"/>
      <c r="O210" s="763"/>
      <c r="P210" s="736"/>
      <c r="Q210" s="737"/>
      <c r="R210" s="737"/>
      <c r="S210" s="737"/>
      <c r="T210" s="737"/>
      <c r="U210" s="737"/>
      <c r="V210" s="737"/>
      <c r="W210" s="767"/>
      <c r="X210" s="742">
        <f t="shared" si="3"/>
      </c>
      <c r="Y210" s="743"/>
      <c r="Z210" s="743"/>
      <c r="AA210" s="743"/>
      <c r="AB210" s="744"/>
      <c r="AC210" s="745"/>
      <c r="AD210" s="745"/>
      <c r="AE210" s="745"/>
      <c r="AF210" s="745"/>
      <c r="AG210" s="745"/>
      <c r="AH210" s="745"/>
      <c r="AI210" s="745"/>
      <c r="AJ210" s="745"/>
      <c r="AK210" s="745"/>
      <c r="AL210" s="745"/>
      <c r="AM210" s="745"/>
      <c r="AN210" s="745"/>
      <c r="AO210" s="745"/>
      <c r="AP210" s="745"/>
      <c r="AQ210" s="745"/>
      <c r="AR210" s="745"/>
      <c r="AS210" s="745"/>
      <c r="AT210" s="745"/>
      <c r="AU210" s="745"/>
      <c r="AV210" s="746"/>
      <c r="AW210" s="746"/>
      <c r="AX210" s="746"/>
      <c r="AY210" s="746"/>
      <c r="AZ210" s="746"/>
      <c r="BA210" s="746"/>
      <c r="BB210" s="746"/>
      <c r="BC210" s="746"/>
      <c r="BD210" s="736"/>
      <c r="BE210" s="737"/>
      <c r="BF210" s="737"/>
      <c r="BG210" s="737"/>
      <c r="BH210" s="737"/>
      <c r="BI210" s="737"/>
      <c r="BJ210" s="737"/>
      <c r="BK210" s="738"/>
      <c r="BO210" s="164"/>
      <c r="BP210" s="165"/>
      <c r="BQ210" s="165"/>
      <c r="BR210" s="164"/>
    </row>
    <row r="211" spans="1:70" s="114" customFormat="1" ht="15.75" customHeight="1">
      <c r="A211" s="124"/>
      <c r="B211" s="124"/>
      <c r="C211" s="829"/>
      <c r="D211" s="830"/>
      <c r="E211" s="779"/>
      <c r="F211" s="780"/>
      <c r="G211" s="780"/>
      <c r="H211" s="780"/>
      <c r="I211" s="780"/>
      <c r="J211" s="780"/>
      <c r="K211" s="780"/>
      <c r="L211" s="780"/>
      <c r="M211" s="780"/>
      <c r="N211" s="780"/>
      <c r="O211" s="781"/>
      <c r="P211" s="774"/>
      <c r="Q211" s="775"/>
      <c r="R211" s="775"/>
      <c r="S211" s="775"/>
      <c r="T211" s="775"/>
      <c r="U211" s="775"/>
      <c r="V211" s="775"/>
      <c r="W211" s="782"/>
      <c r="X211" s="747">
        <f t="shared" si="3"/>
      </c>
      <c r="Y211" s="748"/>
      <c r="Z211" s="748"/>
      <c r="AA211" s="748"/>
      <c r="AB211" s="749"/>
      <c r="AC211" s="750"/>
      <c r="AD211" s="750"/>
      <c r="AE211" s="750"/>
      <c r="AF211" s="750"/>
      <c r="AG211" s="750"/>
      <c r="AH211" s="750"/>
      <c r="AI211" s="750"/>
      <c r="AJ211" s="750"/>
      <c r="AK211" s="750"/>
      <c r="AL211" s="750"/>
      <c r="AM211" s="750"/>
      <c r="AN211" s="750"/>
      <c r="AO211" s="750"/>
      <c r="AP211" s="750"/>
      <c r="AQ211" s="750"/>
      <c r="AR211" s="750"/>
      <c r="AS211" s="750"/>
      <c r="AT211" s="750"/>
      <c r="AU211" s="750"/>
      <c r="AV211" s="751"/>
      <c r="AW211" s="751"/>
      <c r="AX211" s="751"/>
      <c r="AY211" s="751"/>
      <c r="AZ211" s="751"/>
      <c r="BA211" s="751"/>
      <c r="BB211" s="751"/>
      <c r="BC211" s="751"/>
      <c r="BD211" s="774"/>
      <c r="BE211" s="775"/>
      <c r="BF211" s="775"/>
      <c r="BG211" s="775"/>
      <c r="BH211" s="775"/>
      <c r="BI211" s="775"/>
      <c r="BJ211" s="775"/>
      <c r="BK211" s="776"/>
      <c r="BO211" s="164"/>
      <c r="BP211" s="165"/>
      <c r="BQ211" s="165"/>
      <c r="BR211" s="164"/>
    </row>
    <row r="212" spans="1:70" s="114" customFormat="1" ht="15.75" customHeight="1">
      <c r="A212" s="124"/>
      <c r="B212" s="124"/>
      <c r="C212" s="752">
        <f>IF(E212="","",COUNT($C$7:$D$51,$C$63:$D$107)+1)</f>
      </c>
      <c r="D212" s="753"/>
      <c r="E212" s="758"/>
      <c r="F212" s="759"/>
      <c r="G212" s="759"/>
      <c r="H212" s="759"/>
      <c r="I212" s="759"/>
      <c r="J212" s="759"/>
      <c r="K212" s="759"/>
      <c r="L212" s="759"/>
      <c r="M212" s="759"/>
      <c r="N212" s="759"/>
      <c r="O212" s="760"/>
      <c r="P212" s="736"/>
      <c r="Q212" s="737"/>
      <c r="R212" s="737"/>
      <c r="S212" s="737"/>
      <c r="T212" s="737"/>
      <c r="U212" s="737"/>
      <c r="V212" s="737"/>
      <c r="W212" s="767"/>
      <c r="X212" s="769">
        <f t="shared" si="3"/>
      </c>
      <c r="Y212" s="770"/>
      <c r="Z212" s="770"/>
      <c r="AA212" s="770"/>
      <c r="AB212" s="771"/>
      <c r="AC212" s="772"/>
      <c r="AD212" s="772"/>
      <c r="AE212" s="772"/>
      <c r="AF212" s="772"/>
      <c r="AG212" s="772"/>
      <c r="AH212" s="772"/>
      <c r="AI212" s="772"/>
      <c r="AJ212" s="772"/>
      <c r="AK212" s="772"/>
      <c r="AL212" s="772"/>
      <c r="AM212" s="772"/>
      <c r="AN212" s="772"/>
      <c r="AO212" s="772"/>
      <c r="AP212" s="772"/>
      <c r="AQ212" s="772"/>
      <c r="AR212" s="772"/>
      <c r="AS212" s="772"/>
      <c r="AT212" s="772"/>
      <c r="AU212" s="772"/>
      <c r="AV212" s="773"/>
      <c r="AW212" s="773"/>
      <c r="AX212" s="773"/>
      <c r="AY212" s="773"/>
      <c r="AZ212" s="773"/>
      <c r="BA212" s="773"/>
      <c r="BB212" s="773"/>
      <c r="BC212" s="773"/>
      <c r="BD212" s="733"/>
      <c r="BE212" s="734"/>
      <c r="BF212" s="734"/>
      <c r="BG212" s="734"/>
      <c r="BH212" s="734"/>
      <c r="BI212" s="734"/>
      <c r="BJ212" s="734"/>
      <c r="BK212" s="735"/>
      <c r="BO212" s="164"/>
      <c r="BP212" s="165"/>
      <c r="BQ212" s="165"/>
      <c r="BR212" s="164"/>
    </row>
    <row r="213" spans="1:69" s="114" customFormat="1" ht="15.75" customHeight="1">
      <c r="A213" s="124"/>
      <c r="B213" s="124"/>
      <c r="C213" s="754"/>
      <c r="D213" s="755"/>
      <c r="E213" s="761"/>
      <c r="F213" s="762"/>
      <c r="G213" s="762"/>
      <c r="H213" s="762"/>
      <c r="I213" s="762"/>
      <c r="J213" s="762"/>
      <c r="K213" s="762"/>
      <c r="L213" s="762"/>
      <c r="M213" s="762"/>
      <c r="N213" s="762"/>
      <c r="O213" s="763"/>
      <c r="P213" s="736"/>
      <c r="Q213" s="737"/>
      <c r="R213" s="737"/>
      <c r="S213" s="737"/>
      <c r="T213" s="737"/>
      <c r="U213" s="737"/>
      <c r="V213" s="737"/>
      <c r="W213" s="767"/>
      <c r="X213" s="742">
        <f t="shared" si="3"/>
      </c>
      <c r="Y213" s="743"/>
      <c r="Z213" s="743"/>
      <c r="AA213" s="743"/>
      <c r="AB213" s="744"/>
      <c r="AC213" s="745"/>
      <c r="AD213" s="745"/>
      <c r="AE213" s="745"/>
      <c r="AF213" s="745"/>
      <c r="AG213" s="745"/>
      <c r="AH213" s="745"/>
      <c r="AI213" s="745"/>
      <c r="AJ213" s="745"/>
      <c r="AK213" s="745"/>
      <c r="AL213" s="745"/>
      <c r="AM213" s="745"/>
      <c r="AN213" s="745"/>
      <c r="AO213" s="745"/>
      <c r="AP213" s="745"/>
      <c r="AQ213" s="745"/>
      <c r="AR213" s="745"/>
      <c r="AS213" s="745"/>
      <c r="AT213" s="745"/>
      <c r="AU213" s="745"/>
      <c r="AV213" s="746"/>
      <c r="AW213" s="746"/>
      <c r="AX213" s="746"/>
      <c r="AY213" s="746"/>
      <c r="AZ213" s="746"/>
      <c r="BA213" s="746"/>
      <c r="BB213" s="746"/>
      <c r="BC213" s="746"/>
      <c r="BD213" s="736"/>
      <c r="BE213" s="737"/>
      <c r="BF213" s="737"/>
      <c r="BG213" s="737"/>
      <c r="BH213" s="737"/>
      <c r="BI213" s="737"/>
      <c r="BJ213" s="737"/>
      <c r="BK213" s="738"/>
      <c r="BO213" s="164"/>
      <c r="BP213" s="165"/>
      <c r="BQ213" s="165"/>
    </row>
    <row r="214" spans="1:70" s="114" customFormat="1" ht="15.75" customHeight="1">
      <c r="A214" s="124"/>
      <c r="B214" s="124"/>
      <c r="C214" s="829"/>
      <c r="D214" s="830"/>
      <c r="E214" s="779"/>
      <c r="F214" s="780"/>
      <c r="G214" s="780"/>
      <c r="H214" s="780"/>
      <c r="I214" s="780"/>
      <c r="J214" s="780"/>
      <c r="K214" s="780"/>
      <c r="L214" s="780"/>
      <c r="M214" s="780"/>
      <c r="N214" s="780"/>
      <c r="O214" s="781"/>
      <c r="P214" s="774"/>
      <c r="Q214" s="775"/>
      <c r="R214" s="775"/>
      <c r="S214" s="775"/>
      <c r="T214" s="775"/>
      <c r="U214" s="775"/>
      <c r="V214" s="775"/>
      <c r="W214" s="782"/>
      <c r="X214" s="747">
        <f t="shared" si="3"/>
      </c>
      <c r="Y214" s="748"/>
      <c r="Z214" s="748"/>
      <c r="AA214" s="748"/>
      <c r="AB214" s="749"/>
      <c r="AC214" s="750"/>
      <c r="AD214" s="750"/>
      <c r="AE214" s="750"/>
      <c r="AF214" s="750"/>
      <c r="AG214" s="750"/>
      <c r="AH214" s="750"/>
      <c r="AI214" s="750"/>
      <c r="AJ214" s="750"/>
      <c r="AK214" s="750"/>
      <c r="AL214" s="750"/>
      <c r="AM214" s="750"/>
      <c r="AN214" s="750"/>
      <c r="AO214" s="750"/>
      <c r="AP214" s="750"/>
      <c r="AQ214" s="750"/>
      <c r="AR214" s="750"/>
      <c r="AS214" s="750"/>
      <c r="AT214" s="750"/>
      <c r="AU214" s="750"/>
      <c r="AV214" s="751"/>
      <c r="AW214" s="751"/>
      <c r="AX214" s="751"/>
      <c r="AY214" s="751"/>
      <c r="AZ214" s="751"/>
      <c r="BA214" s="751"/>
      <c r="BB214" s="751"/>
      <c r="BC214" s="751"/>
      <c r="BD214" s="774"/>
      <c r="BE214" s="775"/>
      <c r="BF214" s="775"/>
      <c r="BG214" s="775"/>
      <c r="BH214" s="775"/>
      <c r="BI214" s="775"/>
      <c r="BJ214" s="775"/>
      <c r="BK214" s="776"/>
      <c r="BO214" s="164"/>
      <c r="BP214" s="165"/>
      <c r="BQ214" s="165"/>
      <c r="BR214" s="164"/>
    </row>
    <row r="215" spans="1:70" s="114" customFormat="1" ht="15.75" customHeight="1">
      <c r="A215" s="124"/>
      <c r="B215" s="124"/>
      <c r="C215" s="752">
        <f>IF(E215="","",COUNT($C$7:$D$51,$C$63:$D$107)+1)</f>
      </c>
      <c r="D215" s="753"/>
      <c r="E215" s="758"/>
      <c r="F215" s="759"/>
      <c r="G215" s="759"/>
      <c r="H215" s="759"/>
      <c r="I215" s="759"/>
      <c r="J215" s="759"/>
      <c r="K215" s="759"/>
      <c r="L215" s="759"/>
      <c r="M215" s="759"/>
      <c r="N215" s="759"/>
      <c r="O215" s="760"/>
      <c r="P215" s="736"/>
      <c r="Q215" s="737"/>
      <c r="R215" s="737"/>
      <c r="S215" s="737"/>
      <c r="T215" s="737"/>
      <c r="U215" s="737"/>
      <c r="V215" s="737"/>
      <c r="W215" s="767"/>
      <c r="X215" s="769">
        <f t="shared" si="3"/>
      </c>
      <c r="Y215" s="770"/>
      <c r="Z215" s="770"/>
      <c r="AA215" s="770"/>
      <c r="AB215" s="771"/>
      <c r="AC215" s="772"/>
      <c r="AD215" s="772"/>
      <c r="AE215" s="772"/>
      <c r="AF215" s="772"/>
      <c r="AG215" s="772"/>
      <c r="AH215" s="772"/>
      <c r="AI215" s="772"/>
      <c r="AJ215" s="772"/>
      <c r="AK215" s="772"/>
      <c r="AL215" s="772"/>
      <c r="AM215" s="772"/>
      <c r="AN215" s="772"/>
      <c r="AO215" s="772"/>
      <c r="AP215" s="772"/>
      <c r="AQ215" s="772"/>
      <c r="AR215" s="772"/>
      <c r="AS215" s="772"/>
      <c r="AT215" s="772"/>
      <c r="AU215" s="772"/>
      <c r="AV215" s="773"/>
      <c r="AW215" s="773"/>
      <c r="AX215" s="773"/>
      <c r="AY215" s="773"/>
      <c r="AZ215" s="773"/>
      <c r="BA215" s="773"/>
      <c r="BB215" s="773"/>
      <c r="BC215" s="773"/>
      <c r="BD215" s="733"/>
      <c r="BE215" s="734"/>
      <c r="BF215" s="734"/>
      <c r="BG215" s="734"/>
      <c r="BH215" s="734"/>
      <c r="BI215" s="734"/>
      <c r="BJ215" s="734"/>
      <c r="BK215" s="735"/>
      <c r="BO215" s="164"/>
      <c r="BP215" s="165"/>
      <c r="BQ215" s="165"/>
      <c r="BR215" s="164"/>
    </row>
    <row r="216" spans="1:70" s="114" customFormat="1" ht="15.75" customHeight="1">
      <c r="A216" s="124"/>
      <c r="B216" s="124"/>
      <c r="C216" s="754"/>
      <c r="D216" s="755"/>
      <c r="E216" s="761"/>
      <c r="F216" s="762"/>
      <c r="G216" s="762"/>
      <c r="H216" s="762"/>
      <c r="I216" s="762"/>
      <c r="J216" s="762"/>
      <c r="K216" s="762"/>
      <c r="L216" s="762"/>
      <c r="M216" s="762"/>
      <c r="N216" s="762"/>
      <c r="O216" s="763"/>
      <c r="P216" s="736"/>
      <c r="Q216" s="737"/>
      <c r="R216" s="737"/>
      <c r="S216" s="737"/>
      <c r="T216" s="737"/>
      <c r="U216" s="737"/>
      <c r="V216" s="737"/>
      <c r="W216" s="767"/>
      <c r="X216" s="742">
        <f t="shared" si="3"/>
      </c>
      <c r="Y216" s="743"/>
      <c r="Z216" s="743"/>
      <c r="AA216" s="743"/>
      <c r="AB216" s="744"/>
      <c r="AC216" s="745"/>
      <c r="AD216" s="745"/>
      <c r="AE216" s="745"/>
      <c r="AF216" s="745"/>
      <c r="AG216" s="745"/>
      <c r="AH216" s="745"/>
      <c r="AI216" s="745"/>
      <c r="AJ216" s="745"/>
      <c r="AK216" s="745"/>
      <c r="AL216" s="745"/>
      <c r="AM216" s="745"/>
      <c r="AN216" s="745"/>
      <c r="AO216" s="745"/>
      <c r="AP216" s="745"/>
      <c r="AQ216" s="745"/>
      <c r="AR216" s="745"/>
      <c r="AS216" s="745"/>
      <c r="AT216" s="745"/>
      <c r="AU216" s="745"/>
      <c r="AV216" s="746"/>
      <c r="AW216" s="746"/>
      <c r="AX216" s="746"/>
      <c r="AY216" s="746"/>
      <c r="AZ216" s="746"/>
      <c r="BA216" s="746"/>
      <c r="BB216" s="746"/>
      <c r="BC216" s="746"/>
      <c r="BD216" s="736"/>
      <c r="BE216" s="737"/>
      <c r="BF216" s="737"/>
      <c r="BG216" s="737"/>
      <c r="BH216" s="737"/>
      <c r="BI216" s="737"/>
      <c r="BJ216" s="737"/>
      <c r="BK216" s="738"/>
      <c r="BO216" s="164"/>
      <c r="BP216" s="165"/>
      <c r="BQ216" s="165"/>
      <c r="BR216" s="164"/>
    </row>
    <row r="217" spans="1:70" s="114" customFormat="1" ht="15.75" customHeight="1" thickBot="1">
      <c r="A217" s="124"/>
      <c r="B217" s="124"/>
      <c r="C217" s="756"/>
      <c r="D217" s="757"/>
      <c r="E217" s="764"/>
      <c r="F217" s="765"/>
      <c r="G217" s="765"/>
      <c r="H217" s="765"/>
      <c r="I217" s="765"/>
      <c r="J217" s="765"/>
      <c r="K217" s="765"/>
      <c r="L217" s="765"/>
      <c r="M217" s="765"/>
      <c r="N217" s="765"/>
      <c r="O217" s="766"/>
      <c r="P217" s="739"/>
      <c r="Q217" s="740"/>
      <c r="R217" s="740"/>
      <c r="S217" s="740"/>
      <c r="T217" s="740"/>
      <c r="U217" s="740"/>
      <c r="V217" s="740"/>
      <c r="W217" s="768"/>
      <c r="X217" s="747">
        <f t="shared" si="3"/>
      </c>
      <c r="Y217" s="748"/>
      <c r="Z217" s="748"/>
      <c r="AA217" s="748"/>
      <c r="AB217" s="749"/>
      <c r="AC217" s="750"/>
      <c r="AD217" s="750"/>
      <c r="AE217" s="750"/>
      <c r="AF217" s="750"/>
      <c r="AG217" s="750"/>
      <c r="AH217" s="750"/>
      <c r="AI217" s="750"/>
      <c r="AJ217" s="750"/>
      <c r="AK217" s="750"/>
      <c r="AL217" s="750"/>
      <c r="AM217" s="750"/>
      <c r="AN217" s="750"/>
      <c r="AO217" s="750"/>
      <c r="AP217" s="750"/>
      <c r="AQ217" s="750"/>
      <c r="AR217" s="750"/>
      <c r="AS217" s="750"/>
      <c r="AT217" s="750"/>
      <c r="AU217" s="750"/>
      <c r="AV217" s="751"/>
      <c r="AW217" s="751"/>
      <c r="AX217" s="751"/>
      <c r="AY217" s="751"/>
      <c r="AZ217" s="751"/>
      <c r="BA217" s="751"/>
      <c r="BB217" s="751"/>
      <c r="BC217" s="751"/>
      <c r="BD217" s="739"/>
      <c r="BE217" s="740"/>
      <c r="BF217" s="740"/>
      <c r="BG217" s="740"/>
      <c r="BH217" s="740"/>
      <c r="BI217" s="740"/>
      <c r="BJ217" s="740"/>
      <c r="BK217" s="741"/>
      <c r="BO217" s="164"/>
      <c r="BP217" s="165"/>
      <c r="BQ217" s="165"/>
      <c r="BR217" s="164"/>
    </row>
    <row r="218" spans="1:70" s="114" customFormat="1" ht="15.75" customHeight="1">
      <c r="A218" s="124"/>
      <c r="B218" s="153"/>
      <c r="C218" s="134"/>
      <c r="D218" s="134"/>
      <c r="E218" s="122"/>
      <c r="F218" s="122"/>
      <c r="G218" s="122"/>
      <c r="H218" s="122"/>
      <c r="I218" s="122"/>
      <c r="J218" s="130"/>
      <c r="K218" s="130"/>
      <c r="L218" s="130"/>
      <c r="M218" s="130"/>
      <c r="N218" s="130"/>
      <c r="O218" s="130"/>
      <c r="P218" s="130"/>
      <c r="Q218" s="130"/>
      <c r="R218" s="130"/>
      <c r="S218" s="130"/>
      <c r="T218" s="130"/>
      <c r="U218" s="130"/>
      <c r="V218" s="130"/>
      <c r="W218" s="130"/>
      <c r="X218" s="130"/>
      <c r="Y218" s="131"/>
      <c r="Z218" s="131"/>
      <c r="AA218" s="142"/>
      <c r="AB218" s="142"/>
      <c r="AC218" s="142"/>
      <c r="AD218" s="142"/>
      <c r="AE218" s="142"/>
      <c r="AF218" s="142"/>
      <c r="AG218" s="142"/>
      <c r="AH218" s="142"/>
      <c r="AI218" s="131"/>
      <c r="AJ218" s="131"/>
      <c r="AK218" s="142"/>
      <c r="AL218" s="142"/>
      <c r="AM218" s="142"/>
      <c r="AN218" s="142"/>
      <c r="AO218" s="142"/>
      <c r="AP218" s="142"/>
      <c r="AQ218" s="142"/>
      <c r="AR218" s="142"/>
      <c r="AS218" s="142"/>
      <c r="AT218" s="143"/>
      <c r="AU218" s="143"/>
      <c r="AV218" s="142"/>
      <c r="AW218" s="142"/>
      <c r="AX218" s="142"/>
      <c r="AY218" s="142"/>
      <c r="AZ218" s="142"/>
      <c r="BA218" s="142"/>
      <c r="BB218" s="142"/>
      <c r="BC218" s="142"/>
      <c r="BD218" s="142"/>
      <c r="BE218" s="142"/>
      <c r="BF218" s="142"/>
      <c r="BG218" s="142"/>
      <c r="BH218" s="142"/>
      <c r="BI218" s="142"/>
      <c r="BJ218" s="142"/>
      <c r="BK218" s="142"/>
      <c r="BO218" s="164"/>
      <c r="BP218" s="165"/>
      <c r="BQ218" s="165"/>
      <c r="BR218" s="164"/>
    </row>
    <row r="219" spans="1:70" s="114" customFormat="1" ht="15.75" customHeight="1">
      <c r="A219" s="219" t="s">
        <v>396</v>
      </c>
      <c r="B219" s="119"/>
      <c r="C219" s="119"/>
      <c r="D219" s="119"/>
      <c r="E219" s="161"/>
      <c r="F219" s="220"/>
      <c r="G219" s="220"/>
      <c r="H219" s="220"/>
      <c r="I219" s="220"/>
      <c r="J219" s="132"/>
      <c r="K219" s="132"/>
      <c r="L219" s="132"/>
      <c r="M219" s="132"/>
      <c r="N219" s="132"/>
      <c r="O219" s="132"/>
      <c r="P219" s="132"/>
      <c r="Q219" s="132"/>
      <c r="R219" s="132"/>
      <c r="S219" s="132"/>
      <c r="T219" s="132"/>
      <c r="U219" s="132"/>
      <c r="V219" s="132"/>
      <c r="W219" s="132"/>
      <c r="X219" s="132"/>
      <c r="Y219" s="133"/>
      <c r="Z219" s="133"/>
      <c r="AA219" s="159"/>
      <c r="AB219" s="159"/>
      <c r="AC219" s="172"/>
      <c r="AD219" s="172"/>
      <c r="AE219" s="172"/>
      <c r="AF219" s="172"/>
      <c r="AG219" s="172"/>
      <c r="AH219" s="172"/>
      <c r="AI219" s="172"/>
      <c r="AJ219" s="172"/>
      <c r="AK219" s="172"/>
      <c r="AL219" s="172"/>
      <c r="AM219" s="172"/>
      <c r="AN219" s="172"/>
      <c r="AO219" s="172"/>
      <c r="AP219" s="172"/>
      <c r="AQ219" s="172"/>
      <c r="AR219" s="172"/>
      <c r="AS219" s="172"/>
      <c r="AT219" s="172"/>
      <c r="AU219" s="172"/>
      <c r="AV219" s="173"/>
      <c r="AW219" s="173"/>
      <c r="AX219" s="173"/>
      <c r="AY219" s="173"/>
      <c r="AZ219" s="173"/>
      <c r="BA219" s="173"/>
      <c r="BB219" s="173"/>
      <c r="BC219" s="173"/>
      <c r="BD219" s="173"/>
      <c r="BE219" s="173"/>
      <c r="BF219" s="173"/>
      <c r="BG219" s="173"/>
      <c r="BH219" s="173"/>
      <c r="BI219" s="173"/>
      <c r="BJ219" s="173"/>
      <c r="BK219" s="173"/>
      <c r="BL219" s="126"/>
      <c r="BM219" s="126"/>
      <c r="BO219" s="164"/>
      <c r="BP219" s="165"/>
      <c r="BQ219" s="165"/>
      <c r="BR219" s="164"/>
    </row>
    <row r="220" spans="1:70" s="114" customFormat="1" ht="15.75" customHeight="1">
      <c r="A220" s="178" t="s">
        <v>397</v>
      </c>
      <c r="E220" s="161"/>
      <c r="F220" s="122"/>
      <c r="G220" s="122"/>
      <c r="H220" s="122"/>
      <c r="I220" s="122"/>
      <c r="J220" s="132"/>
      <c r="K220" s="132"/>
      <c r="L220" s="132"/>
      <c r="M220" s="132"/>
      <c r="N220" s="132"/>
      <c r="O220" s="132"/>
      <c r="P220" s="132"/>
      <c r="Q220" s="132"/>
      <c r="R220" s="132"/>
      <c r="S220" s="132"/>
      <c r="T220" s="132"/>
      <c r="U220" s="132"/>
      <c r="V220" s="132"/>
      <c r="W220" s="132"/>
      <c r="X220" s="132"/>
      <c r="Y220" s="133"/>
      <c r="Z220" s="133"/>
      <c r="AA220" s="159"/>
      <c r="AB220" s="159"/>
      <c r="AC220" s="172"/>
      <c r="AD220" s="172"/>
      <c r="AE220" s="172"/>
      <c r="AF220" s="172"/>
      <c r="AG220" s="172"/>
      <c r="AH220" s="172"/>
      <c r="AI220" s="172"/>
      <c r="AJ220" s="172"/>
      <c r="AK220" s="172"/>
      <c r="AL220" s="172"/>
      <c r="AM220" s="172"/>
      <c r="AN220" s="172"/>
      <c r="AO220" s="172"/>
      <c r="AP220" s="172"/>
      <c r="AQ220" s="172"/>
      <c r="AR220" s="172"/>
      <c r="AS220" s="172"/>
      <c r="AT220" s="172"/>
      <c r="AU220" s="172"/>
      <c r="AV220" s="173"/>
      <c r="AW220" s="173"/>
      <c r="AX220" s="173"/>
      <c r="AY220" s="173"/>
      <c r="AZ220" s="173"/>
      <c r="BA220" s="173"/>
      <c r="BB220" s="173"/>
      <c r="BC220" s="173"/>
      <c r="BD220" s="173"/>
      <c r="BE220" s="173"/>
      <c r="BF220" s="173"/>
      <c r="BG220" s="173"/>
      <c r="BH220" s="173"/>
      <c r="BI220" s="173"/>
      <c r="BJ220" s="173"/>
      <c r="BK220" s="173"/>
      <c r="BL220" s="123"/>
      <c r="BM220" s="123"/>
      <c r="BO220" s="164"/>
      <c r="BP220" s="165"/>
      <c r="BQ220" s="165"/>
      <c r="BR220" s="164"/>
    </row>
    <row r="221" spans="1:69" s="114" customFormat="1" ht="15.75" customHeight="1">
      <c r="A221" s="178"/>
      <c r="B221" s="178"/>
      <c r="C221" s="178"/>
      <c r="D221" s="178"/>
      <c r="E221" s="178"/>
      <c r="F221" s="122"/>
      <c r="G221" s="123"/>
      <c r="H221" s="123"/>
      <c r="I221" s="123"/>
      <c r="J221" s="136"/>
      <c r="K221" s="136"/>
      <c r="L221" s="136"/>
      <c r="M221" s="136"/>
      <c r="N221" s="136"/>
      <c r="O221" s="136"/>
      <c r="P221" s="136"/>
      <c r="Q221" s="136"/>
      <c r="R221" s="136"/>
      <c r="S221" s="136"/>
      <c r="T221" s="136"/>
      <c r="U221" s="136"/>
      <c r="V221" s="136"/>
      <c r="W221" s="136"/>
      <c r="X221" s="136"/>
      <c r="Y221" s="137"/>
      <c r="Z221" s="137"/>
      <c r="AA221" s="138"/>
      <c r="AB221" s="138"/>
      <c r="AC221" s="138"/>
      <c r="AD221" s="138"/>
      <c r="AE221" s="138"/>
      <c r="AF221" s="138"/>
      <c r="AG221" s="138"/>
      <c r="AH221" s="138"/>
      <c r="AI221" s="137"/>
      <c r="AJ221" s="137"/>
      <c r="AK221" s="138"/>
      <c r="AL221" s="138"/>
      <c r="AM221" s="138"/>
      <c r="AN221" s="138"/>
      <c r="AO221" s="138"/>
      <c r="AP221" s="138"/>
      <c r="AQ221" s="138"/>
      <c r="AR221" s="138"/>
      <c r="AS221" s="138"/>
      <c r="AT221" s="139"/>
      <c r="AU221" s="139"/>
      <c r="AV221" s="138"/>
      <c r="AW221" s="138"/>
      <c r="AX221" s="138"/>
      <c r="AY221" s="138"/>
      <c r="AZ221" s="138"/>
      <c r="BA221" s="138"/>
      <c r="BB221" s="138"/>
      <c r="BC221" s="138"/>
      <c r="BD221" s="138"/>
      <c r="BE221" s="138"/>
      <c r="BF221" s="138"/>
      <c r="BG221" s="138"/>
      <c r="BH221" s="138"/>
      <c r="BI221" s="138"/>
      <c r="BJ221" s="138"/>
      <c r="BK221" s="138"/>
      <c r="BO221" s="164"/>
      <c r="BP221" s="165"/>
      <c r="BQ221" s="165"/>
    </row>
    <row r="222" spans="1:69" s="114" customFormat="1" ht="15.75" customHeight="1">
      <c r="A222" s="167" t="s">
        <v>982</v>
      </c>
      <c r="B222" s="167"/>
      <c r="C222" s="187"/>
      <c r="D222" s="187"/>
      <c r="E222" s="117"/>
      <c r="F222" s="117"/>
      <c r="G222" s="117"/>
      <c r="H222" s="117"/>
      <c r="I222" s="117"/>
      <c r="J222" s="117"/>
      <c r="K222" s="117"/>
      <c r="L222" s="805"/>
      <c r="M222" s="805"/>
      <c r="N222" s="805"/>
      <c r="O222" s="805"/>
      <c r="P222" s="805"/>
      <c r="Q222" s="805"/>
      <c r="R222" s="805"/>
      <c r="S222" s="805"/>
      <c r="T222" s="805"/>
      <c r="U222" s="806"/>
      <c r="V222" s="806"/>
      <c r="W222" s="806"/>
      <c r="X222" s="806"/>
      <c r="Y222" s="806"/>
      <c r="Z222" s="806"/>
      <c r="AA222" s="806"/>
      <c r="AB222" s="806"/>
      <c r="AC222" s="806"/>
      <c r="AD222" s="116"/>
      <c r="AE222" s="116"/>
      <c r="AF222" s="807"/>
      <c r="AG222" s="807"/>
      <c r="AH222" s="807"/>
      <c r="AI222" s="807"/>
      <c r="AJ222" s="807"/>
      <c r="AK222" s="807"/>
      <c r="AL222" s="807"/>
      <c r="AM222" s="807"/>
      <c r="AN222" s="807"/>
      <c r="AO222" s="808"/>
      <c r="AP222" s="808"/>
      <c r="AQ222" s="808"/>
      <c r="AR222" s="808"/>
      <c r="AS222" s="808"/>
      <c r="AT222" s="808"/>
      <c r="AU222" s="808"/>
      <c r="AV222" s="808"/>
      <c r="AW222" s="808"/>
      <c r="AX222" s="808"/>
      <c r="AY222" s="808"/>
      <c r="AZ222" s="808"/>
      <c r="BA222" s="808"/>
      <c r="BB222" s="808"/>
      <c r="BC222" s="808"/>
      <c r="BD222" s="808"/>
      <c r="BE222" s="808"/>
      <c r="BF222" s="808"/>
      <c r="BG222" s="115"/>
      <c r="BH222" s="809" t="s">
        <v>315</v>
      </c>
      <c r="BI222" s="809"/>
      <c r="BJ222" s="809"/>
      <c r="BK222" s="809"/>
      <c r="BO222" s="164"/>
      <c r="BP222" s="165"/>
      <c r="BQ222" s="165"/>
    </row>
    <row r="223" spans="1:69" s="114" customFormat="1" ht="15" customHeight="1">
      <c r="A223" s="119" t="s">
        <v>983</v>
      </c>
      <c r="B223" s="113"/>
      <c r="C223" s="140"/>
      <c r="D223" s="140"/>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c r="AY223" s="118"/>
      <c r="AZ223" s="118"/>
      <c r="BA223" s="118"/>
      <c r="BB223" s="118"/>
      <c r="BC223" s="118"/>
      <c r="BD223" s="118"/>
      <c r="BE223" s="118"/>
      <c r="BF223" s="118"/>
      <c r="BG223" s="118"/>
      <c r="BH223" s="117"/>
      <c r="BI223" s="117"/>
      <c r="BJ223" s="117"/>
      <c r="BK223" s="117"/>
      <c r="BO223" s="164"/>
      <c r="BP223" s="165"/>
      <c r="BQ223" s="166"/>
    </row>
    <row r="224" spans="1:69" s="114" customFormat="1" ht="18.75" customHeight="1">
      <c r="A224" s="148"/>
      <c r="B224" s="149"/>
      <c r="C224" s="810" t="s">
        <v>441</v>
      </c>
      <c r="D224" s="810"/>
      <c r="E224" s="810"/>
      <c r="F224" s="810"/>
      <c r="G224" s="810"/>
      <c r="H224" s="810"/>
      <c r="I224" s="810"/>
      <c r="J224" s="810"/>
      <c r="K224" s="810"/>
      <c r="L224" s="810"/>
      <c r="M224" s="810"/>
      <c r="N224" s="810"/>
      <c r="O224" s="810"/>
      <c r="P224" s="810"/>
      <c r="Q224" s="810"/>
      <c r="R224" s="810"/>
      <c r="S224" s="810"/>
      <c r="T224" s="810"/>
      <c r="U224" s="810"/>
      <c r="V224" s="810"/>
      <c r="W224" s="810"/>
      <c r="X224" s="810"/>
      <c r="Y224" s="810"/>
      <c r="Z224" s="810"/>
      <c r="AA224" s="810"/>
      <c r="AB224" s="810"/>
      <c r="AC224" s="810"/>
      <c r="AD224" s="810"/>
      <c r="AE224" s="810"/>
      <c r="AF224" s="810"/>
      <c r="AG224" s="810"/>
      <c r="AH224" s="810"/>
      <c r="AI224" s="810"/>
      <c r="AJ224" s="810"/>
      <c r="AK224" s="810"/>
      <c r="AL224" s="810"/>
      <c r="AM224" s="810"/>
      <c r="AN224" s="810"/>
      <c r="AO224" s="810"/>
      <c r="AP224" s="810"/>
      <c r="AQ224" s="810"/>
      <c r="AR224" s="810"/>
      <c r="AS224" s="810"/>
      <c r="AT224" s="810"/>
      <c r="AU224" s="810"/>
      <c r="AV224" s="810"/>
      <c r="AW224" s="810"/>
      <c r="AX224" s="810"/>
      <c r="AY224" s="810"/>
      <c r="AZ224" s="810"/>
      <c r="BA224" s="810"/>
      <c r="BB224" s="810"/>
      <c r="BC224" s="810"/>
      <c r="BD224" s="810"/>
      <c r="BE224" s="810"/>
      <c r="BF224" s="810"/>
      <c r="BG224" s="810"/>
      <c r="BH224" s="810"/>
      <c r="BI224" s="810"/>
      <c r="BJ224" s="810"/>
      <c r="BK224" s="810"/>
      <c r="BO224" s="164"/>
      <c r="BP224" s="165"/>
      <c r="BQ224" s="165"/>
    </row>
    <row r="225" spans="1:69" s="114" customFormat="1" ht="15" customHeight="1" thickBot="1">
      <c r="A225" s="148"/>
      <c r="B225" s="149"/>
      <c r="C225" s="141"/>
      <c r="D225" s="141"/>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N225" s="126"/>
      <c r="BO225" s="164"/>
      <c r="BP225" s="165"/>
      <c r="BQ225" s="165"/>
    </row>
    <row r="226" spans="1:69" s="114" customFormat="1" ht="15.75" customHeight="1">
      <c r="A226" s="124"/>
      <c r="B226" s="124"/>
      <c r="C226" s="789" t="s">
        <v>148</v>
      </c>
      <c r="D226" s="790"/>
      <c r="E226" s="793" t="s">
        <v>149</v>
      </c>
      <c r="F226" s="794"/>
      <c r="G226" s="794"/>
      <c r="H226" s="794"/>
      <c r="I226" s="794"/>
      <c r="J226" s="794"/>
      <c r="K226" s="794"/>
      <c r="L226" s="794"/>
      <c r="M226" s="794"/>
      <c r="N226" s="794"/>
      <c r="O226" s="795"/>
      <c r="P226" s="793" t="s">
        <v>44</v>
      </c>
      <c r="Q226" s="794"/>
      <c r="R226" s="794"/>
      <c r="S226" s="794"/>
      <c r="T226" s="794"/>
      <c r="U226" s="794"/>
      <c r="V226" s="794"/>
      <c r="W226" s="795"/>
      <c r="X226" s="783" t="s">
        <v>306</v>
      </c>
      <c r="Y226" s="783"/>
      <c r="Z226" s="783"/>
      <c r="AA226" s="783"/>
      <c r="AB226" s="783"/>
      <c r="AC226" s="783" t="s">
        <v>452</v>
      </c>
      <c r="AD226" s="783"/>
      <c r="AE226" s="783"/>
      <c r="AF226" s="783"/>
      <c r="AG226" s="783"/>
      <c r="AH226" s="783"/>
      <c r="AI226" s="783"/>
      <c r="AJ226" s="783"/>
      <c r="AK226" s="783"/>
      <c r="AL226" s="783"/>
      <c r="AM226" s="783"/>
      <c r="AN226" s="783"/>
      <c r="AO226" s="783"/>
      <c r="AP226" s="783"/>
      <c r="AQ226" s="783"/>
      <c r="AR226" s="783"/>
      <c r="AS226" s="783"/>
      <c r="AT226" s="783"/>
      <c r="AU226" s="783"/>
      <c r="AV226" s="799" t="s">
        <v>151</v>
      </c>
      <c r="AW226" s="800"/>
      <c r="AX226" s="800"/>
      <c r="AY226" s="800"/>
      <c r="AZ226" s="800"/>
      <c r="BA226" s="800"/>
      <c r="BB226" s="800"/>
      <c r="BC226" s="801"/>
      <c r="BD226" s="783" t="s">
        <v>152</v>
      </c>
      <c r="BE226" s="783"/>
      <c r="BF226" s="783"/>
      <c r="BG226" s="783"/>
      <c r="BH226" s="783"/>
      <c r="BI226" s="783"/>
      <c r="BJ226" s="783"/>
      <c r="BK226" s="784"/>
      <c r="BO226" s="164"/>
      <c r="BP226" s="165"/>
      <c r="BQ226" s="165"/>
    </row>
    <row r="227" spans="1:70" ht="15.75" customHeight="1">
      <c r="A227" s="124"/>
      <c r="B227" s="124"/>
      <c r="C227" s="791"/>
      <c r="D227" s="792"/>
      <c r="E227" s="796"/>
      <c r="F227" s="797"/>
      <c r="G227" s="797"/>
      <c r="H227" s="797"/>
      <c r="I227" s="797"/>
      <c r="J227" s="797"/>
      <c r="K227" s="797"/>
      <c r="L227" s="797"/>
      <c r="M227" s="797"/>
      <c r="N227" s="797"/>
      <c r="O227" s="798"/>
      <c r="P227" s="796"/>
      <c r="Q227" s="797"/>
      <c r="R227" s="797"/>
      <c r="S227" s="797"/>
      <c r="T227" s="797"/>
      <c r="U227" s="797"/>
      <c r="V227" s="797"/>
      <c r="W227" s="798"/>
      <c r="X227" s="785"/>
      <c r="Y227" s="785"/>
      <c r="Z227" s="785"/>
      <c r="AA227" s="785"/>
      <c r="AB227" s="785"/>
      <c r="AC227" s="785"/>
      <c r="AD227" s="785"/>
      <c r="AE227" s="785"/>
      <c r="AF227" s="785"/>
      <c r="AG227" s="785"/>
      <c r="AH227" s="785"/>
      <c r="AI227" s="785"/>
      <c r="AJ227" s="785"/>
      <c r="AK227" s="785"/>
      <c r="AL227" s="785"/>
      <c r="AM227" s="785"/>
      <c r="AN227" s="785"/>
      <c r="AO227" s="785"/>
      <c r="AP227" s="785"/>
      <c r="AQ227" s="785"/>
      <c r="AR227" s="785"/>
      <c r="AS227" s="785"/>
      <c r="AT227" s="785"/>
      <c r="AU227" s="785"/>
      <c r="AV227" s="802"/>
      <c r="AW227" s="803"/>
      <c r="AX227" s="803"/>
      <c r="AY227" s="803"/>
      <c r="AZ227" s="803"/>
      <c r="BA227" s="803"/>
      <c r="BB227" s="803"/>
      <c r="BC227" s="804"/>
      <c r="BD227" s="785"/>
      <c r="BE227" s="785"/>
      <c r="BF227" s="785"/>
      <c r="BG227" s="785"/>
      <c r="BH227" s="785"/>
      <c r="BI227" s="785"/>
      <c r="BJ227" s="785"/>
      <c r="BK227" s="786"/>
      <c r="BN227" s="114"/>
      <c r="BO227" s="164"/>
      <c r="BP227" s="165"/>
      <c r="BQ227" s="165"/>
      <c r="BR227" s="114"/>
    </row>
    <row r="228" spans="1:70" ht="15.75" customHeight="1">
      <c r="A228" s="124"/>
      <c r="B228" s="124"/>
      <c r="C228" s="787">
        <f>IF(E228="","",COUNT($C$7:$D$51,$C$63:$D$107,$C$118:$D$162,$C$173:$D$217)+1)</f>
      </c>
      <c r="D228" s="788"/>
      <c r="E228" s="761"/>
      <c r="F228" s="762"/>
      <c r="G228" s="762"/>
      <c r="H228" s="762"/>
      <c r="I228" s="762"/>
      <c r="J228" s="762"/>
      <c r="K228" s="762"/>
      <c r="L228" s="762"/>
      <c r="M228" s="762"/>
      <c r="N228" s="762"/>
      <c r="O228" s="763"/>
      <c r="P228" s="736"/>
      <c r="Q228" s="737"/>
      <c r="R228" s="737"/>
      <c r="S228" s="737"/>
      <c r="T228" s="737"/>
      <c r="U228" s="737"/>
      <c r="V228" s="737"/>
      <c r="W228" s="767"/>
      <c r="X228" s="769">
        <f aca="true" t="shared" si="4" ref="X228:X272">IF(OR(ISNA(VLOOKUP(AC228,$BQ$15:$BR$172,2,FALSE)),AC228=0,AC228="",AC228="",AC228=" ",AC228="　"),"",VLOOKUP(AC228,$BQ$15:$BR$172,2,FALSE))</f>
      </c>
      <c r="Y228" s="770"/>
      <c r="Z228" s="770"/>
      <c r="AA228" s="770"/>
      <c r="AB228" s="771"/>
      <c r="AC228" s="772"/>
      <c r="AD228" s="772"/>
      <c r="AE228" s="772"/>
      <c r="AF228" s="772"/>
      <c r="AG228" s="772"/>
      <c r="AH228" s="772"/>
      <c r="AI228" s="772"/>
      <c r="AJ228" s="772"/>
      <c r="AK228" s="772"/>
      <c r="AL228" s="772"/>
      <c r="AM228" s="772"/>
      <c r="AN228" s="772"/>
      <c r="AO228" s="772"/>
      <c r="AP228" s="772"/>
      <c r="AQ228" s="772"/>
      <c r="AR228" s="772"/>
      <c r="AS228" s="772"/>
      <c r="AT228" s="772"/>
      <c r="AU228" s="772"/>
      <c r="AV228" s="773"/>
      <c r="AW228" s="773"/>
      <c r="AX228" s="773"/>
      <c r="AY228" s="773"/>
      <c r="AZ228" s="773"/>
      <c r="BA228" s="773"/>
      <c r="BB228" s="773"/>
      <c r="BC228" s="773"/>
      <c r="BD228" s="736"/>
      <c r="BE228" s="737"/>
      <c r="BF228" s="737"/>
      <c r="BG228" s="737"/>
      <c r="BH228" s="737"/>
      <c r="BI228" s="737"/>
      <c r="BJ228" s="737"/>
      <c r="BK228" s="738"/>
      <c r="BN228" s="114"/>
      <c r="BO228" s="164"/>
      <c r="BP228" s="165"/>
      <c r="BQ228" s="165"/>
      <c r="BR228" s="114"/>
    </row>
    <row r="229" spans="1:70" ht="15.75" customHeight="1">
      <c r="A229" s="124"/>
      <c r="B229" s="124"/>
      <c r="C229" s="777"/>
      <c r="D229" s="778"/>
      <c r="E229" s="761"/>
      <c r="F229" s="762"/>
      <c r="G229" s="762"/>
      <c r="H229" s="762"/>
      <c r="I229" s="762"/>
      <c r="J229" s="762"/>
      <c r="K229" s="762"/>
      <c r="L229" s="762"/>
      <c r="M229" s="762"/>
      <c r="N229" s="762"/>
      <c r="O229" s="763"/>
      <c r="P229" s="736"/>
      <c r="Q229" s="737"/>
      <c r="R229" s="737"/>
      <c r="S229" s="737"/>
      <c r="T229" s="737"/>
      <c r="U229" s="737"/>
      <c r="V229" s="737"/>
      <c r="W229" s="767"/>
      <c r="X229" s="742">
        <f t="shared" si="4"/>
      </c>
      <c r="Y229" s="743"/>
      <c r="Z229" s="743"/>
      <c r="AA229" s="743"/>
      <c r="AB229" s="744"/>
      <c r="AC229" s="745"/>
      <c r="AD229" s="745"/>
      <c r="AE229" s="745"/>
      <c r="AF229" s="745"/>
      <c r="AG229" s="745"/>
      <c r="AH229" s="745"/>
      <c r="AI229" s="745"/>
      <c r="AJ229" s="745"/>
      <c r="AK229" s="745"/>
      <c r="AL229" s="745"/>
      <c r="AM229" s="745"/>
      <c r="AN229" s="745"/>
      <c r="AO229" s="745"/>
      <c r="AP229" s="745"/>
      <c r="AQ229" s="745"/>
      <c r="AR229" s="745"/>
      <c r="AS229" s="745"/>
      <c r="AT229" s="745"/>
      <c r="AU229" s="745"/>
      <c r="AV229" s="746"/>
      <c r="AW229" s="746"/>
      <c r="AX229" s="746"/>
      <c r="AY229" s="746"/>
      <c r="AZ229" s="746"/>
      <c r="BA229" s="746"/>
      <c r="BB229" s="746"/>
      <c r="BC229" s="746"/>
      <c r="BD229" s="736"/>
      <c r="BE229" s="737"/>
      <c r="BF229" s="737"/>
      <c r="BG229" s="737"/>
      <c r="BH229" s="737"/>
      <c r="BI229" s="737"/>
      <c r="BJ229" s="737"/>
      <c r="BK229" s="738"/>
      <c r="BN229" s="114"/>
      <c r="BO229" s="164"/>
      <c r="BP229" s="165"/>
      <c r="BQ229" s="165"/>
      <c r="BR229" s="114"/>
    </row>
    <row r="230" spans="1:70" ht="15.75" customHeight="1">
      <c r="A230" s="124"/>
      <c r="B230" s="124"/>
      <c r="C230" s="777"/>
      <c r="D230" s="778"/>
      <c r="E230" s="779"/>
      <c r="F230" s="780"/>
      <c r="G230" s="780"/>
      <c r="H230" s="780"/>
      <c r="I230" s="780"/>
      <c r="J230" s="780"/>
      <c r="K230" s="780"/>
      <c r="L230" s="780"/>
      <c r="M230" s="780"/>
      <c r="N230" s="780"/>
      <c r="O230" s="781"/>
      <c r="P230" s="774"/>
      <c r="Q230" s="775"/>
      <c r="R230" s="775"/>
      <c r="S230" s="775"/>
      <c r="T230" s="775"/>
      <c r="U230" s="775"/>
      <c r="V230" s="775"/>
      <c r="W230" s="782"/>
      <c r="X230" s="747">
        <f t="shared" si="4"/>
      </c>
      <c r="Y230" s="748"/>
      <c r="Z230" s="748"/>
      <c r="AA230" s="748"/>
      <c r="AB230" s="749"/>
      <c r="AC230" s="750"/>
      <c r="AD230" s="750"/>
      <c r="AE230" s="750"/>
      <c r="AF230" s="750"/>
      <c r="AG230" s="750"/>
      <c r="AH230" s="750"/>
      <c r="AI230" s="750"/>
      <c r="AJ230" s="750"/>
      <c r="AK230" s="750"/>
      <c r="AL230" s="750"/>
      <c r="AM230" s="750"/>
      <c r="AN230" s="750"/>
      <c r="AO230" s="750"/>
      <c r="AP230" s="750"/>
      <c r="AQ230" s="750"/>
      <c r="AR230" s="750"/>
      <c r="AS230" s="750"/>
      <c r="AT230" s="750"/>
      <c r="AU230" s="750"/>
      <c r="AV230" s="751"/>
      <c r="AW230" s="751"/>
      <c r="AX230" s="751"/>
      <c r="AY230" s="751"/>
      <c r="AZ230" s="751"/>
      <c r="BA230" s="751"/>
      <c r="BB230" s="751"/>
      <c r="BC230" s="751"/>
      <c r="BD230" s="774"/>
      <c r="BE230" s="775"/>
      <c r="BF230" s="775"/>
      <c r="BG230" s="775"/>
      <c r="BH230" s="775"/>
      <c r="BI230" s="775"/>
      <c r="BJ230" s="775"/>
      <c r="BK230" s="776"/>
      <c r="BN230" s="114"/>
      <c r="BO230" s="164"/>
      <c r="BP230" s="165"/>
      <c r="BQ230" s="165"/>
      <c r="BR230" s="114"/>
    </row>
    <row r="231" spans="1:70" ht="15.75" customHeight="1">
      <c r="A231" s="124"/>
      <c r="B231" s="124"/>
      <c r="C231" s="777">
        <f>IF(E231="","",COUNT($C$7:$D$51,$C$63:$D$107,$C$118:$D$162,$C$173:$D$217,C228)+1)</f>
      </c>
      <c r="D231" s="778"/>
      <c r="E231" s="758"/>
      <c r="F231" s="759"/>
      <c r="G231" s="759"/>
      <c r="H231" s="759"/>
      <c r="I231" s="759"/>
      <c r="J231" s="759"/>
      <c r="K231" s="759"/>
      <c r="L231" s="759"/>
      <c r="M231" s="759"/>
      <c r="N231" s="759"/>
      <c r="O231" s="760"/>
      <c r="P231" s="736"/>
      <c r="Q231" s="737"/>
      <c r="R231" s="737"/>
      <c r="S231" s="737"/>
      <c r="T231" s="737"/>
      <c r="U231" s="737"/>
      <c r="V231" s="737"/>
      <c r="W231" s="767"/>
      <c r="X231" s="769">
        <f t="shared" si="4"/>
      </c>
      <c r="Y231" s="770"/>
      <c r="Z231" s="770"/>
      <c r="AA231" s="770"/>
      <c r="AB231" s="771"/>
      <c r="AC231" s="772"/>
      <c r="AD231" s="772"/>
      <c r="AE231" s="772"/>
      <c r="AF231" s="772"/>
      <c r="AG231" s="772"/>
      <c r="AH231" s="772"/>
      <c r="AI231" s="772"/>
      <c r="AJ231" s="772"/>
      <c r="AK231" s="772"/>
      <c r="AL231" s="772"/>
      <c r="AM231" s="772"/>
      <c r="AN231" s="772"/>
      <c r="AO231" s="772"/>
      <c r="AP231" s="772"/>
      <c r="AQ231" s="772"/>
      <c r="AR231" s="772"/>
      <c r="AS231" s="772"/>
      <c r="AT231" s="772"/>
      <c r="AU231" s="772"/>
      <c r="AV231" s="773"/>
      <c r="AW231" s="773"/>
      <c r="AX231" s="773"/>
      <c r="AY231" s="773"/>
      <c r="AZ231" s="773"/>
      <c r="BA231" s="773"/>
      <c r="BB231" s="773"/>
      <c r="BC231" s="773"/>
      <c r="BD231" s="733"/>
      <c r="BE231" s="734"/>
      <c r="BF231" s="734"/>
      <c r="BG231" s="734"/>
      <c r="BH231" s="734"/>
      <c r="BI231" s="734"/>
      <c r="BJ231" s="734"/>
      <c r="BK231" s="735"/>
      <c r="BN231" s="114"/>
      <c r="BO231" s="164"/>
      <c r="BP231" s="165"/>
      <c r="BQ231" s="165"/>
      <c r="BR231" s="114"/>
    </row>
    <row r="232" spans="1:70" ht="15.75" customHeight="1">
      <c r="A232" s="124"/>
      <c r="B232" s="124"/>
      <c r="C232" s="777"/>
      <c r="D232" s="778"/>
      <c r="E232" s="761"/>
      <c r="F232" s="762"/>
      <c r="G232" s="762"/>
      <c r="H232" s="762"/>
      <c r="I232" s="762"/>
      <c r="J232" s="762"/>
      <c r="K232" s="762"/>
      <c r="L232" s="762"/>
      <c r="M232" s="762"/>
      <c r="N232" s="762"/>
      <c r="O232" s="763"/>
      <c r="P232" s="736"/>
      <c r="Q232" s="737"/>
      <c r="R232" s="737"/>
      <c r="S232" s="737"/>
      <c r="T232" s="737"/>
      <c r="U232" s="737"/>
      <c r="V232" s="737"/>
      <c r="W232" s="767"/>
      <c r="X232" s="742">
        <f t="shared" si="4"/>
      </c>
      <c r="Y232" s="743"/>
      <c r="Z232" s="743"/>
      <c r="AA232" s="743"/>
      <c r="AB232" s="744"/>
      <c r="AC232" s="745"/>
      <c r="AD232" s="745"/>
      <c r="AE232" s="745"/>
      <c r="AF232" s="745"/>
      <c r="AG232" s="745"/>
      <c r="AH232" s="745"/>
      <c r="AI232" s="745"/>
      <c r="AJ232" s="745"/>
      <c r="AK232" s="745"/>
      <c r="AL232" s="745"/>
      <c r="AM232" s="745"/>
      <c r="AN232" s="745"/>
      <c r="AO232" s="745"/>
      <c r="AP232" s="745"/>
      <c r="AQ232" s="745"/>
      <c r="AR232" s="745"/>
      <c r="AS232" s="745"/>
      <c r="AT232" s="745"/>
      <c r="AU232" s="745"/>
      <c r="AV232" s="746"/>
      <c r="AW232" s="746"/>
      <c r="AX232" s="746"/>
      <c r="AY232" s="746"/>
      <c r="AZ232" s="746"/>
      <c r="BA232" s="746"/>
      <c r="BB232" s="746"/>
      <c r="BC232" s="746"/>
      <c r="BD232" s="736"/>
      <c r="BE232" s="737"/>
      <c r="BF232" s="737"/>
      <c r="BG232" s="737"/>
      <c r="BH232" s="737"/>
      <c r="BI232" s="737"/>
      <c r="BJ232" s="737"/>
      <c r="BK232" s="738"/>
      <c r="BO232" s="114"/>
      <c r="BP232" s="114"/>
      <c r="BQ232" s="114"/>
      <c r="BR232" s="114"/>
    </row>
    <row r="233" spans="1:70" ht="15.75" customHeight="1">
      <c r="A233" s="124"/>
      <c r="B233" s="124"/>
      <c r="C233" s="777"/>
      <c r="D233" s="778"/>
      <c r="E233" s="779"/>
      <c r="F233" s="780"/>
      <c r="G233" s="780"/>
      <c r="H233" s="780"/>
      <c r="I233" s="780"/>
      <c r="J233" s="780"/>
      <c r="K233" s="780"/>
      <c r="L233" s="780"/>
      <c r="M233" s="780"/>
      <c r="N233" s="780"/>
      <c r="O233" s="781"/>
      <c r="P233" s="774"/>
      <c r="Q233" s="775"/>
      <c r="R233" s="775"/>
      <c r="S233" s="775"/>
      <c r="T233" s="775"/>
      <c r="U233" s="775"/>
      <c r="V233" s="775"/>
      <c r="W233" s="782"/>
      <c r="X233" s="747">
        <f t="shared" si="4"/>
      </c>
      <c r="Y233" s="748"/>
      <c r="Z233" s="748"/>
      <c r="AA233" s="748"/>
      <c r="AB233" s="749"/>
      <c r="AC233" s="750"/>
      <c r="AD233" s="750"/>
      <c r="AE233" s="750"/>
      <c r="AF233" s="750"/>
      <c r="AG233" s="750"/>
      <c r="AH233" s="750"/>
      <c r="AI233" s="750"/>
      <c r="AJ233" s="750"/>
      <c r="AK233" s="750"/>
      <c r="AL233" s="750"/>
      <c r="AM233" s="750"/>
      <c r="AN233" s="750"/>
      <c r="AO233" s="750"/>
      <c r="AP233" s="750"/>
      <c r="AQ233" s="750"/>
      <c r="AR233" s="750"/>
      <c r="AS233" s="750"/>
      <c r="AT233" s="750"/>
      <c r="AU233" s="750"/>
      <c r="AV233" s="751"/>
      <c r="AW233" s="751"/>
      <c r="AX233" s="751"/>
      <c r="AY233" s="751"/>
      <c r="AZ233" s="751"/>
      <c r="BA233" s="751"/>
      <c r="BB233" s="751"/>
      <c r="BC233" s="751"/>
      <c r="BD233" s="774"/>
      <c r="BE233" s="775"/>
      <c r="BF233" s="775"/>
      <c r="BG233" s="775"/>
      <c r="BH233" s="775"/>
      <c r="BI233" s="775"/>
      <c r="BJ233" s="775"/>
      <c r="BK233" s="776"/>
      <c r="BO233" s="164"/>
      <c r="BP233" s="165"/>
      <c r="BQ233" s="165"/>
      <c r="BR233" s="114"/>
    </row>
    <row r="234" spans="1:70" ht="15.75" customHeight="1">
      <c r="A234" s="124"/>
      <c r="B234" s="124"/>
      <c r="C234" s="777">
        <f>IF(E234="","",COUNT($C$7:$D$51,$C$63:$D$107,$C$118:$D$162,$C$173:$D$217,$C$228:D233)+1)</f>
      </c>
      <c r="D234" s="778"/>
      <c r="E234" s="761"/>
      <c r="F234" s="762"/>
      <c r="G234" s="762"/>
      <c r="H234" s="762"/>
      <c r="I234" s="762"/>
      <c r="J234" s="762"/>
      <c r="K234" s="762"/>
      <c r="L234" s="762"/>
      <c r="M234" s="762"/>
      <c r="N234" s="762"/>
      <c r="O234" s="763"/>
      <c r="P234" s="736"/>
      <c r="Q234" s="737"/>
      <c r="R234" s="737"/>
      <c r="S234" s="737"/>
      <c r="T234" s="737"/>
      <c r="U234" s="737"/>
      <c r="V234" s="737"/>
      <c r="W234" s="767"/>
      <c r="X234" s="769">
        <f t="shared" si="4"/>
      </c>
      <c r="Y234" s="770"/>
      <c r="Z234" s="770"/>
      <c r="AA234" s="770"/>
      <c r="AB234" s="771"/>
      <c r="AC234" s="772"/>
      <c r="AD234" s="772"/>
      <c r="AE234" s="772"/>
      <c r="AF234" s="772"/>
      <c r="AG234" s="772"/>
      <c r="AH234" s="772"/>
      <c r="AI234" s="772"/>
      <c r="AJ234" s="772"/>
      <c r="AK234" s="772"/>
      <c r="AL234" s="772"/>
      <c r="AM234" s="772"/>
      <c r="AN234" s="772"/>
      <c r="AO234" s="772"/>
      <c r="AP234" s="772"/>
      <c r="AQ234" s="772"/>
      <c r="AR234" s="772"/>
      <c r="AS234" s="772"/>
      <c r="AT234" s="772"/>
      <c r="AU234" s="772"/>
      <c r="AV234" s="773"/>
      <c r="AW234" s="773"/>
      <c r="AX234" s="773"/>
      <c r="AY234" s="773"/>
      <c r="AZ234" s="773"/>
      <c r="BA234" s="773"/>
      <c r="BB234" s="773"/>
      <c r="BC234" s="773"/>
      <c r="BD234" s="733"/>
      <c r="BE234" s="734"/>
      <c r="BF234" s="734"/>
      <c r="BG234" s="734"/>
      <c r="BH234" s="734"/>
      <c r="BI234" s="734"/>
      <c r="BJ234" s="734"/>
      <c r="BK234" s="735"/>
      <c r="BO234" s="164"/>
      <c r="BP234" s="165"/>
      <c r="BQ234" s="165"/>
      <c r="BR234" s="114"/>
    </row>
    <row r="235" spans="1:70" ht="15.75" customHeight="1">
      <c r="A235" s="124"/>
      <c r="B235" s="124"/>
      <c r="C235" s="777"/>
      <c r="D235" s="778"/>
      <c r="E235" s="761"/>
      <c r="F235" s="762"/>
      <c r="G235" s="762"/>
      <c r="H235" s="762"/>
      <c r="I235" s="762"/>
      <c r="J235" s="762"/>
      <c r="K235" s="762"/>
      <c r="L235" s="762"/>
      <c r="M235" s="762"/>
      <c r="N235" s="762"/>
      <c r="O235" s="763"/>
      <c r="P235" s="736"/>
      <c r="Q235" s="737"/>
      <c r="R235" s="737"/>
      <c r="S235" s="737"/>
      <c r="T235" s="737"/>
      <c r="U235" s="737"/>
      <c r="V235" s="737"/>
      <c r="W235" s="767"/>
      <c r="X235" s="742">
        <f t="shared" si="4"/>
      </c>
      <c r="Y235" s="743"/>
      <c r="Z235" s="743"/>
      <c r="AA235" s="743"/>
      <c r="AB235" s="744"/>
      <c r="AC235" s="745"/>
      <c r="AD235" s="745"/>
      <c r="AE235" s="745"/>
      <c r="AF235" s="745"/>
      <c r="AG235" s="745"/>
      <c r="AH235" s="745"/>
      <c r="AI235" s="745"/>
      <c r="AJ235" s="745"/>
      <c r="AK235" s="745"/>
      <c r="AL235" s="745"/>
      <c r="AM235" s="745"/>
      <c r="AN235" s="745"/>
      <c r="AO235" s="745"/>
      <c r="AP235" s="745"/>
      <c r="AQ235" s="745"/>
      <c r="AR235" s="745"/>
      <c r="AS235" s="745"/>
      <c r="AT235" s="745"/>
      <c r="AU235" s="745"/>
      <c r="AV235" s="746"/>
      <c r="AW235" s="746"/>
      <c r="AX235" s="746"/>
      <c r="AY235" s="746"/>
      <c r="AZ235" s="746"/>
      <c r="BA235" s="746"/>
      <c r="BB235" s="746"/>
      <c r="BC235" s="746"/>
      <c r="BD235" s="736"/>
      <c r="BE235" s="737"/>
      <c r="BF235" s="737"/>
      <c r="BG235" s="737"/>
      <c r="BH235" s="737"/>
      <c r="BI235" s="737"/>
      <c r="BJ235" s="737"/>
      <c r="BK235" s="738"/>
      <c r="BO235" s="164"/>
      <c r="BP235" s="165"/>
      <c r="BQ235" s="165"/>
      <c r="BR235" s="114"/>
    </row>
    <row r="236" spans="1:70" ht="15.75" customHeight="1">
      <c r="A236" s="124"/>
      <c r="B236" s="124"/>
      <c r="C236" s="777"/>
      <c r="D236" s="778"/>
      <c r="E236" s="779"/>
      <c r="F236" s="780"/>
      <c r="G236" s="780"/>
      <c r="H236" s="780"/>
      <c r="I236" s="780"/>
      <c r="J236" s="780"/>
      <c r="K236" s="780"/>
      <c r="L236" s="780"/>
      <c r="M236" s="780"/>
      <c r="N236" s="780"/>
      <c r="O236" s="781"/>
      <c r="P236" s="774"/>
      <c r="Q236" s="775"/>
      <c r="R236" s="775"/>
      <c r="S236" s="775"/>
      <c r="T236" s="775"/>
      <c r="U236" s="775"/>
      <c r="V236" s="775"/>
      <c r="W236" s="782"/>
      <c r="X236" s="747">
        <f t="shared" si="4"/>
      </c>
      <c r="Y236" s="748"/>
      <c r="Z236" s="748"/>
      <c r="AA236" s="748"/>
      <c r="AB236" s="749"/>
      <c r="AC236" s="750"/>
      <c r="AD236" s="750"/>
      <c r="AE236" s="750"/>
      <c r="AF236" s="750"/>
      <c r="AG236" s="750"/>
      <c r="AH236" s="750"/>
      <c r="AI236" s="750"/>
      <c r="AJ236" s="750"/>
      <c r="AK236" s="750"/>
      <c r="AL236" s="750"/>
      <c r="AM236" s="750"/>
      <c r="AN236" s="750"/>
      <c r="AO236" s="750"/>
      <c r="AP236" s="750"/>
      <c r="AQ236" s="750"/>
      <c r="AR236" s="750"/>
      <c r="AS236" s="750"/>
      <c r="AT236" s="750"/>
      <c r="AU236" s="750"/>
      <c r="AV236" s="751"/>
      <c r="AW236" s="751"/>
      <c r="AX236" s="751"/>
      <c r="AY236" s="751"/>
      <c r="AZ236" s="751"/>
      <c r="BA236" s="751"/>
      <c r="BB236" s="751"/>
      <c r="BC236" s="751"/>
      <c r="BD236" s="774"/>
      <c r="BE236" s="775"/>
      <c r="BF236" s="775"/>
      <c r="BG236" s="775"/>
      <c r="BH236" s="775"/>
      <c r="BI236" s="775"/>
      <c r="BJ236" s="775"/>
      <c r="BK236" s="776"/>
      <c r="BO236" s="164"/>
      <c r="BP236" s="165"/>
      <c r="BQ236" s="165"/>
      <c r="BR236" s="114"/>
    </row>
    <row r="237" spans="1:70" ht="15.75" customHeight="1">
      <c r="A237" s="124"/>
      <c r="B237" s="124"/>
      <c r="C237" s="777">
        <f>IF(E237="","",COUNT($C$7:$D$51,$C$63:$D$107,$C$118:$D$162,$C$173:$D$217,$C$228:D236)+1)</f>
      </c>
      <c r="D237" s="778"/>
      <c r="E237" s="758"/>
      <c r="F237" s="759"/>
      <c r="G237" s="759"/>
      <c r="H237" s="759"/>
      <c r="I237" s="759"/>
      <c r="J237" s="759"/>
      <c r="K237" s="759"/>
      <c r="L237" s="759"/>
      <c r="M237" s="759"/>
      <c r="N237" s="759"/>
      <c r="O237" s="760"/>
      <c r="P237" s="736"/>
      <c r="Q237" s="737"/>
      <c r="R237" s="737"/>
      <c r="S237" s="737"/>
      <c r="T237" s="737"/>
      <c r="U237" s="737"/>
      <c r="V237" s="737"/>
      <c r="W237" s="767"/>
      <c r="X237" s="769">
        <f t="shared" si="4"/>
      </c>
      <c r="Y237" s="770"/>
      <c r="Z237" s="770"/>
      <c r="AA237" s="770"/>
      <c r="AB237" s="771"/>
      <c r="AC237" s="772"/>
      <c r="AD237" s="772"/>
      <c r="AE237" s="772"/>
      <c r="AF237" s="772"/>
      <c r="AG237" s="772"/>
      <c r="AH237" s="772"/>
      <c r="AI237" s="772"/>
      <c r="AJ237" s="772"/>
      <c r="AK237" s="772"/>
      <c r="AL237" s="772"/>
      <c r="AM237" s="772"/>
      <c r="AN237" s="772"/>
      <c r="AO237" s="772"/>
      <c r="AP237" s="772"/>
      <c r="AQ237" s="772"/>
      <c r="AR237" s="772"/>
      <c r="AS237" s="772"/>
      <c r="AT237" s="772"/>
      <c r="AU237" s="772"/>
      <c r="AV237" s="773"/>
      <c r="AW237" s="773"/>
      <c r="AX237" s="773"/>
      <c r="AY237" s="773"/>
      <c r="AZ237" s="773"/>
      <c r="BA237" s="773"/>
      <c r="BB237" s="773"/>
      <c r="BC237" s="773"/>
      <c r="BD237" s="733"/>
      <c r="BE237" s="734"/>
      <c r="BF237" s="734"/>
      <c r="BG237" s="734"/>
      <c r="BH237" s="734"/>
      <c r="BI237" s="734"/>
      <c r="BJ237" s="734"/>
      <c r="BK237" s="735"/>
      <c r="BO237" s="164"/>
      <c r="BP237" s="165"/>
      <c r="BQ237" s="165"/>
      <c r="BR237" s="114"/>
    </row>
    <row r="238" spans="1:70" ht="15.75" customHeight="1">
      <c r="A238" s="124"/>
      <c r="B238" s="124"/>
      <c r="C238" s="777"/>
      <c r="D238" s="778"/>
      <c r="E238" s="761"/>
      <c r="F238" s="762"/>
      <c r="G238" s="762"/>
      <c r="H238" s="762"/>
      <c r="I238" s="762"/>
      <c r="J238" s="762"/>
      <c r="K238" s="762"/>
      <c r="L238" s="762"/>
      <c r="M238" s="762"/>
      <c r="N238" s="762"/>
      <c r="O238" s="763"/>
      <c r="P238" s="736"/>
      <c r="Q238" s="737"/>
      <c r="R238" s="737"/>
      <c r="S238" s="737"/>
      <c r="T238" s="737"/>
      <c r="U238" s="737"/>
      <c r="V238" s="737"/>
      <c r="W238" s="767"/>
      <c r="X238" s="742">
        <f t="shared" si="4"/>
      </c>
      <c r="Y238" s="743"/>
      <c r="Z238" s="743"/>
      <c r="AA238" s="743"/>
      <c r="AB238" s="744"/>
      <c r="AC238" s="745"/>
      <c r="AD238" s="745"/>
      <c r="AE238" s="745"/>
      <c r="AF238" s="745"/>
      <c r="AG238" s="745"/>
      <c r="AH238" s="745"/>
      <c r="AI238" s="745"/>
      <c r="AJ238" s="745"/>
      <c r="AK238" s="745"/>
      <c r="AL238" s="745"/>
      <c r="AM238" s="745"/>
      <c r="AN238" s="745"/>
      <c r="AO238" s="745"/>
      <c r="AP238" s="745"/>
      <c r="AQ238" s="745"/>
      <c r="AR238" s="745"/>
      <c r="AS238" s="745"/>
      <c r="AT238" s="745"/>
      <c r="AU238" s="745"/>
      <c r="AV238" s="746"/>
      <c r="AW238" s="746"/>
      <c r="AX238" s="746"/>
      <c r="AY238" s="746"/>
      <c r="AZ238" s="746"/>
      <c r="BA238" s="746"/>
      <c r="BB238" s="746"/>
      <c r="BC238" s="746"/>
      <c r="BD238" s="736"/>
      <c r="BE238" s="737"/>
      <c r="BF238" s="737"/>
      <c r="BG238" s="737"/>
      <c r="BH238" s="737"/>
      <c r="BI238" s="737"/>
      <c r="BJ238" s="737"/>
      <c r="BK238" s="738"/>
      <c r="BO238" s="164"/>
      <c r="BP238" s="165"/>
      <c r="BQ238" s="165"/>
      <c r="BR238" s="114"/>
    </row>
    <row r="239" spans="1:70" ht="15.75" customHeight="1">
      <c r="A239" s="124"/>
      <c r="B239" s="124"/>
      <c r="C239" s="777"/>
      <c r="D239" s="778"/>
      <c r="E239" s="779"/>
      <c r="F239" s="780"/>
      <c r="G239" s="780"/>
      <c r="H239" s="780"/>
      <c r="I239" s="780"/>
      <c r="J239" s="780"/>
      <c r="K239" s="780"/>
      <c r="L239" s="780"/>
      <c r="M239" s="780"/>
      <c r="N239" s="780"/>
      <c r="O239" s="781"/>
      <c r="P239" s="774"/>
      <c r="Q239" s="775"/>
      <c r="R239" s="775"/>
      <c r="S239" s="775"/>
      <c r="T239" s="775"/>
      <c r="U239" s="775"/>
      <c r="V239" s="775"/>
      <c r="W239" s="782"/>
      <c r="X239" s="747">
        <f t="shared" si="4"/>
      </c>
      <c r="Y239" s="748"/>
      <c r="Z239" s="748"/>
      <c r="AA239" s="748"/>
      <c r="AB239" s="749"/>
      <c r="AC239" s="750"/>
      <c r="AD239" s="750"/>
      <c r="AE239" s="750"/>
      <c r="AF239" s="750"/>
      <c r="AG239" s="750"/>
      <c r="AH239" s="750"/>
      <c r="AI239" s="750"/>
      <c r="AJ239" s="750"/>
      <c r="AK239" s="750"/>
      <c r="AL239" s="750"/>
      <c r="AM239" s="750"/>
      <c r="AN239" s="750"/>
      <c r="AO239" s="750"/>
      <c r="AP239" s="750"/>
      <c r="AQ239" s="750"/>
      <c r="AR239" s="750"/>
      <c r="AS239" s="750"/>
      <c r="AT239" s="750"/>
      <c r="AU239" s="750"/>
      <c r="AV239" s="751"/>
      <c r="AW239" s="751"/>
      <c r="AX239" s="751"/>
      <c r="AY239" s="751"/>
      <c r="AZ239" s="751"/>
      <c r="BA239" s="751"/>
      <c r="BB239" s="751"/>
      <c r="BC239" s="751"/>
      <c r="BD239" s="774"/>
      <c r="BE239" s="775"/>
      <c r="BF239" s="775"/>
      <c r="BG239" s="775"/>
      <c r="BH239" s="775"/>
      <c r="BI239" s="775"/>
      <c r="BJ239" s="775"/>
      <c r="BK239" s="776"/>
      <c r="BO239" s="164"/>
      <c r="BP239" s="165"/>
      <c r="BQ239" s="165"/>
      <c r="BR239" s="114"/>
    </row>
    <row r="240" spans="1:70" ht="15.75" customHeight="1">
      <c r="A240" s="124"/>
      <c r="B240" s="124"/>
      <c r="C240" s="752">
        <f>IF(E240="","",COUNT($C$7:$D$51,$C$63:$D$107,$C$118:$D$162,$C$173:$D$217,$C$228:D239)+1)</f>
      </c>
      <c r="D240" s="753"/>
      <c r="E240" s="761"/>
      <c r="F240" s="762"/>
      <c r="G240" s="762"/>
      <c r="H240" s="762"/>
      <c r="I240" s="762"/>
      <c r="J240" s="762"/>
      <c r="K240" s="762"/>
      <c r="L240" s="762"/>
      <c r="M240" s="762"/>
      <c r="N240" s="762"/>
      <c r="O240" s="763"/>
      <c r="P240" s="736"/>
      <c r="Q240" s="737"/>
      <c r="R240" s="737"/>
      <c r="S240" s="737"/>
      <c r="T240" s="737"/>
      <c r="U240" s="737"/>
      <c r="V240" s="737"/>
      <c r="W240" s="767"/>
      <c r="X240" s="769">
        <f t="shared" si="4"/>
      </c>
      <c r="Y240" s="770"/>
      <c r="Z240" s="770"/>
      <c r="AA240" s="770"/>
      <c r="AB240" s="771"/>
      <c r="AC240" s="772"/>
      <c r="AD240" s="772"/>
      <c r="AE240" s="772"/>
      <c r="AF240" s="772"/>
      <c r="AG240" s="772"/>
      <c r="AH240" s="772"/>
      <c r="AI240" s="772"/>
      <c r="AJ240" s="772"/>
      <c r="AK240" s="772"/>
      <c r="AL240" s="772"/>
      <c r="AM240" s="772"/>
      <c r="AN240" s="772"/>
      <c r="AO240" s="772"/>
      <c r="AP240" s="772"/>
      <c r="AQ240" s="772"/>
      <c r="AR240" s="772"/>
      <c r="AS240" s="772"/>
      <c r="AT240" s="772"/>
      <c r="AU240" s="772"/>
      <c r="AV240" s="773"/>
      <c r="AW240" s="773"/>
      <c r="AX240" s="773"/>
      <c r="AY240" s="773"/>
      <c r="AZ240" s="773"/>
      <c r="BA240" s="773"/>
      <c r="BB240" s="773"/>
      <c r="BC240" s="773"/>
      <c r="BD240" s="733"/>
      <c r="BE240" s="734"/>
      <c r="BF240" s="734"/>
      <c r="BG240" s="734"/>
      <c r="BH240" s="734"/>
      <c r="BI240" s="734"/>
      <c r="BJ240" s="734"/>
      <c r="BK240" s="735"/>
      <c r="BO240" s="114"/>
      <c r="BP240" s="114"/>
      <c r="BQ240" s="114"/>
      <c r="BR240" s="114"/>
    </row>
    <row r="241" spans="1:70" ht="15.75" customHeight="1">
      <c r="A241" s="124"/>
      <c r="B241" s="124"/>
      <c r="C241" s="754"/>
      <c r="D241" s="755"/>
      <c r="E241" s="761"/>
      <c r="F241" s="762"/>
      <c r="G241" s="762"/>
      <c r="H241" s="762"/>
      <c r="I241" s="762"/>
      <c r="J241" s="762"/>
      <c r="K241" s="762"/>
      <c r="L241" s="762"/>
      <c r="M241" s="762"/>
      <c r="N241" s="762"/>
      <c r="O241" s="763"/>
      <c r="P241" s="736"/>
      <c r="Q241" s="737"/>
      <c r="R241" s="737"/>
      <c r="S241" s="737"/>
      <c r="T241" s="737"/>
      <c r="U241" s="737"/>
      <c r="V241" s="737"/>
      <c r="W241" s="767"/>
      <c r="X241" s="742">
        <f t="shared" si="4"/>
      </c>
      <c r="Y241" s="743"/>
      <c r="Z241" s="743"/>
      <c r="AA241" s="743"/>
      <c r="AB241" s="744"/>
      <c r="AC241" s="745"/>
      <c r="AD241" s="745"/>
      <c r="AE241" s="745"/>
      <c r="AF241" s="745"/>
      <c r="AG241" s="745"/>
      <c r="AH241" s="745"/>
      <c r="AI241" s="745"/>
      <c r="AJ241" s="745"/>
      <c r="AK241" s="745"/>
      <c r="AL241" s="745"/>
      <c r="AM241" s="745"/>
      <c r="AN241" s="745"/>
      <c r="AO241" s="745"/>
      <c r="AP241" s="745"/>
      <c r="AQ241" s="745"/>
      <c r="AR241" s="745"/>
      <c r="AS241" s="745"/>
      <c r="AT241" s="745"/>
      <c r="AU241" s="745"/>
      <c r="AV241" s="746"/>
      <c r="AW241" s="746"/>
      <c r="AX241" s="746"/>
      <c r="AY241" s="746"/>
      <c r="AZ241" s="746"/>
      <c r="BA241" s="746"/>
      <c r="BB241" s="746"/>
      <c r="BC241" s="746"/>
      <c r="BD241" s="736"/>
      <c r="BE241" s="737"/>
      <c r="BF241" s="737"/>
      <c r="BG241" s="737"/>
      <c r="BH241" s="737"/>
      <c r="BI241" s="737"/>
      <c r="BJ241" s="737"/>
      <c r="BK241" s="738"/>
      <c r="BO241" s="114"/>
      <c r="BP241" s="114"/>
      <c r="BQ241" s="114"/>
      <c r="BR241" s="114"/>
    </row>
    <row r="242" spans="1:70" ht="15.75" customHeight="1">
      <c r="A242" s="124"/>
      <c r="B242" s="124"/>
      <c r="C242" s="829"/>
      <c r="D242" s="830"/>
      <c r="E242" s="779"/>
      <c r="F242" s="780"/>
      <c r="G242" s="780"/>
      <c r="H242" s="780"/>
      <c r="I242" s="780"/>
      <c r="J242" s="780"/>
      <c r="K242" s="780"/>
      <c r="L242" s="780"/>
      <c r="M242" s="780"/>
      <c r="N242" s="780"/>
      <c r="O242" s="781"/>
      <c r="P242" s="774"/>
      <c r="Q242" s="775"/>
      <c r="R242" s="775"/>
      <c r="S242" s="775"/>
      <c r="T242" s="775"/>
      <c r="U242" s="775"/>
      <c r="V242" s="775"/>
      <c r="W242" s="782"/>
      <c r="X242" s="747">
        <f t="shared" si="4"/>
      </c>
      <c r="Y242" s="748"/>
      <c r="Z242" s="748"/>
      <c r="AA242" s="748"/>
      <c r="AB242" s="749"/>
      <c r="AC242" s="750"/>
      <c r="AD242" s="750"/>
      <c r="AE242" s="750"/>
      <c r="AF242" s="750"/>
      <c r="AG242" s="750"/>
      <c r="AH242" s="750"/>
      <c r="AI242" s="750"/>
      <c r="AJ242" s="750"/>
      <c r="AK242" s="750"/>
      <c r="AL242" s="750"/>
      <c r="AM242" s="750"/>
      <c r="AN242" s="750"/>
      <c r="AO242" s="750"/>
      <c r="AP242" s="750"/>
      <c r="AQ242" s="750"/>
      <c r="AR242" s="750"/>
      <c r="AS242" s="750"/>
      <c r="AT242" s="750"/>
      <c r="AU242" s="750"/>
      <c r="AV242" s="751"/>
      <c r="AW242" s="751"/>
      <c r="AX242" s="751"/>
      <c r="AY242" s="751"/>
      <c r="AZ242" s="751"/>
      <c r="BA242" s="751"/>
      <c r="BB242" s="751"/>
      <c r="BC242" s="751"/>
      <c r="BD242" s="774"/>
      <c r="BE242" s="775"/>
      <c r="BF242" s="775"/>
      <c r="BG242" s="775"/>
      <c r="BH242" s="775"/>
      <c r="BI242" s="775"/>
      <c r="BJ242" s="775"/>
      <c r="BK242" s="776"/>
      <c r="BO242" s="114"/>
      <c r="BP242" s="114"/>
      <c r="BQ242" s="114"/>
      <c r="BR242" s="114"/>
    </row>
    <row r="243" spans="1:70" ht="15.75" customHeight="1">
      <c r="A243" s="124"/>
      <c r="B243" s="124"/>
      <c r="C243" s="752">
        <f>IF(E243="","",COUNT($C$7:$D$51,$C$63:$D$107,$C$118:$D$162,$C$173:$D$217,$C$228:D242)+1)</f>
      </c>
      <c r="D243" s="753"/>
      <c r="E243" s="758"/>
      <c r="F243" s="759"/>
      <c r="G243" s="759"/>
      <c r="H243" s="759"/>
      <c r="I243" s="759"/>
      <c r="J243" s="759"/>
      <c r="K243" s="759"/>
      <c r="L243" s="759"/>
      <c r="M243" s="759"/>
      <c r="N243" s="759"/>
      <c r="O243" s="760"/>
      <c r="P243" s="736"/>
      <c r="Q243" s="737"/>
      <c r="R243" s="737"/>
      <c r="S243" s="737"/>
      <c r="T243" s="737"/>
      <c r="U243" s="737"/>
      <c r="V243" s="737"/>
      <c r="W243" s="767"/>
      <c r="X243" s="769">
        <f t="shared" si="4"/>
      </c>
      <c r="Y243" s="770"/>
      <c r="Z243" s="770"/>
      <c r="AA243" s="770"/>
      <c r="AB243" s="771"/>
      <c r="AC243" s="772"/>
      <c r="AD243" s="772"/>
      <c r="AE243" s="772"/>
      <c r="AF243" s="772"/>
      <c r="AG243" s="772"/>
      <c r="AH243" s="772"/>
      <c r="AI243" s="772"/>
      <c r="AJ243" s="772"/>
      <c r="AK243" s="772"/>
      <c r="AL243" s="772"/>
      <c r="AM243" s="772"/>
      <c r="AN243" s="772"/>
      <c r="AO243" s="772"/>
      <c r="AP243" s="772"/>
      <c r="AQ243" s="772"/>
      <c r="AR243" s="772"/>
      <c r="AS243" s="772"/>
      <c r="AT243" s="772"/>
      <c r="AU243" s="772"/>
      <c r="AV243" s="773"/>
      <c r="AW243" s="773"/>
      <c r="AX243" s="773"/>
      <c r="AY243" s="773"/>
      <c r="AZ243" s="773"/>
      <c r="BA243" s="773"/>
      <c r="BB243" s="773"/>
      <c r="BC243" s="773"/>
      <c r="BD243" s="733"/>
      <c r="BE243" s="734"/>
      <c r="BF243" s="734"/>
      <c r="BG243" s="734"/>
      <c r="BH243" s="734"/>
      <c r="BI243" s="734"/>
      <c r="BJ243" s="734"/>
      <c r="BK243" s="735"/>
      <c r="BO243" s="114"/>
      <c r="BP243" s="114"/>
      <c r="BQ243" s="114"/>
      <c r="BR243" s="114"/>
    </row>
    <row r="244" spans="1:70" ht="15.75" customHeight="1">
      <c r="A244" s="124"/>
      <c r="B244" s="124"/>
      <c r="C244" s="754"/>
      <c r="D244" s="755"/>
      <c r="E244" s="761"/>
      <c r="F244" s="762"/>
      <c r="G244" s="762"/>
      <c r="H244" s="762"/>
      <c r="I244" s="762"/>
      <c r="J244" s="762"/>
      <c r="K244" s="762"/>
      <c r="L244" s="762"/>
      <c r="M244" s="762"/>
      <c r="N244" s="762"/>
      <c r="O244" s="763"/>
      <c r="P244" s="736"/>
      <c r="Q244" s="737"/>
      <c r="R244" s="737"/>
      <c r="S244" s="737"/>
      <c r="T244" s="737"/>
      <c r="U244" s="737"/>
      <c r="V244" s="737"/>
      <c r="W244" s="767"/>
      <c r="X244" s="742">
        <f t="shared" si="4"/>
      </c>
      <c r="Y244" s="743"/>
      <c r="Z244" s="743"/>
      <c r="AA244" s="743"/>
      <c r="AB244" s="744"/>
      <c r="AC244" s="745"/>
      <c r="AD244" s="745"/>
      <c r="AE244" s="745"/>
      <c r="AF244" s="745"/>
      <c r="AG244" s="745"/>
      <c r="AH244" s="745"/>
      <c r="AI244" s="745"/>
      <c r="AJ244" s="745"/>
      <c r="AK244" s="745"/>
      <c r="AL244" s="745"/>
      <c r="AM244" s="745"/>
      <c r="AN244" s="745"/>
      <c r="AO244" s="745"/>
      <c r="AP244" s="745"/>
      <c r="AQ244" s="745"/>
      <c r="AR244" s="745"/>
      <c r="AS244" s="745"/>
      <c r="AT244" s="745"/>
      <c r="AU244" s="745"/>
      <c r="AV244" s="746"/>
      <c r="AW244" s="746"/>
      <c r="AX244" s="746"/>
      <c r="AY244" s="746"/>
      <c r="AZ244" s="746"/>
      <c r="BA244" s="746"/>
      <c r="BB244" s="746"/>
      <c r="BC244" s="746"/>
      <c r="BD244" s="736"/>
      <c r="BE244" s="737"/>
      <c r="BF244" s="737"/>
      <c r="BG244" s="737"/>
      <c r="BH244" s="737"/>
      <c r="BI244" s="737"/>
      <c r="BJ244" s="737"/>
      <c r="BK244" s="738"/>
      <c r="BO244" s="114"/>
      <c r="BP244" s="114"/>
      <c r="BQ244" s="114"/>
      <c r="BR244" s="114"/>
    </row>
    <row r="245" spans="1:70" ht="15.75" customHeight="1">
      <c r="A245" s="124"/>
      <c r="B245" s="124"/>
      <c r="C245" s="829"/>
      <c r="D245" s="830"/>
      <c r="E245" s="779"/>
      <c r="F245" s="780"/>
      <c r="G245" s="780"/>
      <c r="H245" s="780"/>
      <c r="I245" s="780"/>
      <c r="J245" s="780"/>
      <c r="K245" s="780"/>
      <c r="L245" s="780"/>
      <c r="M245" s="780"/>
      <c r="N245" s="780"/>
      <c r="O245" s="781"/>
      <c r="P245" s="774"/>
      <c r="Q245" s="775"/>
      <c r="R245" s="775"/>
      <c r="S245" s="775"/>
      <c r="T245" s="775"/>
      <c r="U245" s="775"/>
      <c r="V245" s="775"/>
      <c r="W245" s="782"/>
      <c r="X245" s="747">
        <f t="shared" si="4"/>
      </c>
      <c r="Y245" s="748"/>
      <c r="Z245" s="748"/>
      <c r="AA245" s="748"/>
      <c r="AB245" s="749"/>
      <c r="AC245" s="750"/>
      <c r="AD245" s="750"/>
      <c r="AE245" s="750"/>
      <c r="AF245" s="750"/>
      <c r="AG245" s="750"/>
      <c r="AH245" s="750"/>
      <c r="AI245" s="750"/>
      <c r="AJ245" s="750"/>
      <c r="AK245" s="750"/>
      <c r="AL245" s="750"/>
      <c r="AM245" s="750"/>
      <c r="AN245" s="750"/>
      <c r="AO245" s="750"/>
      <c r="AP245" s="750"/>
      <c r="AQ245" s="750"/>
      <c r="AR245" s="750"/>
      <c r="AS245" s="750"/>
      <c r="AT245" s="750"/>
      <c r="AU245" s="750"/>
      <c r="AV245" s="751"/>
      <c r="AW245" s="751"/>
      <c r="AX245" s="751"/>
      <c r="AY245" s="751"/>
      <c r="AZ245" s="751"/>
      <c r="BA245" s="751"/>
      <c r="BB245" s="751"/>
      <c r="BC245" s="751"/>
      <c r="BD245" s="774"/>
      <c r="BE245" s="775"/>
      <c r="BF245" s="775"/>
      <c r="BG245" s="775"/>
      <c r="BH245" s="775"/>
      <c r="BI245" s="775"/>
      <c r="BJ245" s="775"/>
      <c r="BK245" s="776"/>
      <c r="BO245" s="114"/>
      <c r="BP245" s="114"/>
      <c r="BQ245" s="114"/>
      <c r="BR245" s="114"/>
    </row>
    <row r="246" spans="1:70" ht="15.75" customHeight="1">
      <c r="A246" s="124"/>
      <c r="B246" s="124"/>
      <c r="C246" s="752">
        <f>IF(E246="","",COUNT($C$7:$D$51,$C$63:$D$107,$C$118:$D$162,$C$173:$D$217,$C$228:D245)+1)</f>
      </c>
      <c r="D246" s="753"/>
      <c r="E246" s="761"/>
      <c r="F246" s="762"/>
      <c r="G246" s="762"/>
      <c r="H246" s="762"/>
      <c r="I246" s="762"/>
      <c r="J246" s="762"/>
      <c r="K246" s="762"/>
      <c r="L246" s="762"/>
      <c r="M246" s="762"/>
      <c r="N246" s="762"/>
      <c r="O246" s="763"/>
      <c r="P246" s="736"/>
      <c r="Q246" s="737"/>
      <c r="R246" s="737"/>
      <c r="S246" s="737"/>
      <c r="T246" s="737"/>
      <c r="U246" s="737"/>
      <c r="V246" s="737"/>
      <c r="W246" s="767"/>
      <c r="X246" s="769">
        <f t="shared" si="4"/>
      </c>
      <c r="Y246" s="770"/>
      <c r="Z246" s="770"/>
      <c r="AA246" s="770"/>
      <c r="AB246" s="771"/>
      <c r="AC246" s="772"/>
      <c r="AD246" s="772"/>
      <c r="AE246" s="772"/>
      <c r="AF246" s="772"/>
      <c r="AG246" s="772"/>
      <c r="AH246" s="772"/>
      <c r="AI246" s="772"/>
      <c r="AJ246" s="772"/>
      <c r="AK246" s="772"/>
      <c r="AL246" s="772"/>
      <c r="AM246" s="772"/>
      <c r="AN246" s="772"/>
      <c r="AO246" s="772"/>
      <c r="AP246" s="772"/>
      <c r="AQ246" s="772"/>
      <c r="AR246" s="772"/>
      <c r="AS246" s="772"/>
      <c r="AT246" s="772"/>
      <c r="AU246" s="772"/>
      <c r="AV246" s="773"/>
      <c r="AW246" s="773"/>
      <c r="AX246" s="773"/>
      <c r="AY246" s="773"/>
      <c r="AZ246" s="773"/>
      <c r="BA246" s="773"/>
      <c r="BB246" s="773"/>
      <c r="BC246" s="773"/>
      <c r="BD246" s="733"/>
      <c r="BE246" s="734"/>
      <c r="BF246" s="734"/>
      <c r="BG246" s="734"/>
      <c r="BH246" s="734"/>
      <c r="BI246" s="734"/>
      <c r="BJ246" s="734"/>
      <c r="BK246" s="735"/>
      <c r="BO246" s="114"/>
      <c r="BP246" s="114"/>
      <c r="BQ246" s="114"/>
      <c r="BR246" s="114"/>
    </row>
    <row r="247" spans="1:70" ht="15.75" customHeight="1">
      <c r="A247" s="124"/>
      <c r="B247" s="124"/>
      <c r="C247" s="754"/>
      <c r="D247" s="755"/>
      <c r="E247" s="761"/>
      <c r="F247" s="762"/>
      <c r="G247" s="762"/>
      <c r="H247" s="762"/>
      <c r="I247" s="762"/>
      <c r="J247" s="762"/>
      <c r="K247" s="762"/>
      <c r="L247" s="762"/>
      <c r="M247" s="762"/>
      <c r="N247" s="762"/>
      <c r="O247" s="763"/>
      <c r="P247" s="736"/>
      <c r="Q247" s="737"/>
      <c r="R247" s="737"/>
      <c r="S247" s="737"/>
      <c r="T247" s="737"/>
      <c r="U247" s="737"/>
      <c r="V247" s="737"/>
      <c r="W247" s="767"/>
      <c r="X247" s="742">
        <f t="shared" si="4"/>
      </c>
      <c r="Y247" s="743"/>
      <c r="Z247" s="743"/>
      <c r="AA247" s="743"/>
      <c r="AB247" s="744"/>
      <c r="AC247" s="745"/>
      <c r="AD247" s="745"/>
      <c r="AE247" s="745"/>
      <c r="AF247" s="745"/>
      <c r="AG247" s="745"/>
      <c r="AH247" s="745"/>
      <c r="AI247" s="745"/>
      <c r="AJ247" s="745"/>
      <c r="AK247" s="745"/>
      <c r="AL247" s="745"/>
      <c r="AM247" s="745"/>
      <c r="AN247" s="745"/>
      <c r="AO247" s="745"/>
      <c r="AP247" s="745"/>
      <c r="AQ247" s="745"/>
      <c r="AR247" s="745"/>
      <c r="AS247" s="745"/>
      <c r="AT247" s="745"/>
      <c r="AU247" s="745"/>
      <c r="AV247" s="746"/>
      <c r="AW247" s="746"/>
      <c r="AX247" s="746"/>
      <c r="AY247" s="746"/>
      <c r="AZ247" s="746"/>
      <c r="BA247" s="746"/>
      <c r="BB247" s="746"/>
      <c r="BC247" s="746"/>
      <c r="BD247" s="736"/>
      <c r="BE247" s="737"/>
      <c r="BF247" s="737"/>
      <c r="BG247" s="737"/>
      <c r="BH247" s="737"/>
      <c r="BI247" s="737"/>
      <c r="BJ247" s="737"/>
      <c r="BK247" s="738"/>
      <c r="BO247" s="114"/>
      <c r="BP247" s="114"/>
      <c r="BQ247" s="114"/>
      <c r="BR247" s="114"/>
    </row>
    <row r="248" spans="1:70" ht="15.75" customHeight="1">
      <c r="A248" s="124"/>
      <c r="B248" s="124"/>
      <c r="C248" s="829"/>
      <c r="D248" s="830"/>
      <c r="E248" s="779"/>
      <c r="F248" s="780"/>
      <c r="G248" s="780"/>
      <c r="H248" s="780"/>
      <c r="I248" s="780"/>
      <c r="J248" s="780"/>
      <c r="K248" s="780"/>
      <c r="L248" s="780"/>
      <c r="M248" s="780"/>
      <c r="N248" s="780"/>
      <c r="O248" s="781"/>
      <c r="P248" s="774"/>
      <c r="Q248" s="775"/>
      <c r="R248" s="775"/>
      <c r="S248" s="775"/>
      <c r="T248" s="775"/>
      <c r="U248" s="775"/>
      <c r="V248" s="775"/>
      <c r="W248" s="782"/>
      <c r="X248" s="747">
        <f t="shared" si="4"/>
      </c>
      <c r="Y248" s="748"/>
      <c r="Z248" s="748"/>
      <c r="AA248" s="748"/>
      <c r="AB248" s="749"/>
      <c r="AC248" s="750"/>
      <c r="AD248" s="750"/>
      <c r="AE248" s="750"/>
      <c r="AF248" s="750"/>
      <c r="AG248" s="750"/>
      <c r="AH248" s="750"/>
      <c r="AI248" s="750"/>
      <c r="AJ248" s="750"/>
      <c r="AK248" s="750"/>
      <c r="AL248" s="750"/>
      <c r="AM248" s="750"/>
      <c r="AN248" s="750"/>
      <c r="AO248" s="750"/>
      <c r="AP248" s="750"/>
      <c r="AQ248" s="750"/>
      <c r="AR248" s="750"/>
      <c r="AS248" s="750"/>
      <c r="AT248" s="750"/>
      <c r="AU248" s="750"/>
      <c r="AV248" s="751"/>
      <c r="AW248" s="751"/>
      <c r="AX248" s="751"/>
      <c r="AY248" s="751"/>
      <c r="AZ248" s="751"/>
      <c r="BA248" s="751"/>
      <c r="BB248" s="751"/>
      <c r="BC248" s="751"/>
      <c r="BD248" s="774"/>
      <c r="BE248" s="775"/>
      <c r="BF248" s="775"/>
      <c r="BG248" s="775"/>
      <c r="BH248" s="775"/>
      <c r="BI248" s="775"/>
      <c r="BJ248" s="775"/>
      <c r="BK248" s="776"/>
      <c r="BO248" s="114"/>
      <c r="BP248" s="114"/>
      <c r="BQ248" s="114"/>
      <c r="BR248" s="114"/>
    </row>
    <row r="249" spans="1:70" ht="15.75" customHeight="1">
      <c r="A249" s="124"/>
      <c r="B249" s="124"/>
      <c r="C249" s="752">
        <f>IF(E249="","",COUNT($C$7:$D$51,$C$63:$D$107,$C$118:$D$162,$C$173:$D$217,$C$228:D248)+1)</f>
      </c>
      <c r="D249" s="753"/>
      <c r="E249" s="758"/>
      <c r="F249" s="759"/>
      <c r="G249" s="759"/>
      <c r="H249" s="759"/>
      <c r="I249" s="759"/>
      <c r="J249" s="759"/>
      <c r="K249" s="759"/>
      <c r="L249" s="759"/>
      <c r="M249" s="759"/>
      <c r="N249" s="759"/>
      <c r="O249" s="760"/>
      <c r="P249" s="736"/>
      <c r="Q249" s="737"/>
      <c r="R249" s="737"/>
      <c r="S249" s="737"/>
      <c r="T249" s="737"/>
      <c r="U249" s="737"/>
      <c r="V249" s="737"/>
      <c r="W249" s="767"/>
      <c r="X249" s="769">
        <f t="shared" si="4"/>
      </c>
      <c r="Y249" s="770"/>
      <c r="Z249" s="770"/>
      <c r="AA249" s="770"/>
      <c r="AB249" s="771"/>
      <c r="AC249" s="772"/>
      <c r="AD249" s="772"/>
      <c r="AE249" s="772"/>
      <c r="AF249" s="772"/>
      <c r="AG249" s="772"/>
      <c r="AH249" s="772"/>
      <c r="AI249" s="772"/>
      <c r="AJ249" s="772"/>
      <c r="AK249" s="772"/>
      <c r="AL249" s="772"/>
      <c r="AM249" s="772"/>
      <c r="AN249" s="772"/>
      <c r="AO249" s="772"/>
      <c r="AP249" s="772"/>
      <c r="AQ249" s="772"/>
      <c r="AR249" s="772"/>
      <c r="AS249" s="772"/>
      <c r="AT249" s="772"/>
      <c r="AU249" s="772"/>
      <c r="AV249" s="773"/>
      <c r="AW249" s="773"/>
      <c r="AX249" s="773"/>
      <c r="AY249" s="773"/>
      <c r="AZ249" s="773"/>
      <c r="BA249" s="773"/>
      <c r="BB249" s="773"/>
      <c r="BC249" s="773"/>
      <c r="BD249" s="733"/>
      <c r="BE249" s="734"/>
      <c r="BF249" s="734"/>
      <c r="BG249" s="734"/>
      <c r="BH249" s="734"/>
      <c r="BI249" s="734"/>
      <c r="BJ249" s="734"/>
      <c r="BK249" s="735"/>
      <c r="BO249" s="114"/>
      <c r="BP249" s="114"/>
      <c r="BQ249" s="114"/>
      <c r="BR249" s="114"/>
    </row>
    <row r="250" spans="1:70" ht="15.75" customHeight="1">
      <c r="A250" s="124"/>
      <c r="B250" s="124"/>
      <c r="C250" s="754"/>
      <c r="D250" s="755"/>
      <c r="E250" s="761"/>
      <c r="F250" s="762"/>
      <c r="G250" s="762"/>
      <c r="H250" s="762"/>
      <c r="I250" s="762"/>
      <c r="J250" s="762"/>
      <c r="K250" s="762"/>
      <c r="L250" s="762"/>
      <c r="M250" s="762"/>
      <c r="N250" s="762"/>
      <c r="O250" s="763"/>
      <c r="P250" s="736"/>
      <c r="Q250" s="737"/>
      <c r="R250" s="737"/>
      <c r="S250" s="737"/>
      <c r="T250" s="737"/>
      <c r="U250" s="737"/>
      <c r="V250" s="737"/>
      <c r="W250" s="767"/>
      <c r="X250" s="742">
        <f t="shared" si="4"/>
      </c>
      <c r="Y250" s="743"/>
      <c r="Z250" s="743"/>
      <c r="AA250" s="743"/>
      <c r="AB250" s="744"/>
      <c r="AC250" s="745"/>
      <c r="AD250" s="745"/>
      <c r="AE250" s="745"/>
      <c r="AF250" s="745"/>
      <c r="AG250" s="745"/>
      <c r="AH250" s="745"/>
      <c r="AI250" s="745"/>
      <c r="AJ250" s="745"/>
      <c r="AK250" s="745"/>
      <c r="AL250" s="745"/>
      <c r="AM250" s="745"/>
      <c r="AN250" s="745"/>
      <c r="AO250" s="745"/>
      <c r="AP250" s="745"/>
      <c r="AQ250" s="745"/>
      <c r="AR250" s="745"/>
      <c r="AS250" s="745"/>
      <c r="AT250" s="745"/>
      <c r="AU250" s="745"/>
      <c r="AV250" s="746"/>
      <c r="AW250" s="746"/>
      <c r="AX250" s="746"/>
      <c r="AY250" s="746"/>
      <c r="AZ250" s="746"/>
      <c r="BA250" s="746"/>
      <c r="BB250" s="746"/>
      <c r="BC250" s="746"/>
      <c r="BD250" s="736"/>
      <c r="BE250" s="737"/>
      <c r="BF250" s="737"/>
      <c r="BG250" s="737"/>
      <c r="BH250" s="737"/>
      <c r="BI250" s="737"/>
      <c r="BJ250" s="737"/>
      <c r="BK250" s="738"/>
      <c r="BO250" s="114"/>
      <c r="BP250" s="114"/>
      <c r="BQ250" s="114"/>
      <c r="BR250" s="114"/>
    </row>
    <row r="251" spans="1:70" ht="15.75" customHeight="1">
      <c r="A251" s="124"/>
      <c r="B251" s="124"/>
      <c r="C251" s="829"/>
      <c r="D251" s="830"/>
      <c r="E251" s="779"/>
      <c r="F251" s="780"/>
      <c r="G251" s="780"/>
      <c r="H251" s="780"/>
      <c r="I251" s="780"/>
      <c r="J251" s="780"/>
      <c r="K251" s="780"/>
      <c r="L251" s="780"/>
      <c r="M251" s="780"/>
      <c r="N251" s="780"/>
      <c r="O251" s="781"/>
      <c r="P251" s="774"/>
      <c r="Q251" s="775"/>
      <c r="R251" s="775"/>
      <c r="S251" s="775"/>
      <c r="T251" s="775"/>
      <c r="U251" s="775"/>
      <c r="V251" s="775"/>
      <c r="W251" s="782"/>
      <c r="X251" s="747">
        <f t="shared" si="4"/>
      </c>
      <c r="Y251" s="748"/>
      <c r="Z251" s="748"/>
      <c r="AA251" s="748"/>
      <c r="AB251" s="749"/>
      <c r="AC251" s="750"/>
      <c r="AD251" s="750"/>
      <c r="AE251" s="750"/>
      <c r="AF251" s="750"/>
      <c r="AG251" s="750"/>
      <c r="AH251" s="750"/>
      <c r="AI251" s="750"/>
      <c r="AJ251" s="750"/>
      <c r="AK251" s="750"/>
      <c r="AL251" s="750"/>
      <c r="AM251" s="750"/>
      <c r="AN251" s="750"/>
      <c r="AO251" s="750"/>
      <c r="AP251" s="750"/>
      <c r="AQ251" s="750"/>
      <c r="AR251" s="750"/>
      <c r="AS251" s="750"/>
      <c r="AT251" s="750"/>
      <c r="AU251" s="750"/>
      <c r="AV251" s="751"/>
      <c r="AW251" s="751"/>
      <c r="AX251" s="751"/>
      <c r="AY251" s="751"/>
      <c r="AZ251" s="751"/>
      <c r="BA251" s="751"/>
      <c r="BB251" s="751"/>
      <c r="BC251" s="751"/>
      <c r="BD251" s="774"/>
      <c r="BE251" s="775"/>
      <c r="BF251" s="775"/>
      <c r="BG251" s="775"/>
      <c r="BH251" s="775"/>
      <c r="BI251" s="775"/>
      <c r="BJ251" s="775"/>
      <c r="BK251" s="776"/>
      <c r="BO251" s="114"/>
      <c r="BP251" s="114"/>
      <c r="BQ251" s="114"/>
      <c r="BR251" s="114"/>
    </row>
    <row r="252" spans="1:70" ht="15.75" customHeight="1">
      <c r="A252" s="124"/>
      <c r="B252" s="124"/>
      <c r="C252" s="752">
        <f>IF(E252="","",COUNT($C$7:$D$51,$C$63:$D$107,$C$118:$D$162,$C$173:$D$217,$C$228:D251)+1)</f>
      </c>
      <c r="D252" s="753"/>
      <c r="E252" s="761"/>
      <c r="F252" s="762"/>
      <c r="G252" s="762"/>
      <c r="H252" s="762"/>
      <c r="I252" s="762"/>
      <c r="J252" s="762"/>
      <c r="K252" s="762"/>
      <c r="L252" s="762"/>
      <c r="M252" s="762"/>
      <c r="N252" s="762"/>
      <c r="O252" s="763"/>
      <c r="P252" s="736"/>
      <c r="Q252" s="737"/>
      <c r="R252" s="737"/>
      <c r="S252" s="737"/>
      <c r="T252" s="737"/>
      <c r="U252" s="737"/>
      <c r="V252" s="737"/>
      <c r="W252" s="767"/>
      <c r="X252" s="769">
        <f t="shared" si="4"/>
      </c>
      <c r="Y252" s="770"/>
      <c r="Z252" s="770"/>
      <c r="AA252" s="770"/>
      <c r="AB252" s="771"/>
      <c r="AC252" s="772"/>
      <c r="AD252" s="772"/>
      <c r="AE252" s="772"/>
      <c r="AF252" s="772"/>
      <c r="AG252" s="772"/>
      <c r="AH252" s="772"/>
      <c r="AI252" s="772"/>
      <c r="AJ252" s="772"/>
      <c r="AK252" s="772"/>
      <c r="AL252" s="772"/>
      <c r="AM252" s="772"/>
      <c r="AN252" s="772"/>
      <c r="AO252" s="772"/>
      <c r="AP252" s="772"/>
      <c r="AQ252" s="772"/>
      <c r="AR252" s="772"/>
      <c r="AS252" s="772"/>
      <c r="AT252" s="772"/>
      <c r="AU252" s="772"/>
      <c r="AV252" s="773"/>
      <c r="AW252" s="773"/>
      <c r="AX252" s="773"/>
      <c r="AY252" s="773"/>
      <c r="AZ252" s="773"/>
      <c r="BA252" s="773"/>
      <c r="BB252" s="773"/>
      <c r="BC252" s="773"/>
      <c r="BD252" s="733"/>
      <c r="BE252" s="734"/>
      <c r="BF252" s="734"/>
      <c r="BG252" s="734"/>
      <c r="BH252" s="734"/>
      <c r="BI252" s="734"/>
      <c r="BJ252" s="734"/>
      <c r="BK252" s="735"/>
      <c r="BO252" s="114"/>
      <c r="BP252" s="114"/>
      <c r="BQ252" s="114"/>
      <c r="BR252" s="114"/>
    </row>
    <row r="253" spans="1:70" ht="15.75" customHeight="1">
      <c r="A253" s="124"/>
      <c r="B253" s="124"/>
      <c r="C253" s="754"/>
      <c r="D253" s="755"/>
      <c r="E253" s="761"/>
      <c r="F253" s="762"/>
      <c r="G253" s="762"/>
      <c r="H253" s="762"/>
      <c r="I253" s="762"/>
      <c r="J253" s="762"/>
      <c r="K253" s="762"/>
      <c r="L253" s="762"/>
      <c r="M253" s="762"/>
      <c r="N253" s="762"/>
      <c r="O253" s="763"/>
      <c r="P253" s="736"/>
      <c r="Q253" s="737"/>
      <c r="R253" s="737"/>
      <c r="S253" s="737"/>
      <c r="T253" s="737"/>
      <c r="U253" s="737"/>
      <c r="V253" s="737"/>
      <c r="W253" s="767"/>
      <c r="X253" s="742">
        <f t="shared" si="4"/>
      </c>
      <c r="Y253" s="743"/>
      <c r="Z253" s="743"/>
      <c r="AA253" s="743"/>
      <c r="AB253" s="744"/>
      <c r="AC253" s="745"/>
      <c r="AD253" s="745"/>
      <c r="AE253" s="745"/>
      <c r="AF253" s="745"/>
      <c r="AG253" s="745"/>
      <c r="AH253" s="745"/>
      <c r="AI253" s="745"/>
      <c r="AJ253" s="745"/>
      <c r="AK253" s="745"/>
      <c r="AL253" s="745"/>
      <c r="AM253" s="745"/>
      <c r="AN253" s="745"/>
      <c r="AO253" s="745"/>
      <c r="AP253" s="745"/>
      <c r="AQ253" s="745"/>
      <c r="AR253" s="745"/>
      <c r="AS253" s="745"/>
      <c r="AT253" s="745"/>
      <c r="AU253" s="745"/>
      <c r="AV253" s="746"/>
      <c r="AW253" s="746"/>
      <c r="AX253" s="746"/>
      <c r="AY253" s="746"/>
      <c r="AZ253" s="746"/>
      <c r="BA253" s="746"/>
      <c r="BB253" s="746"/>
      <c r="BC253" s="746"/>
      <c r="BD253" s="736"/>
      <c r="BE253" s="737"/>
      <c r="BF253" s="737"/>
      <c r="BG253" s="737"/>
      <c r="BH253" s="737"/>
      <c r="BI253" s="737"/>
      <c r="BJ253" s="737"/>
      <c r="BK253" s="738"/>
      <c r="BO253" s="114"/>
      <c r="BP253" s="114"/>
      <c r="BQ253" s="114"/>
      <c r="BR253" s="114"/>
    </row>
    <row r="254" spans="1:70" ht="15.75" customHeight="1">
      <c r="A254" s="124"/>
      <c r="B254" s="124"/>
      <c r="C254" s="829"/>
      <c r="D254" s="830"/>
      <c r="E254" s="779"/>
      <c r="F254" s="780"/>
      <c r="G254" s="780"/>
      <c r="H254" s="780"/>
      <c r="I254" s="780"/>
      <c r="J254" s="780"/>
      <c r="K254" s="780"/>
      <c r="L254" s="780"/>
      <c r="M254" s="780"/>
      <c r="N254" s="780"/>
      <c r="O254" s="781"/>
      <c r="P254" s="774"/>
      <c r="Q254" s="775"/>
      <c r="R254" s="775"/>
      <c r="S254" s="775"/>
      <c r="T254" s="775"/>
      <c r="U254" s="775"/>
      <c r="V254" s="775"/>
      <c r="W254" s="782"/>
      <c r="X254" s="747">
        <f t="shared" si="4"/>
      </c>
      <c r="Y254" s="748"/>
      <c r="Z254" s="748"/>
      <c r="AA254" s="748"/>
      <c r="AB254" s="749"/>
      <c r="AC254" s="750"/>
      <c r="AD254" s="750"/>
      <c r="AE254" s="750"/>
      <c r="AF254" s="750"/>
      <c r="AG254" s="750"/>
      <c r="AH254" s="750"/>
      <c r="AI254" s="750"/>
      <c r="AJ254" s="750"/>
      <c r="AK254" s="750"/>
      <c r="AL254" s="750"/>
      <c r="AM254" s="750"/>
      <c r="AN254" s="750"/>
      <c r="AO254" s="750"/>
      <c r="AP254" s="750"/>
      <c r="AQ254" s="750"/>
      <c r="AR254" s="750"/>
      <c r="AS254" s="750"/>
      <c r="AT254" s="750"/>
      <c r="AU254" s="750"/>
      <c r="AV254" s="751"/>
      <c r="AW254" s="751"/>
      <c r="AX254" s="751"/>
      <c r="AY254" s="751"/>
      <c r="AZ254" s="751"/>
      <c r="BA254" s="751"/>
      <c r="BB254" s="751"/>
      <c r="BC254" s="751"/>
      <c r="BD254" s="774"/>
      <c r="BE254" s="775"/>
      <c r="BF254" s="775"/>
      <c r="BG254" s="775"/>
      <c r="BH254" s="775"/>
      <c r="BI254" s="775"/>
      <c r="BJ254" s="775"/>
      <c r="BK254" s="776"/>
      <c r="BO254" s="114"/>
      <c r="BP254" s="114"/>
      <c r="BQ254" s="114"/>
      <c r="BR254" s="114"/>
    </row>
    <row r="255" spans="1:70" ht="15.75" customHeight="1">
      <c r="A255" s="124"/>
      <c r="B255" s="124"/>
      <c r="C255" s="752">
        <f>IF(E255="","",COUNT($C$7:$D$51,$C$63:$D$107,$C$118:$D$162,$C$173:$D$217,$C$228:D254)+1)</f>
      </c>
      <c r="D255" s="753"/>
      <c r="E255" s="758"/>
      <c r="F255" s="759"/>
      <c r="G255" s="759"/>
      <c r="H255" s="759"/>
      <c r="I255" s="759"/>
      <c r="J255" s="759"/>
      <c r="K255" s="759"/>
      <c r="L255" s="759"/>
      <c r="M255" s="759"/>
      <c r="N255" s="759"/>
      <c r="O255" s="760"/>
      <c r="P255" s="736"/>
      <c r="Q255" s="737"/>
      <c r="R255" s="737"/>
      <c r="S255" s="737"/>
      <c r="T255" s="737"/>
      <c r="U255" s="737"/>
      <c r="V255" s="737"/>
      <c r="W255" s="767"/>
      <c r="X255" s="769">
        <f t="shared" si="4"/>
      </c>
      <c r="Y255" s="770"/>
      <c r="Z255" s="770"/>
      <c r="AA255" s="770"/>
      <c r="AB255" s="771"/>
      <c r="AC255" s="772"/>
      <c r="AD255" s="772"/>
      <c r="AE255" s="772"/>
      <c r="AF255" s="772"/>
      <c r="AG255" s="772"/>
      <c r="AH255" s="772"/>
      <c r="AI255" s="772"/>
      <c r="AJ255" s="772"/>
      <c r="AK255" s="772"/>
      <c r="AL255" s="772"/>
      <c r="AM255" s="772"/>
      <c r="AN255" s="772"/>
      <c r="AO255" s="772"/>
      <c r="AP255" s="772"/>
      <c r="AQ255" s="772"/>
      <c r="AR255" s="772"/>
      <c r="AS255" s="772"/>
      <c r="AT255" s="772"/>
      <c r="AU255" s="772"/>
      <c r="AV255" s="773"/>
      <c r="AW255" s="773"/>
      <c r="AX255" s="773"/>
      <c r="AY255" s="773"/>
      <c r="AZ255" s="773"/>
      <c r="BA255" s="773"/>
      <c r="BB255" s="773"/>
      <c r="BC255" s="773"/>
      <c r="BD255" s="733"/>
      <c r="BE255" s="734"/>
      <c r="BF255" s="734"/>
      <c r="BG255" s="734"/>
      <c r="BH255" s="734"/>
      <c r="BI255" s="734"/>
      <c r="BJ255" s="734"/>
      <c r="BK255" s="735"/>
      <c r="BO255" s="114"/>
      <c r="BP255" s="114"/>
      <c r="BQ255" s="114"/>
      <c r="BR255" s="114"/>
    </row>
    <row r="256" spans="1:70" ht="15.75" customHeight="1">
      <c r="A256" s="124"/>
      <c r="B256" s="124"/>
      <c r="C256" s="754"/>
      <c r="D256" s="755"/>
      <c r="E256" s="761"/>
      <c r="F256" s="762"/>
      <c r="G256" s="762"/>
      <c r="H256" s="762"/>
      <c r="I256" s="762"/>
      <c r="J256" s="762"/>
      <c r="K256" s="762"/>
      <c r="L256" s="762"/>
      <c r="M256" s="762"/>
      <c r="N256" s="762"/>
      <c r="O256" s="763"/>
      <c r="P256" s="736"/>
      <c r="Q256" s="737"/>
      <c r="R256" s="737"/>
      <c r="S256" s="737"/>
      <c r="T256" s="737"/>
      <c r="U256" s="737"/>
      <c r="V256" s="737"/>
      <c r="W256" s="767"/>
      <c r="X256" s="742">
        <f t="shared" si="4"/>
      </c>
      <c r="Y256" s="743"/>
      <c r="Z256" s="743"/>
      <c r="AA256" s="743"/>
      <c r="AB256" s="744"/>
      <c r="AC256" s="745"/>
      <c r="AD256" s="745"/>
      <c r="AE256" s="745"/>
      <c r="AF256" s="745"/>
      <c r="AG256" s="745"/>
      <c r="AH256" s="745"/>
      <c r="AI256" s="745"/>
      <c r="AJ256" s="745"/>
      <c r="AK256" s="745"/>
      <c r="AL256" s="745"/>
      <c r="AM256" s="745"/>
      <c r="AN256" s="745"/>
      <c r="AO256" s="745"/>
      <c r="AP256" s="745"/>
      <c r="AQ256" s="745"/>
      <c r="AR256" s="745"/>
      <c r="AS256" s="745"/>
      <c r="AT256" s="745"/>
      <c r="AU256" s="745"/>
      <c r="AV256" s="746"/>
      <c r="AW256" s="746"/>
      <c r="AX256" s="746"/>
      <c r="AY256" s="746"/>
      <c r="AZ256" s="746"/>
      <c r="BA256" s="746"/>
      <c r="BB256" s="746"/>
      <c r="BC256" s="746"/>
      <c r="BD256" s="736"/>
      <c r="BE256" s="737"/>
      <c r="BF256" s="737"/>
      <c r="BG256" s="737"/>
      <c r="BH256" s="737"/>
      <c r="BI256" s="737"/>
      <c r="BJ256" s="737"/>
      <c r="BK256" s="738"/>
      <c r="BO256" s="114"/>
      <c r="BP256" s="114"/>
      <c r="BQ256" s="114"/>
      <c r="BR256" s="114"/>
    </row>
    <row r="257" spans="1:70" ht="15.75" customHeight="1">
      <c r="A257" s="124"/>
      <c r="B257" s="124"/>
      <c r="C257" s="829"/>
      <c r="D257" s="830"/>
      <c r="E257" s="779"/>
      <c r="F257" s="780"/>
      <c r="G257" s="780"/>
      <c r="H257" s="780"/>
      <c r="I257" s="780"/>
      <c r="J257" s="780"/>
      <c r="K257" s="780"/>
      <c r="L257" s="780"/>
      <c r="M257" s="780"/>
      <c r="N257" s="780"/>
      <c r="O257" s="781"/>
      <c r="P257" s="774"/>
      <c r="Q257" s="775"/>
      <c r="R257" s="775"/>
      <c r="S257" s="775"/>
      <c r="T257" s="775"/>
      <c r="U257" s="775"/>
      <c r="V257" s="775"/>
      <c r="W257" s="782"/>
      <c r="X257" s="747">
        <f t="shared" si="4"/>
      </c>
      <c r="Y257" s="748"/>
      <c r="Z257" s="748"/>
      <c r="AA257" s="748"/>
      <c r="AB257" s="749"/>
      <c r="AC257" s="750"/>
      <c r="AD257" s="750"/>
      <c r="AE257" s="750"/>
      <c r="AF257" s="750"/>
      <c r="AG257" s="750"/>
      <c r="AH257" s="750"/>
      <c r="AI257" s="750"/>
      <c r="AJ257" s="750"/>
      <c r="AK257" s="750"/>
      <c r="AL257" s="750"/>
      <c r="AM257" s="750"/>
      <c r="AN257" s="750"/>
      <c r="AO257" s="750"/>
      <c r="AP257" s="750"/>
      <c r="AQ257" s="750"/>
      <c r="AR257" s="750"/>
      <c r="AS257" s="750"/>
      <c r="AT257" s="750"/>
      <c r="AU257" s="750"/>
      <c r="AV257" s="751"/>
      <c r="AW257" s="751"/>
      <c r="AX257" s="751"/>
      <c r="AY257" s="751"/>
      <c r="AZ257" s="751"/>
      <c r="BA257" s="751"/>
      <c r="BB257" s="751"/>
      <c r="BC257" s="751"/>
      <c r="BD257" s="774"/>
      <c r="BE257" s="775"/>
      <c r="BF257" s="775"/>
      <c r="BG257" s="775"/>
      <c r="BH257" s="775"/>
      <c r="BI257" s="775"/>
      <c r="BJ257" s="775"/>
      <c r="BK257" s="776"/>
      <c r="BO257" s="114"/>
      <c r="BP257" s="114"/>
      <c r="BQ257" s="114"/>
      <c r="BR257" s="114"/>
    </row>
    <row r="258" spans="1:70" ht="15.75" customHeight="1">
      <c r="A258" s="124"/>
      <c r="B258" s="124"/>
      <c r="C258" s="752">
        <f>IF(E258="","",COUNT($C$7:$D$51,$C$63:$D$107,$C$118:$D$162,$C$173:$D$217,$C$228:D257)+1)</f>
      </c>
      <c r="D258" s="753"/>
      <c r="E258" s="761"/>
      <c r="F258" s="762"/>
      <c r="G258" s="762"/>
      <c r="H258" s="762"/>
      <c r="I258" s="762"/>
      <c r="J258" s="762"/>
      <c r="K258" s="762"/>
      <c r="L258" s="762"/>
      <c r="M258" s="762"/>
      <c r="N258" s="762"/>
      <c r="O258" s="763"/>
      <c r="P258" s="736"/>
      <c r="Q258" s="737"/>
      <c r="R258" s="737"/>
      <c r="S258" s="737"/>
      <c r="T258" s="737"/>
      <c r="U258" s="737"/>
      <c r="V258" s="737"/>
      <c r="W258" s="767"/>
      <c r="X258" s="769">
        <f t="shared" si="4"/>
      </c>
      <c r="Y258" s="770"/>
      <c r="Z258" s="770"/>
      <c r="AA258" s="770"/>
      <c r="AB258" s="771"/>
      <c r="AC258" s="772"/>
      <c r="AD258" s="772"/>
      <c r="AE258" s="772"/>
      <c r="AF258" s="772"/>
      <c r="AG258" s="772"/>
      <c r="AH258" s="772"/>
      <c r="AI258" s="772"/>
      <c r="AJ258" s="772"/>
      <c r="AK258" s="772"/>
      <c r="AL258" s="772"/>
      <c r="AM258" s="772"/>
      <c r="AN258" s="772"/>
      <c r="AO258" s="772"/>
      <c r="AP258" s="772"/>
      <c r="AQ258" s="772"/>
      <c r="AR258" s="772"/>
      <c r="AS258" s="772"/>
      <c r="AT258" s="772"/>
      <c r="AU258" s="772"/>
      <c r="AV258" s="773"/>
      <c r="AW258" s="773"/>
      <c r="AX258" s="773"/>
      <c r="AY258" s="773"/>
      <c r="AZ258" s="773"/>
      <c r="BA258" s="773"/>
      <c r="BB258" s="773"/>
      <c r="BC258" s="773"/>
      <c r="BD258" s="733"/>
      <c r="BE258" s="734"/>
      <c r="BF258" s="734"/>
      <c r="BG258" s="734"/>
      <c r="BH258" s="734"/>
      <c r="BI258" s="734"/>
      <c r="BJ258" s="734"/>
      <c r="BK258" s="735"/>
      <c r="BO258" s="114"/>
      <c r="BP258" s="114"/>
      <c r="BQ258" s="114"/>
      <c r="BR258" s="114"/>
    </row>
    <row r="259" spans="1:70" ht="15.75" customHeight="1">
      <c r="A259" s="124"/>
      <c r="B259" s="124"/>
      <c r="C259" s="754"/>
      <c r="D259" s="755"/>
      <c r="E259" s="761"/>
      <c r="F259" s="762"/>
      <c r="G259" s="762"/>
      <c r="H259" s="762"/>
      <c r="I259" s="762"/>
      <c r="J259" s="762"/>
      <c r="K259" s="762"/>
      <c r="L259" s="762"/>
      <c r="M259" s="762"/>
      <c r="N259" s="762"/>
      <c r="O259" s="763"/>
      <c r="P259" s="736"/>
      <c r="Q259" s="737"/>
      <c r="R259" s="737"/>
      <c r="S259" s="737"/>
      <c r="T259" s="737"/>
      <c r="U259" s="737"/>
      <c r="V259" s="737"/>
      <c r="W259" s="767"/>
      <c r="X259" s="742">
        <f t="shared" si="4"/>
      </c>
      <c r="Y259" s="743"/>
      <c r="Z259" s="743"/>
      <c r="AA259" s="743"/>
      <c r="AB259" s="744"/>
      <c r="AC259" s="745"/>
      <c r="AD259" s="745"/>
      <c r="AE259" s="745"/>
      <c r="AF259" s="745"/>
      <c r="AG259" s="745"/>
      <c r="AH259" s="745"/>
      <c r="AI259" s="745"/>
      <c r="AJ259" s="745"/>
      <c r="AK259" s="745"/>
      <c r="AL259" s="745"/>
      <c r="AM259" s="745"/>
      <c r="AN259" s="745"/>
      <c r="AO259" s="745"/>
      <c r="AP259" s="745"/>
      <c r="AQ259" s="745"/>
      <c r="AR259" s="745"/>
      <c r="AS259" s="745"/>
      <c r="AT259" s="745"/>
      <c r="AU259" s="745"/>
      <c r="AV259" s="746"/>
      <c r="AW259" s="746"/>
      <c r="AX259" s="746"/>
      <c r="AY259" s="746"/>
      <c r="AZ259" s="746"/>
      <c r="BA259" s="746"/>
      <c r="BB259" s="746"/>
      <c r="BC259" s="746"/>
      <c r="BD259" s="736"/>
      <c r="BE259" s="737"/>
      <c r="BF259" s="737"/>
      <c r="BG259" s="737"/>
      <c r="BH259" s="737"/>
      <c r="BI259" s="737"/>
      <c r="BJ259" s="737"/>
      <c r="BK259" s="738"/>
      <c r="BO259" s="114"/>
      <c r="BP259" s="114"/>
      <c r="BQ259" s="114"/>
      <c r="BR259" s="114"/>
    </row>
    <row r="260" spans="1:69" ht="15.75" customHeight="1">
      <c r="A260" s="124"/>
      <c r="B260" s="124"/>
      <c r="C260" s="829"/>
      <c r="D260" s="830"/>
      <c r="E260" s="779"/>
      <c r="F260" s="780"/>
      <c r="G260" s="780"/>
      <c r="H260" s="780"/>
      <c r="I260" s="780"/>
      <c r="J260" s="780"/>
      <c r="K260" s="780"/>
      <c r="L260" s="780"/>
      <c r="M260" s="780"/>
      <c r="N260" s="780"/>
      <c r="O260" s="781"/>
      <c r="P260" s="774"/>
      <c r="Q260" s="775"/>
      <c r="R260" s="775"/>
      <c r="S260" s="775"/>
      <c r="T260" s="775"/>
      <c r="U260" s="775"/>
      <c r="V260" s="775"/>
      <c r="W260" s="782"/>
      <c r="X260" s="747">
        <f t="shared" si="4"/>
      </c>
      <c r="Y260" s="748"/>
      <c r="Z260" s="748"/>
      <c r="AA260" s="748"/>
      <c r="AB260" s="749"/>
      <c r="AC260" s="750"/>
      <c r="AD260" s="750"/>
      <c r="AE260" s="750"/>
      <c r="AF260" s="750"/>
      <c r="AG260" s="750"/>
      <c r="AH260" s="750"/>
      <c r="AI260" s="750"/>
      <c r="AJ260" s="750"/>
      <c r="AK260" s="750"/>
      <c r="AL260" s="750"/>
      <c r="AM260" s="750"/>
      <c r="AN260" s="750"/>
      <c r="AO260" s="750"/>
      <c r="AP260" s="750"/>
      <c r="AQ260" s="750"/>
      <c r="AR260" s="750"/>
      <c r="AS260" s="750"/>
      <c r="AT260" s="750"/>
      <c r="AU260" s="750"/>
      <c r="AV260" s="751"/>
      <c r="AW260" s="751"/>
      <c r="AX260" s="751"/>
      <c r="AY260" s="751"/>
      <c r="AZ260" s="751"/>
      <c r="BA260" s="751"/>
      <c r="BB260" s="751"/>
      <c r="BC260" s="751"/>
      <c r="BD260" s="774"/>
      <c r="BE260" s="775"/>
      <c r="BF260" s="775"/>
      <c r="BG260" s="775"/>
      <c r="BH260" s="775"/>
      <c r="BI260" s="775"/>
      <c r="BJ260" s="775"/>
      <c r="BK260" s="776"/>
      <c r="BO260" s="114"/>
      <c r="BP260" s="114"/>
      <c r="BQ260" s="114"/>
    </row>
    <row r="261" spans="1:69" ht="15.75" customHeight="1">
      <c r="A261" s="124"/>
      <c r="B261" s="124"/>
      <c r="C261" s="752">
        <f>IF(E261="","",COUNT($C$7:$D$51,$C$63:$D$107,$C$118:$D$162,$C$173:$D$217,$C$228:D260)+1)</f>
      </c>
      <c r="D261" s="753"/>
      <c r="E261" s="758"/>
      <c r="F261" s="759"/>
      <c r="G261" s="759"/>
      <c r="H261" s="759"/>
      <c r="I261" s="759"/>
      <c r="J261" s="759"/>
      <c r="K261" s="759"/>
      <c r="L261" s="759"/>
      <c r="M261" s="759"/>
      <c r="N261" s="759"/>
      <c r="O261" s="760"/>
      <c r="P261" s="736"/>
      <c r="Q261" s="737"/>
      <c r="R261" s="737"/>
      <c r="S261" s="737"/>
      <c r="T261" s="737"/>
      <c r="U261" s="737"/>
      <c r="V261" s="737"/>
      <c r="W261" s="767"/>
      <c r="X261" s="769">
        <f t="shared" si="4"/>
      </c>
      <c r="Y261" s="770"/>
      <c r="Z261" s="770"/>
      <c r="AA261" s="770"/>
      <c r="AB261" s="771"/>
      <c r="AC261" s="772"/>
      <c r="AD261" s="772"/>
      <c r="AE261" s="772"/>
      <c r="AF261" s="772"/>
      <c r="AG261" s="772"/>
      <c r="AH261" s="772"/>
      <c r="AI261" s="772"/>
      <c r="AJ261" s="772"/>
      <c r="AK261" s="772"/>
      <c r="AL261" s="772"/>
      <c r="AM261" s="772"/>
      <c r="AN261" s="772"/>
      <c r="AO261" s="772"/>
      <c r="AP261" s="772"/>
      <c r="AQ261" s="772"/>
      <c r="AR261" s="772"/>
      <c r="AS261" s="772"/>
      <c r="AT261" s="772"/>
      <c r="AU261" s="772"/>
      <c r="AV261" s="773"/>
      <c r="AW261" s="773"/>
      <c r="AX261" s="773"/>
      <c r="AY261" s="773"/>
      <c r="AZ261" s="773"/>
      <c r="BA261" s="773"/>
      <c r="BB261" s="773"/>
      <c r="BC261" s="773"/>
      <c r="BD261" s="733"/>
      <c r="BE261" s="734"/>
      <c r="BF261" s="734"/>
      <c r="BG261" s="734"/>
      <c r="BH261" s="734"/>
      <c r="BI261" s="734"/>
      <c r="BJ261" s="734"/>
      <c r="BK261" s="735"/>
      <c r="BO261" s="114"/>
      <c r="BP261" s="114"/>
      <c r="BQ261" s="114"/>
    </row>
    <row r="262" spans="1:69" ht="15.75" customHeight="1">
      <c r="A262" s="124"/>
      <c r="B262" s="124"/>
      <c r="C262" s="754"/>
      <c r="D262" s="755"/>
      <c r="E262" s="761"/>
      <c r="F262" s="762"/>
      <c r="G262" s="762"/>
      <c r="H262" s="762"/>
      <c r="I262" s="762"/>
      <c r="J262" s="762"/>
      <c r="K262" s="762"/>
      <c r="L262" s="762"/>
      <c r="M262" s="762"/>
      <c r="N262" s="762"/>
      <c r="O262" s="763"/>
      <c r="P262" s="736"/>
      <c r="Q262" s="737"/>
      <c r="R262" s="737"/>
      <c r="S262" s="737"/>
      <c r="T262" s="737"/>
      <c r="U262" s="737"/>
      <c r="V262" s="737"/>
      <c r="W262" s="767"/>
      <c r="X262" s="742">
        <f t="shared" si="4"/>
      </c>
      <c r="Y262" s="743"/>
      <c r="Z262" s="743"/>
      <c r="AA262" s="743"/>
      <c r="AB262" s="744"/>
      <c r="AC262" s="745"/>
      <c r="AD262" s="745"/>
      <c r="AE262" s="745"/>
      <c r="AF262" s="745"/>
      <c r="AG262" s="745"/>
      <c r="AH262" s="745"/>
      <c r="AI262" s="745"/>
      <c r="AJ262" s="745"/>
      <c r="AK262" s="745"/>
      <c r="AL262" s="745"/>
      <c r="AM262" s="745"/>
      <c r="AN262" s="745"/>
      <c r="AO262" s="745"/>
      <c r="AP262" s="745"/>
      <c r="AQ262" s="745"/>
      <c r="AR262" s="745"/>
      <c r="AS262" s="745"/>
      <c r="AT262" s="745"/>
      <c r="AU262" s="745"/>
      <c r="AV262" s="746"/>
      <c r="AW262" s="746"/>
      <c r="AX262" s="746"/>
      <c r="AY262" s="746"/>
      <c r="AZ262" s="746"/>
      <c r="BA262" s="746"/>
      <c r="BB262" s="746"/>
      <c r="BC262" s="746"/>
      <c r="BD262" s="736"/>
      <c r="BE262" s="737"/>
      <c r="BF262" s="737"/>
      <c r="BG262" s="737"/>
      <c r="BH262" s="737"/>
      <c r="BI262" s="737"/>
      <c r="BJ262" s="737"/>
      <c r="BK262" s="738"/>
      <c r="BO262" s="114"/>
      <c r="BP262" s="114"/>
      <c r="BQ262" s="114"/>
    </row>
    <row r="263" spans="1:69" ht="15.75" customHeight="1">
      <c r="A263" s="124"/>
      <c r="B263" s="124"/>
      <c r="C263" s="829"/>
      <c r="D263" s="830"/>
      <c r="E263" s="779"/>
      <c r="F263" s="780"/>
      <c r="G263" s="780"/>
      <c r="H263" s="780"/>
      <c r="I263" s="780"/>
      <c r="J263" s="780"/>
      <c r="K263" s="780"/>
      <c r="L263" s="780"/>
      <c r="M263" s="780"/>
      <c r="N263" s="780"/>
      <c r="O263" s="781"/>
      <c r="P263" s="774"/>
      <c r="Q263" s="775"/>
      <c r="R263" s="775"/>
      <c r="S263" s="775"/>
      <c r="T263" s="775"/>
      <c r="U263" s="775"/>
      <c r="V263" s="775"/>
      <c r="W263" s="782"/>
      <c r="X263" s="747">
        <f t="shared" si="4"/>
      </c>
      <c r="Y263" s="748"/>
      <c r="Z263" s="748"/>
      <c r="AA263" s="748"/>
      <c r="AB263" s="749"/>
      <c r="AC263" s="750"/>
      <c r="AD263" s="750"/>
      <c r="AE263" s="750"/>
      <c r="AF263" s="750"/>
      <c r="AG263" s="750"/>
      <c r="AH263" s="750"/>
      <c r="AI263" s="750"/>
      <c r="AJ263" s="750"/>
      <c r="AK263" s="750"/>
      <c r="AL263" s="750"/>
      <c r="AM263" s="750"/>
      <c r="AN263" s="750"/>
      <c r="AO263" s="750"/>
      <c r="AP263" s="750"/>
      <c r="AQ263" s="750"/>
      <c r="AR263" s="750"/>
      <c r="AS263" s="750"/>
      <c r="AT263" s="750"/>
      <c r="AU263" s="750"/>
      <c r="AV263" s="751"/>
      <c r="AW263" s="751"/>
      <c r="AX263" s="751"/>
      <c r="AY263" s="751"/>
      <c r="AZ263" s="751"/>
      <c r="BA263" s="751"/>
      <c r="BB263" s="751"/>
      <c r="BC263" s="751"/>
      <c r="BD263" s="774"/>
      <c r="BE263" s="775"/>
      <c r="BF263" s="775"/>
      <c r="BG263" s="775"/>
      <c r="BH263" s="775"/>
      <c r="BI263" s="775"/>
      <c r="BJ263" s="775"/>
      <c r="BK263" s="776"/>
      <c r="BO263" s="114"/>
      <c r="BP263" s="114"/>
      <c r="BQ263" s="114"/>
    </row>
    <row r="264" spans="1:69" ht="15.75" customHeight="1">
      <c r="A264" s="124"/>
      <c r="B264" s="124"/>
      <c r="C264" s="752">
        <f>IF(E264="","",COUNT($C$7:$D$51,$C$63:$D$107,$C$118:$D$162,$C$173:$D$217,$C$228:D263)+1)</f>
      </c>
      <c r="D264" s="753"/>
      <c r="E264" s="761"/>
      <c r="F264" s="762"/>
      <c r="G264" s="762"/>
      <c r="H264" s="762"/>
      <c r="I264" s="762"/>
      <c r="J264" s="762"/>
      <c r="K264" s="762"/>
      <c r="L264" s="762"/>
      <c r="M264" s="762"/>
      <c r="N264" s="762"/>
      <c r="O264" s="763"/>
      <c r="P264" s="736"/>
      <c r="Q264" s="737"/>
      <c r="R264" s="737"/>
      <c r="S264" s="737"/>
      <c r="T264" s="737"/>
      <c r="U264" s="737"/>
      <c r="V264" s="737"/>
      <c r="W264" s="767"/>
      <c r="X264" s="769">
        <f t="shared" si="4"/>
      </c>
      <c r="Y264" s="770"/>
      <c r="Z264" s="770"/>
      <c r="AA264" s="770"/>
      <c r="AB264" s="771"/>
      <c r="AC264" s="772"/>
      <c r="AD264" s="772"/>
      <c r="AE264" s="772"/>
      <c r="AF264" s="772"/>
      <c r="AG264" s="772"/>
      <c r="AH264" s="772"/>
      <c r="AI264" s="772"/>
      <c r="AJ264" s="772"/>
      <c r="AK264" s="772"/>
      <c r="AL264" s="772"/>
      <c r="AM264" s="772"/>
      <c r="AN264" s="772"/>
      <c r="AO264" s="772"/>
      <c r="AP264" s="772"/>
      <c r="AQ264" s="772"/>
      <c r="AR264" s="772"/>
      <c r="AS264" s="772"/>
      <c r="AT264" s="772"/>
      <c r="AU264" s="772"/>
      <c r="AV264" s="773"/>
      <c r="AW264" s="773"/>
      <c r="AX264" s="773"/>
      <c r="AY264" s="773"/>
      <c r="AZ264" s="773"/>
      <c r="BA264" s="773"/>
      <c r="BB264" s="773"/>
      <c r="BC264" s="773"/>
      <c r="BD264" s="733"/>
      <c r="BE264" s="734"/>
      <c r="BF264" s="734"/>
      <c r="BG264" s="734"/>
      <c r="BH264" s="734"/>
      <c r="BI264" s="734"/>
      <c r="BJ264" s="734"/>
      <c r="BK264" s="735"/>
      <c r="BO264" s="114"/>
      <c r="BP264" s="114"/>
      <c r="BQ264" s="114"/>
    </row>
    <row r="265" spans="1:69" ht="15.75" customHeight="1">
      <c r="A265" s="124"/>
      <c r="B265" s="124"/>
      <c r="C265" s="754"/>
      <c r="D265" s="755"/>
      <c r="E265" s="761"/>
      <c r="F265" s="762"/>
      <c r="G265" s="762"/>
      <c r="H265" s="762"/>
      <c r="I265" s="762"/>
      <c r="J265" s="762"/>
      <c r="K265" s="762"/>
      <c r="L265" s="762"/>
      <c r="M265" s="762"/>
      <c r="N265" s="762"/>
      <c r="O265" s="763"/>
      <c r="P265" s="736"/>
      <c r="Q265" s="737"/>
      <c r="R265" s="737"/>
      <c r="S265" s="737"/>
      <c r="T265" s="737"/>
      <c r="U265" s="737"/>
      <c r="V265" s="737"/>
      <c r="W265" s="767"/>
      <c r="X265" s="742">
        <f t="shared" si="4"/>
      </c>
      <c r="Y265" s="743"/>
      <c r="Z265" s="743"/>
      <c r="AA265" s="743"/>
      <c r="AB265" s="744"/>
      <c r="AC265" s="745"/>
      <c r="AD265" s="745"/>
      <c r="AE265" s="745"/>
      <c r="AF265" s="745"/>
      <c r="AG265" s="745"/>
      <c r="AH265" s="745"/>
      <c r="AI265" s="745"/>
      <c r="AJ265" s="745"/>
      <c r="AK265" s="745"/>
      <c r="AL265" s="745"/>
      <c r="AM265" s="745"/>
      <c r="AN265" s="745"/>
      <c r="AO265" s="745"/>
      <c r="AP265" s="745"/>
      <c r="AQ265" s="745"/>
      <c r="AR265" s="745"/>
      <c r="AS265" s="745"/>
      <c r="AT265" s="745"/>
      <c r="AU265" s="745"/>
      <c r="AV265" s="746"/>
      <c r="AW265" s="746"/>
      <c r="AX265" s="746"/>
      <c r="AY265" s="746"/>
      <c r="AZ265" s="746"/>
      <c r="BA265" s="746"/>
      <c r="BB265" s="746"/>
      <c r="BC265" s="746"/>
      <c r="BD265" s="736"/>
      <c r="BE265" s="737"/>
      <c r="BF265" s="737"/>
      <c r="BG265" s="737"/>
      <c r="BH265" s="737"/>
      <c r="BI265" s="737"/>
      <c r="BJ265" s="737"/>
      <c r="BK265" s="738"/>
      <c r="BO265" s="114"/>
      <c r="BP265" s="114"/>
      <c r="BQ265" s="114"/>
    </row>
    <row r="266" spans="1:69" ht="15.75" customHeight="1">
      <c r="A266" s="124"/>
      <c r="B266" s="124"/>
      <c r="C266" s="829"/>
      <c r="D266" s="830"/>
      <c r="E266" s="779"/>
      <c r="F266" s="780"/>
      <c r="G266" s="780"/>
      <c r="H266" s="780"/>
      <c r="I266" s="780"/>
      <c r="J266" s="780"/>
      <c r="K266" s="780"/>
      <c r="L266" s="780"/>
      <c r="M266" s="780"/>
      <c r="N266" s="780"/>
      <c r="O266" s="781"/>
      <c r="P266" s="774"/>
      <c r="Q266" s="775"/>
      <c r="R266" s="775"/>
      <c r="S266" s="775"/>
      <c r="T266" s="775"/>
      <c r="U266" s="775"/>
      <c r="V266" s="775"/>
      <c r="W266" s="782"/>
      <c r="X266" s="747">
        <f t="shared" si="4"/>
      </c>
      <c r="Y266" s="748"/>
      <c r="Z266" s="748"/>
      <c r="AA266" s="748"/>
      <c r="AB266" s="749"/>
      <c r="AC266" s="750"/>
      <c r="AD266" s="750"/>
      <c r="AE266" s="750"/>
      <c r="AF266" s="750"/>
      <c r="AG266" s="750"/>
      <c r="AH266" s="750"/>
      <c r="AI266" s="750"/>
      <c r="AJ266" s="750"/>
      <c r="AK266" s="750"/>
      <c r="AL266" s="750"/>
      <c r="AM266" s="750"/>
      <c r="AN266" s="750"/>
      <c r="AO266" s="750"/>
      <c r="AP266" s="750"/>
      <c r="AQ266" s="750"/>
      <c r="AR266" s="750"/>
      <c r="AS266" s="750"/>
      <c r="AT266" s="750"/>
      <c r="AU266" s="750"/>
      <c r="AV266" s="751"/>
      <c r="AW266" s="751"/>
      <c r="AX266" s="751"/>
      <c r="AY266" s="751"/>
      <c r="AZ266" s="751"/>
      <c r="BA266" s="751"/>
      <c r="BB266" s="751"/>
      <c r="BC266" s="751"/>
      <c r="BD266" s="774"/>
      <c r="BE266" s="775"/>
      <c r="BF266" s="775"/>
      <c r="BG266" s="775"/>
      <c r="BH266" s="775"/>
      <c r="BI266" s="775"/>
      <c r="BJ266" s="775"/>
      <c r="BK266" s="776"/>
      <c r="BO266" s="114"/>
      <c r="BP266" s="114"/>
      <c r="BQ266" s="114"/>
    </row>
    <row r="267" spans="1:69" ht="15.75" customHeight="1">
      <c r="A267" s="124"/>
      <c r="B267" s="124"/>
      <c r="C267" s="752">
        <f>IF(E267="","",COUNT($C$7:$D$51,$C$63:$D$107,$C$118:$D$162,$C$173:$D$217,$C$228:D266)+1)</f>
      </c>
      <c r="D267" s="753"/>
      <c r="E267" s="758"/>
      <c r="F267" s="759"/>
      <c r="G267" s="759"/>
      <c r="H267" s="759"/>
      <c r="I267" s="759"/>
      <c r="J267" s="759"/>
      <c r="K267" s="759"/>
      <c r="L267" s="759"/>
      <c r="M267" s="759"/>
      <c r="N267" s="759"/>
      <c r="O267" s="760"/>
      <c r="P267" s="736"/>
      <c r="Q267" s="737"/>
      <c r="R267" s="737"/>
      <c r="S267" s="737"/>
      <c r="T267" s="737"/>
      <c r="U267" s="737"/>
      <c r="V267" s="737"/>
      <c r="W267" s="767"/>
      <c r="X267" s="769">
        <f t="shared" si="4"/>
      </c>
      <c r="Y267" s="770"/>
      <c r="Z267" s="770"/>
      <c r="AA267" s="770"/>
      <c r="AB267" s="771"/>
      <c r="AC267" s="772"/>
      <c r="AD267" s="772"/>
      <c r="AE267" s="772"/>
      <c r="AF267" s="772"/>
      <c r="AG267" s="772"/>
      <c r="AH267" s="772"/>
      <c r="AI267" s="772"/>
      <c r="AJ267" s="772"/>
      <c r="AK267" s="772"/>
      <c r="AL267" s="772"/>
      <c r="AM267" s="772"/>
      <c r="AN267" s="772"/>
      <c r="AO267" s="772"/>
      <c r="AP267" s="772"/>
      <c r="AQ267" s="772"/>
      <c r="AR267" s="772"/>
      <c r="AS267" s="772"/>
      <c r="AT267" s="772"/>
      <c r="AU267" s="772"/>
      <c r="AV267" s="773"/>
      <c r="AW267" s="773"/>
      <c r="AX267" s="773"/>
      <c r="AY267" s="773"/>
      <c r="AZ267" s="773"/>
      <c r="BA267" s="773"/>
      <c r="BB267" s="773"/>
      <c r="BC267" s="773"/>
      <c r="BD267" s="733"/>
      <c r="BE267" s="734"/>
      <c r="BF267" s="734"/>
      <c r="BG267" s="734"/>
      <c r="BH267" s="734"/>
      <c r="BI267" s="734"/>
      <c r="BJ267" s="734"/>
      <c r="BK267" s="735"/>
      <c r="BO267" s="114"/>
      <c r="BP267" s="114"/>
      <c r="BQ267" s="114"/>
    </row>
    <row r="268" spans="1:69" ht="15.75" customHeight="1">
      <c r="A268" s="124"/>
      <c r="B268" s="124"/>
      <c r="C268" s="754"/>
      <c r="D268" s="755"/>
      <c r="E268" s="761"/>
      <c r="F268" s="762"/>
      <c r="G268" s="762"/>
      <c r="H268" s="762"/>
      <c r="I268" s="762"/>
      <c r="J268" s="762"/>
      <c r="K268" s="762"/>
      <c r="L268" s="762"/>
      <c r="M268" s="762"/>
      <c r="N268" s="762"/>
      <c r="O268" s="763"/>
      <c r="P268" s="736"/>
      <c r="Q268" s="737"/>
      <c r="R268" s="737"/>
      <c r="S268" s="737"/>
      <c r="T268" s="737"/>
      <c r="U268" s="737"/>
      <c r="V268" s="737"/>
      <c r="W268" s="767"/>
      <c r="X268" s="742">
        <f t="shared" si="4"/>
      </c>
      <c r="Y268" s="743"/>
      <c r="Z268" s="743"/>
      <c r="AA268" s="743"/>
      <c r="AB268" s="744"/>
      <c r="AC268" s="745"/>
      <c r="AD268" s="745"/>
      <c r="AE268" s="745"/>
      <c r="AF268" s="745"/>
      <c r="AG268" s="745"/>
      <c r="AH268" s="745"/>
      <c r="AI268" s="745"/>
      <c r="AJ268" s="745"/>
      <c r="AK268" s="745"/>
      <c r="AL268" s="745"/>
      <c r="AM268" s="745"/>
      <c r="AN268" s="745"/>
      <c r="AO268" s="745"/>
      <c r="AP268" s="745"/>
      <c r="AQ268" s="745"/>
      <c r="AR268" s="745"/>
      <c r="AS268" s="745"/>
      <c r="AT268" s="745"/>
      <c r="AU268" s="745"/>
      <c r="AV268" s="746"/>
      <c r="AW268" s="746"/>
      <c r="AX268" s="746"/>
      <c r="AY268" s="746"/>
      <c r="AZ268" s="746"/>
      <c r="BA268" s="746"/>
      <c r="BB268" s="746"/>
      <c r="BC268" s="746"/>
      <c r="BD268" s="736"/>
      <c r="BE268" s="737"/>
      <c r="BF268" s="737"/>
      <c r="BG268" s="737"/>
      <c r="BH268" s="737"/>
      <c r="BI268" s="737"/>
      <c r="BJ268" s="737"/>
      <c r="BK268" s="738"/>
      <c r="BO268" s="114"/>
      <c r="BP268" s="114"/>
      <c r="BQ268" s="114"/>
    </row>
    <row r="269" spans="1:69" ht="15.75" customHeight="1">
      <c r="A269" s="124"/>
      <c r="B269" s="124"/>
      <c r="C269" s="829"/>
      <c r="D269" s="830"/>
      <c r="E269" s="779"/>
      <c r="F269" s="780"/>
      <c r="G269" s="780"/>
      <c r="H269" s="780"/>
      <c r="I269" s="780"/>
      <c r="J269" s="780"/>
      <c r="K269" s="780"/>
      <c r="L269" s="780"/>
      <c r="M269" s="780"/>
      <c r="N269" s="780"/>
      <c r="O269" s="781"/>
      <c r="P269" s="774"/>
      <c r="Q269" s="775"/>
      <c r="R269" s="775"/>
      <c r="S269" s="775"/>
      <c r="T269" s="775"/>
      <c r="U269" s="775"/>
      <c r="V269" s="775"/>
      <c r="W269" s="782"/>
      <c r="X269" s="747">
        <f t="shared" si="4"/>
      </c>
      <c r="Y269" s="748"/>
      <c r="Z269" s="748"/>
      <c r="AA269" s="748"/>
      <c r="AB269" s="749"/>
      <c r="AC269" s="750"/>
      <c r="AD269" s="750"/>
      <c r="AE269" s="750"/>
      <c r="AF269" s="750"/>
      <c r="AG269" s="750"/>
      <c r="AH269" s="750"/>
      <c r="AI269" s="750"/>
      <c r="AJ269" s="750"/>
      <c r="AK269" s="750"/>
      <c r="AL269" s="750"/>
      <c r="AM269" s="750"/>
      <c r="AN269" s="750"/>
      <c r="AO269" s="750"/>
      <c r="AP269" s="750"/>
      <c r="AQ269" s="750"/>
      <c r="AR269" s="750"/>
      <c r="AS269" s="750"/>
      <c r="AT269" s="750"/>
      <c r="AU269" s="750"/>
      <c r="AV269" s="751"/>
      <c r="AW269" s="751"/>
      <c r="AX269" s="751"/>
      <c r="AY269" s="751"/>
      <c r="AZ269" s="751"/>
      <c r="BA269" s="751"/>
      <c r="BB269" s="751"/>
      <c r="BC269" s="751"/>
      <c r="BD269" s="774"/>
      <c r="BE269" s="775"/>
      <c r="BF269" s="775"/>
      <c r="BG269" s="775"/>
      <c r="BH269" s="775"/>
      <c r="BI269" s="775"/>
      <c r="BJ269" s="775"/>
      <c r="BK269" s="776"/>
      <c r="BO269" s="114"/>
      <c r="BP269" s="114"/>
      <c r="BQ269" s="114"/>
    </row>
    <row r="270" spans="1:69" ht="15.75" customHeight="1">
      <c r="A270" s="124"/>
      <c r="B270" s="124"/>
      <c r="C270" s="752">
        <f>IF(E270="","",COUNT($C$7:$D$51,$C$63:$D$107,$C$118:$D$162,$C$173:$D$217,$C$228:D269)+1)</f>
      </c>
      <c r="D270" s="753"/>
      <c r="E270" s="758"/>
      <c r="F270" s="759"/>
      <c r="G270" s="759"/>
      <c r="H270" s="759"/>
      <c r="I270" s="759"/>
      <c r="J270" s="759"/>
      <c r="K270" s="759"/>
      <c r="L270" s="759"/>
      <c r="M270" s="759"/>
      <c r="N270" s="759"/>
      <c r="O270" s="760"/>
      <c r="P270" s="736"/>
      <c r="Q270" s="737"/>
      <c r="R270" s="737"/>
      <c r="S270" s="737"/>
      <c r="T270" s="737"/>
      <c r="U270" s="737"/>
      <c r="V270" s="737"/>
      <c r="W270" s="767"/>
      <c r="X270" s="769">
        <f t="shared" si="4"/>
      </c>
      <c r="Y270" s="770"/>
      <c r="Z270" s="770"/>
      <c r="AA270" s="770"/>
      <c r="AB270" s="771"/>
      <c r="AC270" s="772"/>
      <c r="AD270" s="772"/>
      <c r="AE270" s="772"/>
      <c r="AF270" s="772"/>
      <c r="AG270" s="772"/>
      <c r="AH270" s="772"/>
      <c r="AI270" s="772"/>
      <c r="AJ270" s="772"/>
      <c r="AK270" s="772"/>
      <c r="AL270" s="772"/>
      <c r="AM270" s="772"/>
      <c r="AN270" s="772"/>
      <c r="AO270" s="772"/>
      <c r="AP270" s="772"/>
      <c r="AQ270" s="772"/>
      <c r="AR270" s="772"/>
      <c r="AS270" s="772"/>
      <c r="AT270" s="772"/>
      <c r="AU270" s="772"/>
      <c r="AV270" s="773"/>
      <c r="AW270" s="773"/>
      <c r="AX270" s="773"/>
      <c r="AY270" s="773"/>
      <c r="AZ270" s="773"/>
      <c r="BA270" s="773"/>
      <c r="BB270" s="773"/>
      <c r="BC270" s="773"/>
      <c r="BD270" s="733"/>
      <c r="BE270" s="734"/>
      <c r="BF270" s="734"/>
      <c r="BG270" s="734"/>
      <c r="BH270" s="734"/>
      <c r="BI270" s="734"/>
      <c r="BJ270" s="734"/>
      <c r="BK270" s="735"/>
      <c r="BO270" s="114"/>
      <c r="BP270" s="114"/>
      <c r="BQ270" s="114"/>
    </row>
    <row r="271" spans="1:69" ht="15.75" customHeight="1">
      <c r="A271" s="124"/>
      <c r="B271" s="124"/>
      <c r="C271" s="754"/>
      <c r="D271" s="755"/>
      <c r="E271" s="761"/>
      <c r="F271" s="762"/>
      <c r="G271" s="762"/>
      <c r="H271" s="762"/>
      <c r="I271" s="762"/>
      <c r="J271" s="762"/>
      <c r="K271" s="762"/>
      <c r="L271" s="762"/>
      <c r="M271" s="762"/>
      <c r="N271" s="762"/>
      <c r="O271" s="763"/>
      <c r="P271" s="736"/>
      <c r="Q271" s="737"/>
      <c r="R271" s="737"/>
      <c r="S271" s="737"/>
      <c r="T271" s="737"/>
      <c r="U271" s="737"/>
      <c r="V271" s="737"/>
      <c r="W271" s="767"/>
      <c r="X271" s="742">
        <f t="shared" si="4"/>
      </c>
      <c r="Y271" s="743"/>
      <c r="Z271" s="743"/>
      <c r="AA271" s="743"/>
      <c r="AB271" s="744"/>
      <c r="AC271" s="745"/>
      <c r="AD271" s="745"/>
      <c r="AE271" s="745"/>
      <c r="AF271" s="745"/>
      <c r="AG271" s="745"/>
      <c r="AH271" s="745"/>
      <c r="AI271" s="745"/>
      <c r="AJ271" s="745"/>
      <c r="AK271" s="745"/>
      <c r="AL271" s="745"/>
      <c r="AM271" s="745"/>
      <c r="AN271" s="745"/>
      <c r="AO271" s="745"/>
      <c r="AP271" s="745"/>
      <c r="AQ271" s="745"/>
      <c r="AR271" s="745"/>
      <c r="AS271" s="745"/>
      <c r="AT271" s="745"/>
      <c r="AU271" s="745"/>
      <c r="AV271" s="746"/>
      <c r="AW271" s="746"/>
      <c r="AX271" s="746"/>
      <c r="AY271" s="746"/>
      <c r="AZ271" s="746"/>
      <c r="BA271" s="746"/>
      <c r="BB271" s="746"/>
      <c r="BC271" s="746"/>
      <c r="BD271" s="736"/>
      <c r="BE271" s="737"/>
      <c r="BF271" s="737"/>
      <c r="BG271" s="737"/>
      <c r="BH271" s="737"/>
      <c r="BI271" s="737"/>
      <c r="BJ271" s="737"/>
      <c r="BK271" s="738"/>
      <c r="BO271" s="114"/>
      <c r="BP271" s="114"/>
      <c r="BQ271" s="114"/>
    </row>
    <row r="272" spans="1:69" ht="15.75" customHeight="1" thickBot="1">
      <c r="A272" s="124"/>
      <c r="B272" s="124"/>
      <c r="C272" s="756"/>
      <c r="D272" s="757"/>
      <c r="E272" s="764"/>
      <c r="F272" s="765"/>
      <c r="G272" s="765"/>
      <c r="H272" s="765"/>
      <c r="I272" s="765"/>
      <c r="J272" s="765"/>
      <c r="K272" s="765"/>
      <c r="L272" s="765"/>
      <c r="M272" s="765"/>
      <c r="N272" s="765"/>
      <c r="O272" s="766"/>
      <c r="P272" s="739"/>
      <c r="Q272" s="740"/>
      <c r="R272" s="740"/>
      <c r="S272" s="740"/>
      <c r="T272" s="740"/>
      <c r="U272" s="740"/>
      <c r="V272" s="740"/>
      <c r="W272" s="768"/>
      <c r="X272" s="747">
        <f t="shared" si="4"/>
      </c>
      <c r="Y272" s="748"/>
      <c r="Z272" s="748"/>
      <c r="AA272" s="748"/>
      <c r="AB272" s="749"/>
      <c r="AC272" s="750"/>
      <c r="AD272" s="750"/>
      <c r="AE272" s="750"/>
      <c r="AF272" s="750"/>
      <c r="AG272" s="750"/>
      <c r="AH272" s="750"/>
      <c r="AI272" s="750"/>
      <c r="AJ272" s="750"/>
      <c r="AK272" s="750"/>
      <c r="AL272" s="750"/>
      <c r="AM272" s="750"/>
      <c r="AN272" s="750"/>
      <c r="AO272" s="750"/>
      <c r="AP272" s="750"/>
      <c r="AQ272" s="750"/>
      <c r="AR272" s="750"/>
      <c r="AS272" s="750"/>
      <c r="AT272" s="750"/>
      <c r="AU272" s="750"/>
      <c r="AV272" s="751"/>
      <c r="AW272" s="751"/>
      <c r="AX272" s="751"/>
      <c r="AY272" s="751"/>
      <c r="AZ272" s="751"/>
      <c r="BA272" s="751"/>
      <c r="BB272" s="751"/>
      <c r="BC272" s="751"/>
      <c r="BD272" s="739"/>
      <c r="BE272" s="740"/>
      <c r="BF272" s="740"/>
      <c r="BG272" s="740"/>
      <c r="BH272" s="740"/>
      <c r="BI272" s="740"/>
      <c r="BJ272" s="740"/>
      <c r="BK272" s="741"/>
      <c r="BO272" s="114"/>
      <c r="BP272" s="114"/>
      <c r="BQ272" s="114"/>
    </row>
    <row r="273" spans="1:69" ht="15.75" customHeight="1">
      <c r="A273" s="124"/>
      <c r="B273" s="153"/>
      <c r="C273" s="134"/>
      <c r="D273" s="134"/>
      <c r="E273" s="122"/>
      <c r="F273" s="122"/>
      <c r="G273" s="122"/>
      <c r="H273" s="122"/>
      <c r="I273" s="122"/>
      <c r="J273" s="130"/>
      <c r="K273" s="130"/>
      <c r="L273" s="130"/>
      <c r="M273" s="130"/>
      <c r="N273" s="130"/>
      <c r="O273" s="130"/>
      <c r="P273" s="130"/>
      <c r="Q273" s="130"/>
      <c r="R273" s="130"/>
      <c r="S273" s="130"/>
      <c r="T273" s="130"/>
      <c r="U273" s="130"/>
      <c r="V273" s="130"/>
      <c r="W273" s="130"/>
      <c r="X273" s="130"/>
      <c r="Y273" s="131"/>
      <c r="Z273" s="131"/>
      <c r="AA273" s="142"/>
      <c r="AB273" s="142"/>
      <c r="AC273" s="142"/>
      <c r="AD273" s="142"/>
      <c r="AE273" s="142"/>
      <c r="AF273" s="142"/>
      <c r="AG273" s="142"/>
      <c r="AH273" s="142"/>
      <c r="AI273" s="131"/>
      <c r="AJ273" s="131"/>
      <c r="AK273" s="142"/>
      <c r="AL273" s="142"/>
      <c r="AM273" s="142"/>
      <c r="AN273" s="142"/>
      <c r="AO273" s="142"/>
      <c r="AP273" s="142"/>
      <c r="AQ273" s="142"/>
      <c r="AR273" s="142"/>
      <c r="AS273" s="142"/>
      <c r="AT273" s="143"/>
      <c r="AU273" s="143"/>
      <c r="AV273" s="142"/>
      <c r="AW273" s="142"/>
      <c r="AX273" s="142"/>
      <c r="AY273" s="142"/>
      <c r="AZ273" s="142"/>
      <c r="BA273" s="142"/>
      <c r="BB273" s="142"/>
      <c r="BC273" s="142"/>
      <c r="BD273" s="142"/>
      <c r="BE273" s="142"/>
      <c r="BF273" s="142"/>
      <c r="BG273" s="142"/>
      <c r="BH273" s="142"/>
      <c r="BI273" s="142"/>
      <c r="BJ273" s="142"/>
      <c r="BK273" s="142"/>
      <c r="BO273" s="114"/>
      <c r="BP273" s="114"/>
      <c r="BQ273" s="114"/>
    </row>
    <row r="274" spans="1:69" ht="15.75" customHeight="1">
      <c r="A274" s="219" t="s">
        <v>396</v>
      </c>
      <c r="B274" s="119"/>
      <c r="C274" s="119"/>
      <c r="D274" s="119"/>
      <c r="E274" s="161"/>
      <c r="F274" s="220"/>
      <c r="G274" s="220"/>
      <c r="H274" s="220"/>
      <c r="I274" s="220"/>
      <c r="J274" s="132"/>
      <c r="K274" s="132"/>
      <c r="L274" s="132"/>
      <c r="M274" s="132"/>
      <c r="N274" s="132"/>
      <c r="O274" s="132"/>
      <c r="P274" s="132"/>
      <c r="Q274" s="132"/>
      <c r="R274" s="132"/>
      <c r="S274" s="132"/>
      <c r="T274" s="132"/>
      <c r="U274" s="132"/>
      <c r="V274" s="132"/>
      <c r="W274" s="132"/>
      <c r="X274" s="132"/>
      <c r="Y274" s="133"/>
      <c r="Z274" s="133"/>
      <c r="AA274" s="159"/>
      <c r="AB274" s="159"/>
      <c r="AC274" s="172"/>
      <c r="AD274" s="172"/>
      <c r="AE274" s="172"/>
      <c r="AF274" s="172"/>
      <c r="AG274" s="172"/>
      <c r="AH274" s="172"/>
      <c r="AI274" s="172"/>
      <c r="AJ274" s="172"/>
      <c r="AK274" s="172"/>
      <c r="AL274" s="172"/>
      <c r="AM274" s="172"/>
      <c r="AN274" s="172"/>
      <c r="AO274" s="172"/>
      <c r="AP274" s="172"/>
      <c r="AQ274" s="172"/>
      <c r="AR274" s="172"/>
      <c r="AS274" s="172"/>
      <c r="AT274" s="172"/>
      <c r="AU274" s="172"/>
      <c r="AV274" s="173"/>
      <c r="AW274" s="173"/>
      <c r="AX274" s="173"/>
      <c r="AY274" s="173"/>
      <c r="AZ274" s="173"/>
      <c r="BA274" s="173"/>
      <c r="BB274" s="173"/>
      <c r="BC274" s="173"/>
      <c r="BD274" s="173"/>
      <c r="BE274" s="173"/>
      <c r="BF274" s="173"/>
      <c r="BG274" s="173"/>
      <c r="BH274" s="173"/>
      <c r="BI274" s="173"/>
      <c r="BJ274" s="173"/>
      <c r="BK274" s="173"/>
      <c r="BL274" s="126"/>
      <c r="BM274" s="126"/>
      <c r="BO274" s="114"/>
      <c r="BP274" s="114"/>
      <c r="BQ274" s="114"/>
    </row>
    <row r="275" spans="1:69" ht="15.75" customHeight="1">
      <c r="A275" s="178" t="s">
        <v>397</v>
      </c>
      <c r="B275" s="114"/>
      <c r="C275" s="114"/>
      <c r="D275" s="114"/>
      <c r="E275" s="161"/>
      <c r="F275" s="122"/>
      <c r="G275" s="122"/>
      <c r="H275" s="122"/>
      <c r="I275" s="122"/>
      <c r="J275" s="132"/>
      <c r="K275" s="132"/>
      <c r="L275" s="132"/>
      <c r="M275" s="132"/>
      <c r="N275" s="132"/>
      <c r="O275" s="132"/>
      <c r="P275" s="132"/>
      <c r="Q275" s="132"/>
      <c r="R275" s="132"/>
      <c r="S275" s="132"/>
      <c r="T275" s="132"/>
      <c r="U275" s="132"/>
      <c r="V275" s="132"/>
      <c r="W275" s="132"/>
      <c r="X275" s="132"/>
      <c r="Y275" s="133"/>
      <c r="Z275" s="133"/>
      <c r="AA275" s="159"/>
      <c r="AB275" s="159"/>
      <c r="AC275" s="172"/>
      <c r="AD275" s="172"/>
      <c r="AE275" s="172"/>
      <c r="AF275" s="172"/>
      <c r="AG275" s="172"/>
      <c r="AH275" s="172"/>
      <c r="AI275" s="172"/>
      <c r="AJ275" s="172"/>
      <c r="AK275" s="172"/>
      <c r="AL275" s="172"/>
      <c r="AM275" s="172"/>
      <c r="AN275" s="172"/>
      <c r="AO275" s="172"/>
      <c r="AP275" s="172"/>
      <c r="AQ275" s="172"/>
      <c r="AR275" s="172"/>
      <c r="AS275" s="172"/>
      <c r="AT275" s="172"/>
      <c r="AU275" s="172"/>
      <c r="AV275" s="173"/>
      <c r="AW275" s="173"/>
      <c r="AX275" s="173"/>
      <c r="AY275" s="173"/>
      <c r="AZ275" s="173"/>
      <c r="BA275" s="173"/>
      <c r="BB275" s="173"/>
      <c r="BC275" s="173"/>
      <c r="BD275" s="173"/>
      <c r="BE275" s="173"/>
      <c r="BF275" s="173"/>
      <c r="BG275" s="173"/>
      <c r="BH275" s="173"/>
      <c r="BI275" s="173"/>
      <c r="BJ275" s="173"/>
      <c r="BK275" s="173"/>
      <c r="BL275" s="123"/>
      <c r="BM275" s="123"/>
      <c r="BO275" s="114"/>
      <c r="BP275" s="114"/>
      <c r="BQ275" s="114"/>
    </row>
    <row r="276" spans="1:69" ht="15.75" customHeight="1">
      <c r="A276" s="178"/>
      <c r="B276" s="178"/>
      <c r="C276" s="178"/>
      <c r="D276" s="178"/>
      <c r="E276" s="178"/>
      <c r="F276" s="122"/>
      <c r="G276" s="123"/>
      <c r="H276" s="123"/>
      <c r="I276" s="123"/>
      <c r="J276" s="136"/>
      <c r="K276" s="136"/>
      <c r="L276" s="136"/>
      <c r="M276" s="136"/>
      <c r="N276" s="136"/>
      <c r="O276" s="136"/>
      <c r="P276" s="136"/>
      <c r="Q276" s="136"/>
      <c r="R276" s="136"/>
      <c r="S276" s="136"/>
      <c r="T276" s="136"/>
      <c r="U276" s="136"/>
      <c r="V276" s="136"/>
      <c r="W276" s="136"/>
      <c r="X276" s="136"/>
      <c r="Y276" s="137"/>
      <c r="Z276" s="137"/>
      <c r="AA276" s="138"/>
      <c r="AB276" s="138"/>
      <c r="AC276" s="138"/>
      <c r="AD276" s="138"/>
      <c r="AE276" s="138"/>
      <c r="AF276" s="138"/>
      <c r="AG276" s="138"/>
      <c r="AH276" s="138"/>
      <c r="AI276" s="137"/>
      <c r="AJ276" s="137"/>
      <c r="AK276" s="138"/>
      <c r="AL276" s="138"/>
      <c r="AM276" s="138"/>
      <c r="AN276" s="138"/>
      <c r="AO276" s="138"/>
      <c r="AP276" s="138"/>
      <c r="AQ276" s="138"/>
      <c r="AR276" s="138"/>
      <c r="AS276" s="138"/>
      <c r="AT276" s="139"/>
      <c r="AU276" s="139"/>
      <c r="AV276" s="138"/>
      <c r="AW276" s="138"/>
      <c r="AX276" s="138"/>
      <c r="AY276" s="138"/>
      <c r="AZ276" s="138"/>
      <c r="BA276" s="138"/>
      <c r="BB276" s="138"/>
      <c r="BC276" s="138"/>
      <c r="BD276" s="138"/>
      <c r="BE276" s="138"/>
      <c r="BF276" s="138"/>
      <c r="BG276" s="138"/>
      <c r="BH276" s="138"/>
      <c r="BI276" s="138"/>
      <c r="BJ276" s="138"/>
      <c r="BK276" s="138"/>
      <c r="BO276" s="114"/>
      <c r="BP276" s="114"/>
      <c r="BQ276" s="114"/>
    </row>
    <row r="277" spans="1:69" ht="15.75" customHeight="1">
      <c r="A277" s="167" t="s">
        <v>982</v>
      </c>
      <c r="B277" s="167"/>
      <c r="C277" s="187"/>
      <c r="D277" s="187"/>
      <c r="E277" s="117"/>
      <c r="F277" s="117"/>
      <c r="G277" s="117"/>
      <c r="H277" s="117"/>
      <c r="I277" s="117"/>
      <c r="J277" s="117"/>
      <c r="K277" s="117"/>
      <c r="L277" s="805"/>
      <c r="M277" s="805"/>
      <c r="N277" s="805"/>
      <c r="O277" s="805"/>
      <c r="P277" s="805"/>
      <c r="Q277" s="805"/>
      <c r="R277" s="805"/>
      <c r="S277" s="805"/>
      <c r="T277" s="805"/>
      <c r="U277" s="806"/>
      <c r="V277" s="806"/>
      <c r="W277" s="806"/>
      <c r="X277" s="806"/>
      <c r="Y277" s="806"/>
      <c r="Z277" s="806"/>
      <c r="AA277" s="806"/>
      <c r="AB277" s="806"/>
      <c r="AC277" s="806"/>
      <c r="AD277" s="116"/>
      <c r="AE277" s="116"/>
      <c r="AF277" s="807"/>
      <c r="AG277" s="807"/>
      <c r="AH277" s="807"/>
      <c r="AI277" s="807"/>
      <c r="AJ277" s="807"/>
      <c r="AK277" s="807"/>
      <c r="AL277" s="807"/>
      <c r="AM277" s="807"/>
      <c r="AN277" s="807"/>
      <c r="AO277" s="808"/>
      <c r="AP277" s="808"/>
      <c r="AQ277" s="808"/>
      <c r="AR277" s="808"/>
      <c r="AS277" s="808"/>
      <c r="AT277" s="808"/>
      <c r="AU277" s="808"/>
      <c r="AV277" s="808"/>
      <c r="AW277" s="808"/>
      <c r="AX277" s="808"/>
      <c r="AY277" s="808"/>
      <c r="AZ277" s="808"/>
      <c r="BA277" s="808"/>
      <c r="BB277" s="808"/>
      <c r="BC277" s="808"/>
      <c r="BD277" s="808"/>
      <c r="BE277" s="808"/>
      <c r="BF277" s="808"/>
      <c r="BG277" s="115"/>
      <c r="BH277" s="809" t="s">
        <v>316</v>
      </c>
      <c r="BI277" s="809"/>
      <c r="BJ277" s="809"/>
      <c r="BK277" s="809"/>
      <c r="BO277" s="114"/>
      <c r="BP277" s="114"/>
      <c r="BQ277" s="114"/>
    </row>
    <row r="278" spans="1:69" ht="15" customHeight="1">
      <c r="A278" s="119" t="s">
        <v>983</v>
      </c>
      <c r="B278" s="113"/>
      <c r="C278" s="140"/>
      <c r="D278" s="140"/>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c r="AY278" s="118"/>
      <c r="AZ278" s="118"/>
      <c r="BA278" s="118"/>
      <c r="BB278" s="118"/>
      <c r="BC278" s="118"/>
      <c r="BD278" s="118"/>
      <c r="BE278" s="118"/>
      <c r="BF278" s="118"/>
      <c r="BG278" s="118"/>
      <c r="BH278" s="117"/>
      <c r="BI278" s="117"/>
      <c r="BJ278" s="117"/>
      <c r="BK278" s="117"/>
      <c r="BO278" s="114"/>
      <c r="BP278" s="114"/>
      <c r="BQ278" s="114"/>
    </row>
    <row r="279" spans="1:63" ht="18.75" customHeight="1">
      <c r="A279" s="148"/>
      <c r="B279" s="149"/>
      <c r="C279" s="810" t="s">
        <v>441</v>
      </c>
      <c r="D279" s="810"/>
      <c r="E279" s="810"/>
      <c r="F279" s="810"/>
      <c r="G279" s="810"/>
      <c r="H279" s="810"/>
      <c r="I279" s="810"/>
      <c r="J279" s="810"/>
      <c r="K279" s="810"/>
      <c r="L279" s="810"/>
      <c r="M279" s="810"/>
      <c r="N279" s="810"/>
      <c r="O279" s="810"/>
      <c r="P279" s="810"/>
      <c r="Q279" s="810"/>
      <c r="R279" s="810"/>
      <c r="S279" s="810"/>
      <c r="T279" s="810"/>
      <c r="U279" s="810"/>
      <c r="V279" s="810"/>
      <c r="W279" s="810"/>
      <c r="X279" s="810"/>
      <c r="Y279" s="810"/>
      <c r="Z279" s="810"/>
      <c r="AA279" s="810"/>
      <c r="AB279" s="810"/>
      <c r="AC279" s="810"/>
      <c r="AD279" s="810"/>
      <c r="AE279" s="810"/>
      <c r="AF279" s="810"/>
      <c r="AG279" s="810"/>
      <c r="AH279" s="810"/>
      <c r="AI279" s="810"/>
      <c r="AJ279" s="810"/>
      <c r="AK279" s="810"/>
      <c r="AL279" s="810"/>
      <c r="AM279" s="810"/>
      <c r="AN279" s="810"/>
      <c r="AO279" s="810"/>
      <c r="AP279" s="810"/>
      <c r="AQ279" s="810"/>
      <c r="AR279" s="810"/>
      <c r="AS279" s="810"/>
      <c r="AT279" s="810"/>
      <c r="AU279" s="810"/>
      <c r="AV279" s="810"/>
      <c r="AW279" s="810"/>
      <c r="AX279" s="810"/>
      <c r="AY279" s="810"/>
      <c r="AZ279" s="810"/>
      <c r="BA279" s="810"/>
      <c r="BB279" s="810"/>
      <c r="BC279" s="810"/>
      <c r="BD279" s="810"/>
      <c r="BE279" s="810"/>
      <c r="BF279" s="810"/>
      <c r="BG279" s="810"/>
      <c r="BH279" s="810"/>
      <c r="BI279" s="810"/>
      <c r="BJ279" s="810"/>
      <c r="BK279" s="810"/>
    </row>
    <row r="280" spans="1:66" ht="15" customHeight="1" thickBot="1">
      <c r="A280" s="148"/>
      <c r="B280" s="149"/>
      <c r="C280" s="141"/>
      <c r="D280" s="141"/>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c r="AY280" s="120"/>
      <c r="AZ280" s="120"/>
      <c r="BA280" s="120"/>
      <c r="BB280" s="120"/>
      <c r="BC280" s="120"/>
      <c r="BD280" s="120"/>
      <c r="BE280" s="120"/>
      <c r="BF280" s="120"/>
      <c r="BG280" s="120"/>
      <c r="BH280" s="120"/>
      <c r="BI280" s="120"/>
      <c r="BJ280" s="120"/>
      <c r="BK280" s="120"/>
      <c r="BN280" s="126"/>
    </row>
    <row r="281" spans="1:63" ht="15.75" customHeight="1">
      <c r="A281" s="124"/>
      <c r="B281" s="124"/>
      <c r="C281" s="789" t="s">
        <v>148</v>
      </c>
      <c r="D281" s="790"/>
      <c r="E281" s="793" t="s">
        <v>149</v>
      </c>
      <c r="F281" s="794"/>
      <c r="G281" s="794"/>
      <c r="H281" s="794"/>
      <c r="I281" s="794"/>
      <c r="J281" s="794"/>
      <c r="K281" s="794"/>
      <c r="L281" s="794"/>
      <c r="M281" s="794"/>
      <c r="N281" s="794"/>
      <c r="O281" s="795"/>
      <c r="P281" s="793" t="s">
        <v>44</v>
      </c>
      <c r="Q281" s="794"/>
      <c r="R281" s="794"/>
      <c r="S281" s="794"/>
      <c r="T281" s="794"/>
      <c r="U281" s="794"/>
      <c r="V281" s="794"/>
      <c r="W281" s="795"/>
      <c r="X281" s="783" t="s">
        <v>306</v>
      </c>
      <c r="Y281" s="783"/>
      <c r="Z281" s="783"/>
      <c r="AA281" s="783"/>
      <c r="AB281" s="783"/>
      <c r="AC281" s="783" t="s">
        <v>451</v>
      </c>
      <c r="AD281" s="783"/>
      <c r="AE281" s="783"/>
      <c r="AF281" s="783"/>
      <c r="AG281" s="783"/>
      <c r="AH281" s="783"/>
      <c r="AI281" s="783"/>
      <c r="AJ281" s="783"/>
      <c r="AK281" s="783"/>
      <c r="AL281" s="783"/>
      <c r="AM281" s="783"/>
      <c r="AN281" s="783"/>
      <c r="AO281" s="783"/>
      <c r="AP281" s="783"/>
      <c r="AQ281" s="783"/>
      <c r="AR281" s="783"/>
      <c r="AS281" s="783"/>
      <c r="AT281" s="783"/>
      <c r="AU281" s="783"/>
      <c r="AV281" s="799" t="s">
        <v>151</v>
      </c>
      <c r="AW281" s="800"/>
      <c r="AX281" s="800"/>
      <c r="AY281" s="800"/>
      <c r="AZ281" s="800"/>
      <c r="BA281" s="800"/>
      <c r="BB281" s="800"/>
      <c r="BC281" s="801"/>
      <c r="BD281" s="783" t="s">
        <v>152</v>
      </c>
      <c r="BE281" s="783"/>
      <c r="BF281" s="783"/>
      <c r="BG281" s="783"/>
      <c r="BH281" s="783"/>
      <c r="BI281" s="783"/>
      <c r="BJ281" s="783"/>
      <c r="BK281" s="784"/>
    </row>
    <row r="282" spans="1:63" ht="15.75" customHeight="1">
      <c r="A282" s="124"/>
      <c r="B282" s="124"/>
      <c r="C282" s="791"/>
      <c r="D282" s="792"/>
      <c r="E282" s="796"/>
      <c r="F282" s="797"/>
      <c r="G282" s="797"/>
      <c r="H282" s="797"/>
      <c r="I282" s="797"/>
      <c r="J282" s="797"/>
      <c r="K282" s="797"/>
      <c r="L282" s="797"/>
      <c r="M282" s="797"/>
      <c r="N282" s="797"/>
      <c r="O282" s="798"/>
      <c r="P282" s="796"/>
      <c r="Q282" s="797"/>
      <c r="R282" s="797"/>
      <c r="S282" s="797"/>
      <c r="T282" s="797"/>
      <c r="U282" s="797"/>
      <c r="V282" s="797"/>
      <c r="W282" s="798"/>
      <c r="X282" s="785"/>
      <c r="Y282" s="785"/>
      <c r="Z282" s="785"/>
      <c r="AA282" s="785"/>
      <c r="AB282" s="785"/>
      <c r="AC282" s="785"/>
      <c r="AD282" s="785"/>
      <c r="AE282" s="785"/>
      <c r="AF282" s="785"/>
      <c r="AG282" s="785"/>
      <c r="AH282" s="785"/>
      <c r="AI282" s="785"/>
      <c r="AJ282" s="785"/>
      <c r="AK282" s="785"/>
      <c r="AL282" s="785"/>
      <c r="AM282" s="785"/>
      <c r="AN282" s="785"/>
      <c r="AO282" s="785"/>
      <c r="AP282" s="785"/>
      <c r="AQ282" s="785"/>
      <c r="AR282" s="785"/>
      <c r="AS282" s="785"/>
      <c r="AT282" s="785"/>
      <c r="AU282" s="785"/>
      <c r="AV282" s="802"/>
      <c r="AW282" s="803"/>
      <c r="AX282" s="803"/>
      <c r="AY282" s="803"/>
      <c r="AZ282" s="803"/>
      <c r="BA282" s="803"/>
      <c r="BB282" s="803"/>
      <c r="BC282" s="804"/>
      <c r="BD282" s="785"/>
      <c r="BE282" s="785"/>
      <c r="BF282" s="785"/>
      <c r="BG282" s="785"/>
      <c r="BH282" s="785"/>
      <c r="BI282" s="785"/>
      <c r="BJ282" s="785"/>
      <c r="BK282" s="786"/>
    </row>
    <row r="283" spans="1:63" ht="15.75" customHeight="1">
      <c r="A283" s="124"/>
      <c r="B283" s="124"/>
      <c r="C283" s="787">
        <f>IF(E283="","",COUNT($C$7:$D$51,$C$63:$D$107,$C$118:$D$162,$C$173:$D$217,$C$228:$D$272)+1)</f>
      </c>
      <c r="D283" s="788"/>
      <c r="E283" s="761"/>
      <c r="F283" s="762"/>
      <c r="G283" s="762"/>
      <c r="H283" s="762"/>
      <c r="I283" s="762"/>
      <c r="J283" s="762"/>
      <c r="K283" s="762"/>
      <c r="L283" s="762"/>
      <c r="M283" s="762"/>
      <c r="N283" s="762"/>
      <c r="O283" s="763"/>
      <c r="P283" s="736"/>
      <c r="Q283" s="737"/>
      <c r="R283" s="737"/>
      <c r="S283" s="737"/>
      <c r="T283" s="737"/>
      <c r="U283" s="737"/>
      <c r="V283" s="737"/>
      <c r="W283" s="767"/>
      <c r="X283" s="769">
        <f aca="true" t="shared" si="5" ref="X283:X327">IF(OR(ISNA(VLOOKUP(AC283,$BQ$15:$BR$172,2,FALSE)),AC283=0,AC283="",AC283="",AC283=" ",AC283="　"),"",VLOOKUP(AC283,$BQ$15:$BR$172,2,FALSE))</f>
      </c>
      <c r="Y283" s="770"/>
      <c r="Z283" s="770"/>
      <c r="AA283" s="770"/>
      <c r="AB283" s="771"/>
      <c r="AC283" s="772"/>
      <c r="AD283" s="772"/>
      <c r="AE283" s="772"/>
      <c r="AF283" s="772"/>
      <c r="AG283" s="772"/>
      <c r="AH283" s="772"/>
      <c r="AI283" s="772"/>
      <c r="AJ283" s="772"/>
      <c r="AK283" s="772"/>
      <c r="AL283" s="772"/>
      <c r="AM283" s="772"/>
      <c r="AN283" s="772"/>
      <c r="AO283" s="772"/>
      <c r="AP283" s="772"/>
      <c r="AQ283" s="772"/>
      <c r="AR283" s="772"/>
      <c r="AS283" s="772"/>
      <c r="AT283" s="772"/>
      <c r="AU283" s="772"/>
      <c r="AV283" s="773"/>
      <c r="AW283" s="773"/>
      <c r="AX283" s="773"/>
      <c r="AY283" s="773"/>
      <c r="AZ283" s="773"/>
      <c r="BA283" s="773"/>
      <c r="BB283" s="773"/>
      <c r="BC283" s="773"/>
      <c r="BD283" s="736"/>
      <c r="BE283" s="737"/>
      <c r="BF283" s="737"/>
      <c r="BG283" s="737"/>
      <c r="BH283" s="737"/>
      <c r="BI283" s="737"/>
      <c r="BJ283" s="737"/>
      <c r="BK283" s="738"/>
    </row>
    <row r="284" spans="1:63" ht="15.75" customHeight="1">
      <c r="A284" s="124"/>
      <c r="B284" s="124"/>
      <c r="C284" s="777"/>
      <c r="D284" s="778"/>
      <c r="E284" s="761"/>
      <c r="F284" s="762"/>
      <c r="G284" s="762"/>
      <c r="H284" s="762"/>
      <c r="I284" s="762"/>
      <c r="J284" s="762"/>
      <c r="K284" s="762"/>
      <c r="L284" s="762"/>
      <c r="M284" s="762"/>
      <c r="N284" s="762"/>
      <c r="O284" s="763"/>
      <c r="P284" s="736"/>
      <c r="Q284" s="737"/>
      <c r="R284" s="737"/>
      <c r="S284" s="737"/>
      <c r="T284" s="737"/>
      <c r="U284" s="737"/>
      <c r="V284" s="737"/>
      <c r="W284" s="767"/>
      <c r="X284" s="742">
        <f t="shared" si="5"/>
      </c>
      <c r="Y284" s="743"/>
      <c r="Z284" s="743"/>
      <c r="AA284" s="743"/>
      <c r="AB284" s="744"/>
      <c r="AC284" s="745"/>
      <c r="AD284" s="745"/>
      <c r="AE284" s="745"/>
      <c r="AF284" s="745"/>
      <c r="AG284" s="745"/>
      <c r="AH284" s="745"/>
      <c r="AI284" s="745"/>
      <c r="AJ284" s="745"/>
      <c r="AK284" s="745"/>
      <c r="AL284" s="745"/>
      <c r="AM284" s="745"/>
      <c r="AN284" s="745"/>
      <c r="AO284" s="745"/>
      <c r="AP284" s="745"/>
      <c r="AQ284" s="745"/>
      <c r="AR284" s="745"/>
      <c r="AS284" s="745"/>
      <c r="AT284" s="745"/>
      <c r="AU284" s="745"/>
      <c r="AV284" s="746"/>
      <c r="AW284" s="746"/>
      <c r="AX284" s="746"/>
      <c r="AY284" s="746"/>
      <c r="AZ284" s="746"/>
      <c r="BA284" s="746"/>
      <c r="BB284" s="746"/>
      <c r="BC284" s="746"/>
      <c r="BD284" s="736"/>
      <c r="BE284" s="737"/>
      <c r="BF284" s="737"/>
      <c r="BG284" s="737"/>
      <c r="BH284" s="737"/>
      <c r="BI284" s="737"/>
      <c r="BJ284" s="737"/>
      <c r="BK284" s="738"/>
    </row>
    <row r="285" spans="1:63" ht="15.75" customHeight="1">
      <c r="A285" s="124"/>
      <c r="B285" s="124"/>
      <c r="C285" s="777"/>
      <c r="D285" s="778"/>
      <c r="E285" s="779"/>
      <c r="F285" s="780"/>
      <c r="G285" s="780"/>
      <c r="H285" s="780"/>
      <c r="I285" s="780"/>
      <c r="J285" s="780"/>
      <c r="K285" s="780"/>
      <c r="L285" s="780"/>
      <c r="M285" s="780"/>
      <c r="N285" s="780"/>
      <c r="O285" s="781"/>
      <c r="P285" s="774"/>
      <c r="Q285" s="775"/>
      <c r="R285" s="775"/>
      <c r="S285" s="775"/>
      <c r="T285" s="775"/>
      <c r="U285" s="775"/>
      <c r="V285" s="775"/>
      <c r="W285" s="782"/>
      <c r="X285" s="747">
        <f t="shared" si="5"/>
      </c>
      <c r="Y285" s="748"/>
      <c r="Z285" s="748"/>
      <c r="AA285" s="748"/>
      <c r="AB285" s="749"/>
      <c r="AC285" s="750"/>
      <c r="AD285" s="750"/>
      <c r="AE285" s="750"/>
      <c r="AF285" s="750"/>
      <c r="AG285" s="750"/>
      <c r="AH285" s="750"/>
      <c r="AI285" s="750"/>
      <c r="AJ285" s="750"/>
      <c r="AK285" s="750"/>
      <c r="AL285" s="750"/>
      <c r="AM285" s="750"/>
      <c r="AN285" s="750"/>
      <c r="AO285" s="750"/>
      <c r="AP285" s="750"/>
      <c r="AQ285" s="750"/>
      <c r="AR285" s="750"/>
      <c r="AS285" s="750"/>
      <c r="AT285" s="750"/>
      <c r="AU285" s="750"/>
      <c r="AV285" s="751"/>
      <c r="AW285" s="751"/>
      <c r="AX285" s="751"/>
      <c r="AY285" s="751"/>
      <c r="AZ285" s="751"/>
      <c r="BA285" s="751"/>
      <c r="BB285" s="751"/>
      <c r="BC285" s="751"/>
      <c r="BD285" s="774"/>
      <c r="BE285" s="775"/>
      <c r="BF285" s="775"/>
      <c r="BG285" s="775"/>
      <c r="BH285" s="775"/>
      <c r="BI285" s="775"/>
      <c r="BJ285" s="775"/>
      <c r="BK285" s="776"/>
    </row>
    <row r="286" spans="1:63" ht="15.75" customHeight="1">
      <c r="A286" s="124"/>
      <c r="B286" s="124"/>
      <c r="C286" s="777">
        <f>IF(E286="","",COUNT($C$7:$D$51,$C$63:$D$107,$C$118:$D$162,$C$173:$D$217,$C$228:$D$272,C283)+1)</f>
      </c>
      <c r="D286" s="778"/>
      <c r="E286" s="758"/>
      <c r="F286" s="759"/>
      <c r="G286" s="759"/>
      <c r="H286" s="759"/>
      <c r="I286" s="759"/>
      <c r="J286" s="759"/>
      <c r="K286" s="759"/>
      <c r="L286" s="759"/>
      <c r="M286" s="759"/>
      <c r="N286" s="759"/>
      <c r="O286" s="760"/>
      <c r="P286" s="736"/>
      <c r="Q286" s="737"/>
      <c r="R286" s="737"/>
      <c r="S286" s="737"/>
      <c r="T286" s="737"/>
      <c r="U286" s="737"/>
      <c r="V286" s="737"/>
      <c r="W286" s="767"/>
      <c r="X286" s="769">
        <f t="shared" si="5"/>
      </c>
      <c r="Y286" s="770"/>
      <c r="Z286" s="770"/>
      <c r="AA286" s="770"/>
      <c r="AB286" s="771"/>
      <c r="AC286" s="772"/>
      <c r="AD286" s="772"/>
      <c r="AE286" s="772"/>
      <c r="AF286" s="772"/>
      <c r="AG286" s="772"/>
      <c r="AH286" s="772"/>
      <c r="AI286" s="772"/>
      <c r="AJ286" s="772"/>
      <c r="AK286" s="772"/>
      <c r="AL286" s="772"/>
      <c r="AM286" s="772"/>
      <c r="AN286" s="772"/>
      <c r="AO286" s="772"/>
      <c r="AP286" s="772"/>
      <c r="AQ286" s="772"/>
      <c r="AR286" s="772"/>
      <c r="AS286" s="772"/>
      <c r="AT286" s="772"/>
      <c r="AU286" s="772"/>
      <c r="AV286" s="773"/>
      <c r="AW286" s="773"/>
      <c r="AX286" s="773"/>
      <c r="AY286" s="773"/>
      <c r="AZ286" s="773"/>
      <c r="BA286" s="773"/>
      <c r="BB286" s="773"/>
      <c r="BC286" s="773"/>
      <c r="BD286" s="733"/>
      <c r="BE286" s="734"/>
      <c r="BF286" s="734"/>
      <c r="BG286" s="734"/>
      <c r="BH286" s="734"/>
      <c r="BI286" s="734"/>
      <c r="BJ286" s="734"/>
      <c r="BK286" s="735"/>
    </row>
    <row r="287" spans="1:63" ht="15.75" customHeight="1">
      <c r="A287" s="124"/>
      <c r="B287" s="124"/>
      <c r="C287" s="777"/>
      <c r="D287" s="778"/>
      <c r="E287" s="761"/>
      <c r="F287" s="762"/>
      <c r="G287" s="762"/>
      <c r="H287" s="762"/>
      <c r="I287" s="762"/>
      <c r="J287" s="762"/>
      <c r="K287" s="762"/>
      <c r="L287" s="762"/>
      <c r="M287" s="762"/>
      <c r="N287" s="762"/>
      <c r="O287" s="763"/>
      <c r="P287" s="736"/>
      <c r="Q287" s="737"/>
      <c r="R287" s="737"/>
      <c r="S287" s="737"/>
      <c r="T287" s="737"/>
      <c r="U287" s="737"/>
      <c r="V287" s="737"/>
      <c r="W287" s="767"/>
      <c r="X287" s="742">
        <f t="shared" si="5"/>
      </c>
      <c r="Y287" s="743"/>
      <c r="Z287" s="743"/>
      <c r="AA287" s="743"/>
      <c r="AB287" s="744"/>
      <c r="AC287" s="745"/>
      <c r="AD287" s="745"/>
      <c r="AE287" s="745"/>
      <c r="AF287" s="745"/>
      <c r="AG287" s="745"/>
      <c r="AH287" s="745"/>
      <c r="AI287" s="745"/>
      <c r="AJ287" s="745"/>
      <c r="AK287" s="745"/>
      <c r="AL287" s="745"/>
      <c r="AM287" s="745"/>
      <c r="AN287" s="745"/>
      <c r="AO287" s="745"/>
      <c r="AP287" s="745"/>
      <c r="AQ287" s="745"/>
      <c r="AR287" s="745"/>
      <c r="AS287" s="745"/>
      <c r="AT287" s="745"/>
      <c r="AU287" s="745"/>
      <c r="AV287" s="746"/>
      <c r="AW287" s="746"/>
      <c r="AX287" s="746"/>
      <c r="AY287" s="746"/>
      <c r="AZ287" s="746"/>
      <c r="BA287" s="746"/>
      <c r="BB287" s="746"/>
      <c r="BC287" s="746"/>
      <c r="BD287" s="736"/>
      <c r="BE287" s="737"/>
      <c r="BF287" s="737"/>
      <c r="BG287" s="737"/>
      <c r="BH287" s="737"/>
      <c r="BI287" s="737"/>
      <c r="BJ287" s="737"/>
      <c r="BK287" s="738"/>
    </row>
    <row r="288" spans="1:63" ht="15.75" customHeight="1">
      <c r="A288" s="124"/>
      <c r="B288" s="124"/>
      <c r="C288" s="777"/>
      <c r="D288" s="778"/>
      <c r="E288" s="779"/>
      <c r="F288" s="780"/>
      <c r="G288" s="780"/>
      <c r="H288" s="780"/>
      <c r="I288" s="780"/>
      <c r="J288" s="780"/>
      <c r="K288" s="780"/>
      <c r="L288" s="780"/>
      <c r="M288" s="780"/>
      <c r="N288" s="780"/>
      <c r="O288" s="781"/>
      <c r="P288" s="774"/>
      <c r="Q288" s="775"/>
      <c r="R288" s="775"/>
      <c r="S288" s="775"/>
      <c r="T288" s="775"/>
      <c r="U288" s="775"/>
      <c r="V288" s="775"/>
      <c r="W288" s="782"/>
      <c r="X288" s="747">
        <f t="shared" si="5"/>
      </c>
      <c r="Y288" s="748"/>
      <c r="Z288" s="748"/>
      <c r="AA288" s="748"/>
      <c r="AB288" s="749"/>
      <c r="AC288" s="750"/>
      <c r="AD288" s="750"/>
      <c r="AE288" s="750"/>
      <c r="AF288" s="750"/>
      <c r="AG288" s="750"/>
      <c r="AH288" s="750"/>
      <c r="AI288" s="750"/>
      <c r="AJ288" s="750"/>
      <c r="AK288" s="750"/>
      <c r="AL288" s="750"/>
      <c r="AM288" s="750"/>
      <c r="AN288" s="750"/>
      <c r="AO288" s="750"/>
      <c r="AP288" s="750"/>
      <c r="AQ288" s="750"/>
      <c r="AR288" s="750"/>
      <c r="AS288" s="750"/>
      <c r="AT288" s="750"/>
      <c r="AU288" s="750"/>
      <c r="AV288" s="751"/>
      <c r="AW288" s="751"/>
      <c r="AX288" s="751"/>
      <c r="AY288" s="751"/>
      <c r="AZ288" s="751"/>
      <c r="BA288" s="751"/>
      <c r="BB288" s="751"/>
      <c r="BC288" s="751"/>
      <c r="BD288" s="774"/>
      <c r="BE288" s="775"/>
      <c r="BF288" s="775"/>
      <c r="BG288" s="775"/>
      <c r="BH288" s="775"/>
      <c r="BI288" s="775"/>
      <c r="BJ288" s="775"/>
      <c r="BK288" s="776"/>
    </row>
    <row r="289" spans="1:63" ht="15.75" customHeight="1">
      <c r="A289" s="124"/>
      <c r="B289" s="124"/>
      <c r="C289" s="777">
        <f>IF(E289="","",COUNT($C$7:$D$51,$C$63:$D$107,$C$118:$D$162,$C$173:$D$217,$C$228:$D$272,$C$283:D288)+1)</f>
      </c>
      <c r="D289" s="778"/>
      <c r="E289" s="761"/>
      <c r="F289" s="762"/>
      <c r="G289" s="762"/>
      <c r="H289" s="762"/>
      <c r="I289" s="762"/>
      <c r="J289" s="762"/>
      <c r="K289" s="762"/>
      <c r="L289" s="762"/>
      <c r="M289" s="762"/>
      <c r="N289" s="762"/>
      <c r="O289" s="763"/>
      <c r="P289" s="736"/>
      <c r="Q289" s="737"/>
      <c r="R289" s="737"/>
      <c r="S289" s="737"/>
      <c r="T289" s="737"/>
      <c r="U289" s="737"/>
      <c r="V289" s="737"/>
      <c r="W289" s="767"/>
      <c r="X289" s="769">
        <f t="shared" si="5"/>
      </c>
      <c r="Y289" s="770"/>
      <c r="Z289" s="770"/>
      <c r="AA289" s="770"/>
      <c r="AB289" s="771"/>
      <c r="AC289" s="772"/>
      <c r="AD289" s="772"/>
      <c r="AE289" s="772"/>
      <c r="AF289" s="772"/>
      <c r="AG289" s="772"/>
      <c r="AH289" s="772"/>
      <c r="AI289" s="772"/>
      <c r="AJ289" s="772"/>
      <c r="AK289" s="772"/>
      <c r="AL289" s="772"/>
      <c r="AM289" s="772"/>
      <c r="AN289" s="772"/>
      <c r="AO289" s="772"/>
      <c r="AP289" s="772"/>
      <c r="AQ289" s="772"/>
      <c r="AR289" s="772"/>
      <c r="AS289" s="772"/>
      <c r="AT289" s="772"/>
      <c r="AU289" s="772"/>
      <c r="AV289" s="773"/>
      <c r="AW289" s="773"/>
      <c r="AX289" s="773"/>
      <c r="AY289" s="773"/>
      <c r="AZ289" s="773"/>
      <c r="BA289" s="773"/>
      <c r="BB289" s="773"/>
      <c r="BC289" s="773"/>
      <c r="BD289" s="733"/>
      <c r="BE289" s="734"/>
      <c r="BF289" s="734"/>
      <c r="BG289" s="734"/>
      <c r="BH289" s="734"/>
      <c r="BI289" s="734"/>
      <c r="BJ289" s="734"/>
      <c r="BK289" s="735"/>
    </row>
    <row r="290" spans="1:63" ht="15.75" customHeight="1">
      <c r="A290" s="124"/>
      <c r="B290" s="124"/>
      <c r="C290" s="777"/>
      <c r="D290" s="778"/>
      <c r="E290" s="761"/>
      <c r="F290" s="762"/>
      <c r="G290" s="762"/>
      <c r="H290" s="762"/>
      <c r="I290" s="762"/>
      <c r="J290" s="762"/>
      <c r="K290" s="762"/>
      <c r="L290" s="762"/>
      <c r="M290" s="762"/>
      <c r="N290" s="762"/>
      <c r="O290" s="763"/>
      <c r="P290" s="736"/>
      <c r="Q290" s="737"/>
      <c r="R290" s="737"/>
      <c r="S290" s="737"/>
      <c r="T290" s="737"/>
      <c r="U290" s="737"/>
      <c r="V290" s="737"/>
      <c r="W290" s="767"/>
      <c r="X290" s="742">
        <f t="shared" si="5"/>
      </c>
      <c r="Y290" s="743"/>
      <c r="Z290" s="743"/>
      <c r="AA290" s="743"/>
      <c r="AB290" s="744"/>
      <c r="AC290" s="745"/>
      <c r="AD290" s="745"/>
      <c r="AE290" s="745"/>
      <c r="AF290" s="745"/>
      <c r="AG290" s="745"/>
      <c r="AH290" s="745"/>
      <c r="AI290" s="745"/>
      <c r="AJ290" s="745"/>
      <c r="AK290" s="745"/>
      <c r="AL290" s="745"/>
      <c r="AM290" s="745"/>
      <c r="AN290" s="745"/>
      <c r="AO290" s="745"/>
      <c r="AP290" s="745"/>
      <c r="AQ290" s="745"/>
      <c r="AR290" s="745"/>
      <c r="AS290" s="745"/>
      <c r="AT290" s="745"/>
      <c r="AU290" s="745"/>
      <c r="AV290" s="746"/>
      <c r="AW290" s="746"/>
      <c r="AX290" s="746"/>
      <c r="AY290" s="746"/>
      <c r="AZ290" s="746"/>
      <c r="BA290" s="746"/>
      <c r="BB290" s="746"/>
      <c r="BC290" s="746"/>
      <c r="BD290" s="736"/>
      <c r="BE290" s="737"/>
      <c r="BF290" s="737"/>
      <c r="BG290" s="737"/>
      <c r="BH290" s="737"/>
      <c r="BI290" s="737"/>
      <c r="BJ290" s="737"/>
      <c r="BK290" s="738"/>
    </row>
    <row r="291" spans="1:63" ht="15.75" customHeight="1">
      <c r="A291" s="124"/>
      <c r="B291" s="124"/>
      <c r="C291" s="777"/>
      <c r="D291" s="778"/>
      <c r="E291" s="779"/>
      <c r="F291" s="780"/>
      <c r="G291" s="780"/>
      <c r="H291" s="780"/>
      <c r="I291" s="780"/>
      <c r="J291" s="780"/>
      <c r="K291" s="780"/>
      <c r="L291" s="780"/>
      <c r="M291" s="780"/>
      <c r="N291" s="780"/>
      <c r="O291" s="781"/>
      <c r="P291" s="774"/>
      <c r="Q291" s="775"/>
      <c r="R291" s="775"/>
      <c r="S291" s="775"/>
      <c r="T291" s="775"/>
      <c r="U291" s="775"/>
      <c r="V291" s="775"/>
      <c r="W291" s="782"/>
      <c r="X291" s="747">
        <f t="shared" si="5"/>
      </c>
      <c r="Y291" s="748"/>
      <c r="Z291" s="748"/>
      <c r="AA291" s="748"/>
      <c r="AB291" s="749"/>
      <c r="AC291" s="750"/>
      <c r="AD291" s="750"/>
      <c r="AE291" s="750"/>
      <c r="AF291" s="750"/>
      <c r="AG291" s="750"/>
      <c r="AH291" s="750"/>
      <c r="AI291" s="750"/>
      <c r="AJ291" s="750"/>
      <c r="AK291" s="750"/>
      <c r="AL291" s="750"/>
      <c r="AM291" s="750"/>
      <c r="AN291" s="750"/>
      <c r="AO291" s="750"/>
      <c r="AP291" s="750"/>
      <c r="AQ291" s="750"/>
      <c r="AR291" s="750"/>
      <c r="AS291" s="750"/>
      <c r="AT291" s="750"/>
      <c r="AU291" s="750"/>
      <c r="AV291" s="751"/>
      <c r="AW291" s="751"/>
      <c r="AX291" s="751"/>
      <c r="AY291" s="751"/>
      <c r="AZ291" s="751"/>
      <c r="BA291" s="751"/>
      <c r="BB291" s="751"/>
      <c r="BC291" s="751"/>
      <c r="BD291" s="774"/>
      <c r="BE291" s="775"/>
      <c r="BF291" s="775"/>
      <c r="BG291" s="775"/>
      <c r="BH291" s="775"/>
      <c r="BI291" s="775"/>
      <c r="BJ291" s="775"/>
      <c r="BK291" s="776"/>
    </row>
    <row r="292" spans="1:63" ht="15.75" customHeight="1">
      <c r="A292" s="124"/>
      <c r="B292" s="124"/>
      <c r="C292" s="777">
        <f>IF(E292="","",COUNT($C$7:$D$51,$C$63:$D$107,$C$118:$D$162,$C$173:$D$217,$C$228:$D$272,$C$283:D291)+1)</f>
      </c>
      <c r="D292" s="778"/>
      <c r="E292" s="758"/>
      <c r="F292" s="759"/>
      <c r="G292" s="759"/>
      <c r="H292" s="759"/>
      <c r="I292" s="759"/>
      <c r="J292" s="759"/>
      <c r="K292" s="759"/>
      <c r="L292" s="759"/>
      <c r="M292" s="759"/>
      <c r="N292" s="759"/>
      <c r="O292" s="760"/>
      <c r="P292" s="736"/>
      <c r="Q292" s="737"/>
      <c r="R292" s="737"/>
      <c r="S292" s="737"/>
      <c r="T292" s="737"/>
      <c r="U292" s="737"/>
      <c r="V292" s="737"/>
      <c r="W292" s="767"/>
      <c r="X292" s="769">
        <f t="shared" si="5"/>
      </c>
      <c r="Y292" s="770"/>
      <c r="Z292" s="770"/>
      <c r="AA292" s="770"/>
      <c r="AB292" s="771"/>
      <c r="AC292" s="772"/>
      <c r="AD292" s="772"/>
      <c r="AE292" s="772"/>
      <c r="AF292" s="772"/>
      <c r="AG292" s="772"/>
      <c r="AH292" s="772"/>
      <c r="AI292" s="772"/>
      <c r="AJ292" s="772"/>
      <c r="AK292" s="772"/>
      <c r="AL292" s="772"/>
      <c r="AM292" s="772"/>
      <c r="AN292" s="772"/>
      <c r="AO292" s="772"/>
      <c r="AP292" s="772"/>
      <c r="AQ292" s="772"/>
      <c r="AR292" s="772"/>
      <c r="AS292" s="772"/>
      <c r="AT292" s="772"/>
      <c r="AU292" s="772"/>
      <c r="AV292" s="773"/>
      <c r="AW292" s="773"/>
      <c r="AX292" s="773"/>
      <c r="AY292" s="773"/>
      <c r="AZ292" s="773"/>
      <c r="BA292" s="773"/>
      <c r="BB292" s="773"/>
      <c r="BC292" s="773"/>
      <c r="BD292" s="733"/>
      <c r="BE292" s="734"/>
      <c r="BF292" s="734"/>
      <c r="BG292" s="734"/>
      <c r="BH292" s="734"/>
      <c r="BI292" s="734"/>
      <c r="BJ292" s="734"/>
      <c r="BK292" s="735"/>
    </row>
    <row r="293" spans="1:63" ht="15.75" customHeight="1">
      <c r="A293" s="124"/>
      <c r="B293" s="124"/>
      <c r="C293" s="777"/>
      <c r="D293" s="778"/>
      <c r="E293" s="761"/>
      <c r="F293" s="762"/>
      <c r="G293" s="762"/>
      <c r="H293" s="762"/>
      <c r="I293" s="762"/>
      <c r="J293" s="762"/>
      <c r="K293" s="762"/>
      <c r="L293" s="762"/>
      <c r="M293" s="762"/>
      <c r="N293" s="762"/>
      <c r="O293" s="763"/>
      <c r="P293" s="736"/>
      <c r="Q293" s="737"/>
      <c r="R293" s="737"/>
      <c r="S293" s="737"/>
      <c r="T293" s="737"/>
      <c r="U293" s="737"/>
      <c r="V293" s="737"/>
      <c r="W293" s="767"/>
      <c r="X293" s="742">
        <f t="shared" si="5"/>
      </c>
      <c r="Y293" s="743"/>
      <c r="Z293" s="743"/>
      <c r="AA293" s="743"/>
      <c r="AB293" s="744"/>
      <c r="AC293" s="745"/>
      <c r="AD293" s="745"/>
      <c r="AE293" s="745"/>
      <c r="AF293" s="745"/>
      <c r="AG293" s="745"/>
      <c r="AH293" s="745"/>
      <c r="AI293" s="745"/>
      <c r="AJ293" s="745"/>
      <c r="AK293" s="745"/>
      <c r="AL293" s="745"/>
      <c r="AM293" s="745"/>
      <c r="AN293" s="745"/>
      <c r="AO293" s="745"/>
      <c r="AP293" s="745"/>
      <c r="AQ293" s="745"/>
      <c r="AR293" s="745"/>
      <c r="AS293" s="745"/>
      <c r="AT293" s="745"/>
      <c r="AU293" s="745"/>
      <c r="AV293" s="746"/>
      <c r="AW293" s="746"/>
      <c r="AX293" s="746"/>
      <c r="AY293" s="746"/>
      <c r="AZ293" s="746"/>
      <c r="BA293" s="746"/>
      <c r="BB293" s="746"/>
      <c r="BC293" s="746"/>
      <c r="BD293" s="736"/>
      <c r="BE293" s="737"/>
      <c r="BF293" s="737"/>
      <c r="BG293" s="737"/>
      <c r="BH293" s="737"/>
      <c r="BI293" s="737"/>
      <c r="BJ293" s="737"/>
      <c r="BK293" s="738"/>
    </row>
    <row r="294" spans="1:63" ht="15.75" customHeight="1">
      <c r="A294" s="124"/>
      <c r="B294" s="124"/>
      <c r="C294" s="777"/>
      <c r="D294" s="778"/>
      <c r="E294" s="779"/>
      <c r="F294" s="780"/>
      <c r="G294" s="780"/>
      <c r="H294" s="780"/>
      <c r="I294" s="780"/>
      <c r="J294" s="780"/>
      <c r="K294" s="780"/>
      <c r="L294" s="780"/>
      <c r="M294" s="780"/>
      <c r="N294" s="780"/>
      <c r="O294" s="781"/>
      <c r="P294" s="774"/>
      <c r="Q294" s="775"/>
      <c r="R294" s="775"/>
      <c r="S294" s="775"/>
      <c r="T294" s="775"/>
      <c r="U294" s="775"/>
      <c r="V294" s="775"/>
      <c r="W294" s="782"/>
      <c r="X294" s="747">
        <f t="shared" si="5"/>
      </c>
      <c r="Y294" s="748"/>
      <c r="Z294" s="748"/>
      <c r="AA294" s="748"/>
      <c r="AB294" s="749"/>
      <c r="AC294" s="750"/>
      <c r="AD294" s="750"/>
      <c r="AE294" s="750"/>
      <c r="AF294" s="750"/>
      <c r="AG294" s="750"/>
      <c r="AH294" s="750"/>
      <c r="AI294" s="750"/>
      <c r="AJ294" s="750"/>
      <c r="AK294" s="750"/>
      <c r="AL294" s="750"/>
      <c r="AM294" s="750"/>
      <c r="AN294" s="750"/>
      <c r="AO294" s="750"/>
      <c r="AP294" s="750"/>
      <c r="AQ294" s="750"/>
      <c r="AR294" s="750"/>
      <c r="AS294" s="750"/>
      <c r="AT294" s="750"/>
      <c r="AU294" s="750"/>
      <c r="AV294" s="751"/>
      <c r="AW294" s="751"/>
      <c r="AX294" s="751"/>
      <c r="AY294" s="751"/>
      <c r="AZ294" s="751"/>
      <c r="BA294" s="751"/>
      <c r="BB294" s="751"/>
      <c r="BC294" s="751"/>
      <c r="BD294" s="774"/>
      <c r="BE294" s="775"/>
      <c r="BF294" s="775"/>
      <c r="BG294" s="775"/>
      <c r="BH294" s="775"/>
      <c r="BI294" s="775"/>
      <c r="BJ294" s="775"/>
      <c r="BK294" s="776"/>
    </row>
    <row r="295" spans="1:63" ht="15.75" customHeight="1">
      <c r="A295" s="124"/>
      <c r="B295" s="124"/>
      <c r="C295" s="752">
        <f>IF(E295="","",COUNT($C$7:$D$51,$C$63:$D$107,$C$118:$D$162,$C$173:$D$217,$C$228:$D$272,$C$283:D294)+1)</f>
      </c>
      <c r="D295" s="753"/>
      <c r="E295" s="761"/>
      <c r="F295" s="762"/>
      <c r="G295" s="762"/>
      <c r="H295" s="762"/>
      <c r="I295" s="762"/>
      <c r="J295" s="762"/>
      <c r="K295" s="762"/>
      <c r="L295" s="762"/>
      <c r="M295" s="762"/>
      <c r="N295" s="762"/>
      <c r="O295" s="763"/>
      <c r="P295" s="736"/>
      <c r="Q295" s="737"/>
      <c r="R295" s="737"/>
      <c r="S295" s="737"/>
      <c r="T295" s="737"/>
      <c r="U295" s="737"/>
      <c r="V295" s="737"/>
      <c r="W295" s="767"/>
      <c r="X295" s="769">
        <f t="shared" si="5"/>
      </c>
      <c r="Y295" s="770"/>
      <c r="Z295" s="770"/>
      <c r="AA295" s="770"/>
      <c r="AB295" s="771"/>
      <c r="AC295" s="772"/>
      <c r="AD295" s="772"/>
      <c r="AE295" s="772"/>
      <c r="AF295" s="772"/>
      <c r="AG295" s="772"/>
      <c r="AH295" s="772"/>
      <c r="AI295" s="772"/>
      <c r="AJ295" s="772"/>
      <c r="AK295" s="772"/>
      <c r="AL295" s="772"/>
      <c r="AM295" s="772"/>
      <c r="AN295" s="772"/>
      <c r="AO295" s="772"/>
      <c r="AP295" s="772"/>
      <c r="AQ295" s="772"/>
      <c r="AR295" s="772"/>
      <c r="AS295" s="772"/>
      <c r="AT295" s="772"/>
      <c r="AU295" s="772"/>
      <c r="AV295" s="773"/>
      <c r="AW295" s="773"/>
      <c r="AX295" s="773"/>
      <c r="AY295" s="773"/>
      <c r="AZ295" s="773"/>
      <c r="BA295" s="773"/>
      <c r="BB295" s="773"/>
      <c r="BC295" s="773"/>
      <c r="BD295" s="733"/>
      <c r="BE295" s="734"/>
      <c r="BF295" s="734"/>
      <c r="BG295" s="734"/>
      <c r="BH295" s="734"/>
      <c r="BI295" s="734"/>
      <c r="BJ295" s="734"/>
      <c r="BK295" s="735"/>
    </row>
    <row r="296" spans="1:63" ht="15.75" customHeight="1">
      <c r="A296" s="124"/>
      <c r="B296" s="124"/>
      <c r="C296" s="754"/>
      <c r="D296" s="755"/>
      <c r="E296" s="761"/>
      <c r="F296" s="762"/>
      <c r="G296" s="762"/>
      <c r="H296" s="762"/>
      <c r="I296" s="762"/>
      <c r="J296" s="762"/>
      <c r="K296" s="762"/>
      <c r="L296" s="762"/>
      <c r="M296" s="762"/>
      <c r="N296" s="762"/>
      <c r="O296" s="763"/>
      <c r="P296" s="736"/>
      <c r="Q296" s="737"/>
      <c r="R296" s="737"/>
      <c r="S296" s="737"/>
      <c r="T296" s="737"/>
      <c r="U296" s="737"/>
      <c r="V296" s="737"/>
      <c r="W296" s="767"/>
      <c r="X296" s="742">
        <f t="shared" si="5"/>
      </c>
      <c r="Y296" s="743"/>
      <c r="Z296" s="743"/>
      <c r="AA296" s="743"/>
      <c r="AB296" s="744"/>
      <c r="AC296" s="745"/>
      <c r="AD296" s="745"/>
      <c r="AE296" s="745"/>
      <c r="AF296" s="745"/>
      <c r="AG296" s="745"/>
      <c r="AH296" s="745"/>
      <c r="AI296" s="745"/>
      <c r="AJ296" s="745"/>
      <c r="AK296" s="745"/>
      <c r="AL296" s="745"/>
      <c r="AM296" s="745"/>
      <c r="AN296" s="745"/>
      <c r="AO296" s="745"/>
      <c r="AP296" s="745"/>
      <c r="AQ296" s="745"/>
      <c r="AR296" s="745"/>
      <c r="AS296" s="745"/>
      <c r="AT296" s="745"/>
      <c r="AU296" s="745"/>
      <c r="AV296" s="746"/>
      <c r="AW296" s="746"/>
      <c r="AX296" s="746"/>
      <c r="AY296" s="746"/>
      <c r="AZ296" s="746"/>
      <c r="BA296" s="746"/>
      <c r="BB296" s="746"/>
      <c r="BC296" s="746"/>
      <c r="BD296" s="736"/>
      <c r="BE296" s="737"/>
      <c r="BF296" s="737"/>
      <c r="BG296" s="737"/>
      <c r="BH296" s="737"/>
      <c r="BI296" s="737"/>
      <c r="BJ296" s="737"/>
      <c r="BK296" s="738"/>
    </row>
    <row r="297" spans="1:63" ht="15.75" customHeight="1">
      <c r="A297" s="124"/>
      <c r="B297" s="124"/>
      <c r="C297" s="829"/>
      <c r="D297" s="830"/>
      <c r="E297" s="779"/>
      <c r="F297" s="780"/>
      <c r="G297" s="780"/>
      <c r="H297" s="780"/>
      <c r="I297" s="780"/>
      <c r="J297" s="780"/>
      <c r="K297" s="780"/>
      <c r="L297" s="780"/>
      <c r="M297" s="780"/>
      <c r="N297" s="780"/>
      <c r="O297" s="781"/>
      <c r="P297" s="774"/>
      <c r="Q297" s="775"/>
      <c r="R297" s="775"/>
      <c r="S297" s="775"/>
      <c r="T297" s="775"/>
      <c r="U297" s="775"/>
      <c r="V297" s="775"/>
      <c r="W297" s="782"/>
      <c r="X297" s="747">
        <f t="shared" si="5"/>
      </c>
      <c r="Y297" s="748"/>
      <c r="Z297" s="748"/>
      <c r="AA297" s="748"/>
      <c r="AB297" s="749"/>
      <c r="AC297" s="750"/>
      <c r="AD297" s="750"/>
      <c r="AE297" s="750"/>
      <c r="AF297" s="750"/>
      <c r="AG297" s="750"/>
      <c r="AH297" s="750"/>
      <c r="AI297" s="750"/>
      <c r="AJ297" s="750"/>
      <c r="AK297" s="750"/>
      <c r="AL297" s="750"/>
      <c r="AM297" s="750"/>
      <c r="AN297" s="750"/>
      <c r="AO297" s="750"/>
      <c r="AP297" s="750"/>
      <c r="AQ297" s="750"/>
      <c r="AR297" s="750"/>
      <c r="AS297" s="750"/>
      <c r="AT297" s="750"/>
      <c r="AU297" s="750"/>
      <c r="AV297" s="751"/>
      <c r="AW297" s="751"/>
      <c r="AX297" s="751"/>
      <c r="AY297" s="751"/>
      <c r="AZ297" s="751"/>
      <c r="BA297" s="751"/>
      <c r="BB297" s="751"/>
      <c r="BC297" s="751"/>
      <c r="BD297" s="774"/>
      <c r="BE297" s="775"/>
      <c r="BF297" s="775"/>
      <c r="BG297" s="775"/>
      <c r="BH297" s="775"/>
      <c r="BI297" s="775"/>
      <c r="BJ297" s="775"/>
      <c r="BK297" s="776"/>
    </row>
    <row r="298" spans="1:63" ht="15.75" customHeight="1">
      <c r="A298" s="124"/>
      <c r="B298" s="124"/>
      <c r="C298" s="752">
        <f>IF(E298="","",COUNT($C$7:$D$51,$C$63:$D$107,$C$118:$D$162,$C$173:$D$217,$C$228:$D$272,$C$283:D297)+1)</f>
      </c>
      <c r="D298" s="753"/>
      <c r="E298" s="758"/>
      <c r="F298" s="759"/>
      <c r="G298" s="759"/>
      <c r="H298" s="759"/>
      <c r="I298" s="759"/>
      <c r="J298" s="759"/>
      <c r="K298" s="759"/>
      <c r="L298" s="759"/>
      <c r="M298" s="759"/>
      <c r="N298" s="759"/>
      <c r="O298" s="760"/>
      <c r="P298" s="736"/>
      <c r="Q298" s="737"/>
      <c r="R298" s="737"/>
      <c r="S298" s="737"/>
      <c r="T298" s="737"/>
      <c r="U298" s="737"/>
      <c r="V298" s="737"/>
      <c r="W298" s="767"/>
      <c r="X298" s="769">
        <f t="shared" si="5"/>
      </c>
      <c r="Y298" s="770"/>
      <c r="Z298" s="770"/>
      <c r="AA298" s="770"/>
      <c r="AB298" s="771"/>
      <c r="AC298" s="772"/>
      <c r="AD298" s="772"/>
      <c r="AE298" s="772"/>
      <c r="AF298" s="772"/>
      <c r="AG298" s="772"/>
      <c r="AH298" s="772"/>
      <c r="AI298" s="772"/>
      <c r="AJ298" s="772"/>
      <c r="AK298" s="772"/>
      <c r="AL298" s="772"/>
      <c r="AM298" s="772"/>
      <c r="AN298" s="772"/>
      <c r="AO298" s="772"/>
      <c r="AP298" s="772"/>
      <c r="AQ298" s="772"/>
      <c r="AR298" s="772"/>
      <c r="AS298" s="772"/>
      <c r="AT298" s="772"/>
      <c r="AU298" s="772"/>
      <c r="AV298" s="773"/>
      <c r="AW298" s="773"/>
      <c r="AX298" s="773"/>
      <c r="AY298" s="773"/>
      <c r="AZ298" s="773"/>
      <c r="BA298" s="773"/>
      <c r="BB298" s="773"/>
      <c r="BC298" s="773"/>
      <c r="BD298" s="733"/>
      <c r="BE298" s="734"/>
      <c r="BF298" s="734"/>
      <c r="BG298" s="734"/>
      <c r="BH298" s="734"/>
      <c r="BI298" s="734"/>
      <c r="BJ298" s="734"/>
      <c r="BK298" s="735"/>
    </row>
    <row r="299" spans="1:63" ht="15.75" customHeight="1">
      <c r="A299" s="124"/>
      <c r="B299" s="124"/>
      <c r="C299" s="754"/>
      <c r="D299" s="755"/>
      <c r="E299" s="761"/>
      <c r="F299" s="762"/>
      <c r="G299" s="762"/>
      <c r="H299" s="762"/>
      <c r="I299" s="762"/>
      <c r="J299" s="762"/>
      <c r="K299" s="762"/>
      <c r="L299" s="762"/>
      <c r="M299" s="762"/>
      <c r="N299" s="762"/>
      <c r="O299" s="763"/>
      <c r="P299" s="736"/>
      <c r="Q299" s="737"/>
      <c r="R299" s="737"/>
      <c r="S299" s="737"/>
      <c r="T299" s="737"/>
      <c r="U299" s="737"/>
      <c r="V299" s="737"/>
      <c r="W299" s="767"/>
      <c r="X299" s="742">
        <f t="shared" si="5"/>
      </c>
      <c r="Y299" s="743"/>
      <c r="Z299" s="743"/>
      <c r="AA299" s="743"/>
      <c r="AB299" s="744"/>
      <c r="AC299" s="745"/>
      <c r="AD299" s="745"/>
      <c r="AE299" s="745"/>
      <c r="AF299" s="745"/>
      <c r="AG299" s="745"/>
      <c r="AH299" s="745"/>
      <c r="AI299" s="745"/>
      <c r="AJ299" s="745"/>
      <c r="AK299" s="745"/>
      <c r="AL299" s="745"/>
      <c r="AM299" s="745"/>
      <c r="AN299" s="745"/>
      <c r="AO299" s="745"/>
      <c r="AP299" s="745"/>
      <c r="AQ299" s="745"/>
      <c r="AR299" s="745"/>
      <c r="AS299" s="745"/>
      <c r="AT299" s="745"/>
      <c r="AU299" s="745"/>
      <c r="AV299" s="746"/>
      <c r="AW299" s="746"/>
      <c r="AX299" s="746"/>
      <c r="AY299" s="746"/>
      <c r="AZ299" s="746"/>
      <c r="BA299" s="746"/>
      <c r="BB299" s="746"/>
      <c r="BC299" s="746"/>
      <c r="BD299" s="736"/>
      <c r="BE299" s="737"/>
      <c r="BF299" s="737"/>
      <c r="BG299" s="737"/>
      <c r="BH299" s="737"/>
      <c r="BI299" s="737"/>
      <c r="BJ299" s="737"/>
      <c r="BK299" s="738"/>
    </row>
    <row r="300" spans="1:63" ht="15.75" customHeight="1">
      <c r="A300" s="124"/>
      <c r="B300" s="124"/>
      <c r="C300" s="829"/>
      <c r="D300" s="830"/>
      <c r="E300" s="779"/>
      <c r="F300" s="780"/>
      <c r="G300" s="780"/>
      <c r="H300" s="780"/>
      <c r="I300" s="780"/>
      <c r="J300" s="780"/>
      <c r="K300" s="780"/>
      <c r="L300" s="780"/>
      <c r="M300" s="780"/>
      <c r="N300" s="780"/>
      <c r="O300" s="781"/>
      <c r="P300" s="774"/>
      <c r="Q300" s="775"/>
      <c r="R300" s="775"/>
      <c r="S300" s="775"/>
      <c r="T300" s="775"/>
      <c r="U300" s="775"/>
      <c r="V300" s="775"/>
      <c r="W300" s="782"/>
      <c r="X300" s="747">
        <f t="shared" si="5"/>
      </c>
      <c r="Y300" s="748"/>
      <c r="Z300" s="748"/>
      <c r="AA300" s="748"/>
      <c r="AB300" s="749"/>
      <c r="AC300" s="750"/>
      <c r="AD300" s="750"/>
      <c r="AE300" s="750"/>
      <c r="AF300" s="750"/>
      <c r="AG300" s="750"/>
      <c r="AH300" s="750"/>
      <c r="AI300" s="750"/>
      <c r="AJ300" s="750"/>
      <c r="AK300" s="750"/>
      <c r="AL300" s="750"/>
      <c r="AM300" s="750"/>
      <c r="AN300" s="750"/>
      <c r="AO300" s="750"/>
      <c r="AP300" s="750"/>
      <c r="AQ300" s="750"/>
      <c r="AR300" s="750"/>
      <c r="AS300" s="750"/>
      <c r="AT300" s="750"/>
      <c r="AU300" s="750"/>
      <c r="AV300" s="751"/>
      <c r="AW300" s="751"/>
      <c r="AX300" s="751"/>
      <c r="AY300" s="751"/>
      <c r="AZ300" s="751"/>
      <c r="BA300" s="751"/>
      <c r="BB300" s="751"/>
      <c r="BC300" s="751"/>
      <c r="BD300" s="774"/>
      <c r="BE300" s="775"/>
      <c r="BF300" s="775"/>
      <c r="BG300" s="775"/>
      <c r="BH300" s="775"/>
      <c r="BI300" s="775"/>
      <c r="BJ300" s="775"/>
      <c r="BK300" s="776"/>
    </row>
    <row r="301" spans="1:63" ht="15.75" customHeight="1">
      <c r="A301" s="124"/>
      <c r="B301" s="124"/>
      <c r="C301" s="752">
        <f>IF(E301="","",COUNT($C$7:$D$51,$C$63:$D$107,$C$118:$D$162,$C$173:$D$217,$C$228:$D$272,$C$283:D300)+1)</f>
      </c>
      <c r="D301" s="753"/>
      <c r="E301" s="761"/>
      <c r="F301" s="762"/>
      <c r="G301" s="762"/>
      <c r="H301" s="762"/>
      <c r="I301" s="762"/>
      <c r="J301" s="762"/>
      <c r="K301" s="762"/>
      <c r="L301" s="762"/>
      <c r="M301" s="762"/>
      <c r="N301" s="762"/>
      <c r="O301" s="763"/>
      <c r="P301" s="736"/>
      <c r="Q301" s="737"/>
      <c r="R301" s="737"/>
      <c r="S301" s="737"/>
      <c r="T301" s="737"/>
      <c r="U301" s="737"/>
      <c r="V301" s="737"/>
      <c r="W301" s="767"/>
      <c r="X301" s="769">
        <f t="shared" si="5"/>
      </c>
      <c r="Y301" s="770"/>
      <c r="Z301" s="770"/>
      <c r="AA301" s="770"/>
      <c r="AB301" s="771"/>
      <c r="AC301" s="772"/>
      <c r="AD301" s="772"/>
      <c r="AE301" s="772"/>
      <c r="AF301" s="772"/>
      <c r="AG301" s="772"/>
      <c r="AH301" s="772"/>
      <c r="AI301" s="772"/>
      <c r="AJ301" s="772"/>
      <c r="AK301" s="772"/>
      <c r="AL301" s="772"/>
      <c r="AM301" s="772"/>
      <c r="AN301" s="772"/>
      <c r="AO301" s="772"/>
      <c r="AP301" s="772"/>
      <c r="AQ301" s="772"/>
      <c r="AR301" s="772"/>
      <c r="AS301" s="772"/>
      <c r="AT301" s="772"/>
      <c r="AU301" s="772"/>
      <c r="AV301" s="773"/>
      <c r="AW301" s="773"/>
      <c r="AX301" s="773"/>
      <c r="AY301" s="773"/>
      <c r="AZ301" s="773"/>
      <c r="BA301" s="773"/>
      <c r="BB301" s="773"/>
      <c r="BC301" s="773"/>
      <c r="BD301" s="733"/>
      <c r="BE301" s="734"/>
      <c r="BF301" s="734"/>
      <c r="BG301" s="734"/>
      <c r="BH301" s="734"/>
      <c r="BI301" s="734"/>
      <c r="BJ301" s="734"/>
      <c r="BK301" s="735"/>
    </row>
    <row r="302" spans="1:63" ht="15.75" customHeight="1">
      <c r="A302" s="124"/>
      <c r="B302" s="124"/>
      <c r="C302" s="754"/>
      <c r="D302" s="755"/>
      <c r="E302" s="761"/>
      <c r="F302" s="762"/>
      <c r="G302" s="762"/>
      <c r="H302" s="762"/>
      <c r="I302" s="762"/>
      <c r="J302" s="762"/>
      <c r="K302" s="762"/>
      <c r="L302" s="762"/>
      <c r="M302" s="762"/>
      <c r="N302" s="762"/>
      <c r="O302" s="763"/>
      <c r="P302" s="736"/>
      <c r="Q302" s="737"/>
      <c r="R302" s="737"/>
      <c r="S302" s="737"/>
      <c r="T302" s="737"/>
      <c r="U302" s="737"/>
      <c r="V302" s="737"/>
      <c r="W302" s="767"/>
      <c r="X302" s="742">
        <f t="shared" si="5"/>
      </c>
      <c r="Y302" s="743"/>
      <c r="Z302" s="743"/>
      <c r="AA302" s="743"/>
      <c r="AB302" s="744"/>
      <c r="AC302" s="745"/>
      <c r="AD302" s="745"/>
      <c r="AE302" s="745"/>
      <c r="AF302" s="745"/>
      <c r="AG302" s="745"/>
      <c r="AH302" s="745"/>
      <c r="AI302" s="745"/>
      <c r="AJ302" s="745"/>
      <c r="AK302" s="745"/>
      <c r="AL302" s="745"/>
      <c r="AM302" s="745"/>
      <c r="AN302" s="745"/>
      <c r="AO302" s="745"/>
      <c r="AP302" s="745"/>
      <c r="AQ302" s="745"/>
      <c r="AR302" s="745"/>
      <c r="AS302" s="745"/>
      <c r="AT302" s="745"/>
      <c r="AU302" s="745"/>
      <c r="AV302" s="746"/>
      <c r="AW302" s="746"/>
      <c r="AX302" s="746"/>
      <c r="AY302" s="746"/>
      <c r="AZ302" s="746"/>
      <c r="BA302" s="746"/>
      <c r="BB302" s="746"/>
      <c r="BC302" s="746"/>
      <c r="BD302" s="736"/>
      <c r="BE302" s="737"/>
      <c r="BF302" s="737"/>
      <c r="BG302" s="737"/>
      <c r="BH302" s="737"/>
      <c r="BI302" s="737"/>
      <c r="BJ302" s="737"/>
      <c r="BK302" s="738"/>
    </row>
    <row r="303" spans="1:63" ht="15.75" customHeight="1">
      <c r="A303" s="124"/>
      <c r="B303" s="124"/>
      <c r="C303" s="829"/>
      <c r="D303" s="830"/>
      <c r="E303" s="779"/>
      <c r="F303" s="780"/>
      <c r="G303" s="780"/>
      <c r="H303" s="780"/>
      <c r="I303" s="780"/>
      <c r="J303" s="780"/>
      <c r="K303" s="780"/>
      <c r="L303" s="780"/>
      <c r="M303" s="780"/>
      <c r="N303" s="780"/>
      <c r="O303" s="781"/>
      <c r="P303" s="774"/>
      <c r="Q303" s="775"/>
      <c r="R303" s="775"/>
      <c r="S303" s="775"/>
      <c r="T303" s="775"/>
      <c r="U303" s="775"/>
      <c r="V303" s="775"/>
      <c r="W303" s="782"/>
      <c r="X303" s="747">
        <f t="shared" si="5"/>
      </c>
      <c r="Y303" s="748"/>
      <c r="Z303" s="748"/>
      <c r="AA303" s="748"/>
      <c r="AB303" s="749"/>
      <c r="AC303" s="750"/>
      <c r="AD303" s="750"/>
      <c r="AE303" s="750"/>
      <c r="AF303" s="750"/>
      <c r="AG303" s="750"/>
      <c r="AH303" s="750"/>
      <c r="AI303" s="750"/>
      <c r="AJ303" s="750"/>
      <c r="AK303" s="750"/>
      <c r="AL303" s="750"/>
      <c r="AM303" s="750"/>
      <c r="AN303" s="750"/>
      <c r="AO303" s="750"/>
      <c r="AP303" s="750"/>
      <c r="AQ303" s="750"/>
      <c r="AR303" s="750"/>
      <c r="AS303" s="750"/>
      <c r="AT303" s="750"/>
      <c r="AU303" s="750"/>
      <c r="AV303" s="751"/>
      <c r="AW303" s="751"/>
      <c r="AX303" s="751"/>
      <c r="AY303" s="751"/>
      <c r="AZ303" s="751"/>
      <c r="BA303" s="751"/>
      <c r="BB303" s="751"/>
      <c r="BC303" s="751"/>
      <c r="BD303" s="774"/>
      <c r="BE303" s="775"/>
      <c r="BF303" s="775"/>
      <c r="BG303" s="775"/>
      <c r="BH303" s="775"/>
      <c r="BI303" s="775"/>
      <c r="BJ303" s="775"/>
      <c r="BK303" s="776"/>
    </row>
    <row r="304" spans="1:63" ht="15.75" customHeight="1">
      <c r="A304" s="124"/>
      <c r="B304" s="124"/>
      <c r="C304" s="752">
        <f>IF(E304="","",COUNT($C$7:$D$51,$C$63:$D$107,$C$118:$D$162,$C$173:$D$217,$C$228:$D$272,$C$283:D303)+1)</f>
      </c>
      <c r="D304" s="753"/>
      <c r="E304" s="758"/>
      <c r="F304" s="759"/>
      <c r="G304" s="759"/>
      <c r="H304" s="759"/>
      <c r="I304" s="759"/>
      <c r="J304" s="759"/>
      <c r="K304" s="759"/>
      <c r="L304" s="759"/>
      <c r="M304" s="759"/>
      <c r="N304" s="759"/>
      <c r="O304" s="760"/>
      <c r="P304" s="736"/>
      <c r="Q304" s="737"/>
      <c r="R304" s="737"/>
      <c r="S304" s="737"/>
      <c r="T304" s="737"/>
      <c r="U304" s="737"/>
      <c r="V304" s="737"/>
      <c r="W304" s="767"/>
      <c r="X304" s="769">
        <f t="shared" si="5"/>
      </c>
      <c r="Y304" s="770"/>
      <c r="Z304" s="770"/>
      <c r="AA304" s="770"/>
      <c r="AB304" s="771"/>
      <c r="AC304" s="772"/>
      <c r="AD304" s="772"/>
      <c r="AE304" s="772"/>
      <c r="AF304" s="772"/>
      <c r="AG304" s="772"/>
      <c r="AH304" s="772"/>
      <c r="AI304" s="772"/>
      <c r="AJ304" s="772"/>
      <c r="AK304" s="772"/>
      <c r="AL304" s="772"/>
      <c r="AM304" s="772"/>
      <c r="AN304" s="772"/>
      <c r="AO304" s="772"/>
      <c r="AP304" s="772"/>
      <c r="AQ304" s="772"/>
      <c r="AR304" s="772"/>
      <c r="AS304" s="772"/>
      <c r="AT304" s="772"/>
      <c r="AU304" s="772"/>
      <c r="AV304" s="773"/>
      <c r="AW304" s="773"/>
      <c r="AX304" s="773"/>
      <c r="AY304" s="773"/>
      <c r="AZ304" s="773"/>
      <c r="BA304" s="773"/>
      <c r="BB304" s="773"/>
      <c r="BC304" s="773"/>
      <c r="BD304" s="733"/>
      <c r="BE304" s="734"/>
      <c r="BF304" s="734"/>
      <c r="BG304" s="734"/>
      <c r="BH304" s="734"/>
      <c r="BI304" s="734"/>
      <c r="BJ304" s="734"/>
      <c r="BK304" s="735"/>
    </row>
    <row r="305" spans="1:63" ht="15.75" customHeight="1">
      <c r="A305" s="124"/>
      <c r="B305" s="124"/>
      <c r="C305" s="754"/>
      <c r="D305" s="755"/>
      <c r="E305" s="761"/>
      <c r="F305" s="762"/>
      <c r="G305" s="762"/>
      <c r="H305" s="762"/>
      <c r="I305" s="762"/>
      <c r="J305" s="762"/>
      <c r="K305" s="762"/>
      <c r="L305" s="762"/>
      <c r="M305" s="762"/>
      <c r="N305" s="762"/>
      <c r="O305" s="763"/>
      <c r="P305" s="736"/>
      <c r="Q305" s="737"/>
      <c r="R305" s="737"/>
      <c r="S305" s="737"/>
      <c r="T305" s="737"/>
      <c r="U305" s="737"/>
      <c r="V305" s="737"/>
      <c r="W305" s="767"/>
      <c r="X305" s="742">
        <f t="shared" si="5"/>
      </c>
      <c r="Y305" s="743"/>
      <c r="Z305" s="743"/>
      <c r="AA305" s="743"/>
      <c r="AB305" s="744"/>
      <c r="AC305" s="745"/>
      <c r="AD305" s="745"/>
      <c r="AE305" s="745"/>
      <c r="AF305" s="745"/>
      <c r="AG305" s="745"/>
      <c r="AH305" s="745"/>
      <c r="AI305" s="745"/>
      <c r="AJ305" s="745"/>
      <c r="AK305" s="745"/>
      <c r="AL305" s="745"/>
      <c r="AM305" s="745"/>
      <c r="AN305" s="745"/>
      <c r="AO305" s="745"/>
      <c r="AP305" s="745"/>
      <c r="AQ305" s="745"/>
      <c r="AR305" s="745"/>
      <c r="AS305" s="745"/>
      <c r="AT305" s="745"/>
      <c r="AU305" s="745"/>
      <c r="AV305" s="746"/>
      <c r="AW305" s="746"/>
      <c r="AX305" s="746"/>
      <c r="AY305" s="746"/>
      <c r="AZ305" s="746"/>
      <c r="BA305" s="746"/>
      <c r="BB305" s="746"/>
      <c r="BC305" s="746"/>
      <c r="BD305" s="736"/>
      <c r="BE305" s="737"/>
      <c r="BF305" s="737"/>
      <c r="BG305" s="737"/>
      <c r="BH305" s="737"/>
      <c r="BI305" s="737"/>
      <c r="BJ305" s="737"/>
      <c r="BK305" s="738"/>
    </row>
    <row r="306" spans="1:63" ht="15.75" customHeight="1">
      <c r="A306" s="124"/>
      <c r="B306" s="124"/>
      <c r="C306" s="829"/>
      <c r="D306" s="830"/>
      <c r="E306" s="779"/>
      <c r="F306" s="780"/>
      <c r="G306" s="780"/>
      <c r="H306" s="780"/>
      <c r="I306" s="780"/>
      <c r="J306" s="780"/>
      <c r="K306" s="780"/>
      <c r="L306" s="780"/>
      <c r="M306" s="780"/>
      <c r="N306" s="780"/>
      <c r="O306" s="781"/>
      <c r="P306" s="774"/>
      <c r="Q306" s="775"/>
      <c r="R306" s="775"/>
      <c r="S306" s="775"/>
      <c r="T306" s="775"/>
      <c r="U306" s="775"/>
      <c r="V306" s="775"/>
      <c r="W306" s="782"/>
      <c r="X306" s="747">
        <f t="shared" si="5"/>
      </c>
      <c r="Y306" s="748"/>
      <c r="Z306" s="748"/>
      <c r="AA306" s="748"/>
      <c r="AB306" s="749"/>
      <c r="AC306" s="750"/>
      <c r="AD306" s="750"/>
      <c r="AE306" s="750"/>
      <c r="AF306" s="750"/>
      <c r="AG306" s="750"/>
      <c r="AH306" s="750"/>
      <c r="AI306" s="750"/>
      <c r="AJ306" s="750"/>
      <c r="AK306" s="750"/>
      <c r="AL306" s="750"/>
      <c r="AM306" s="750"/>
      <c r="AN306" s="750"/>
      <c r="AO306" s="750"/>
      <c r="AP306" s="750"/>
      <c r="AQ306" s="750"/>
      <c r="AR306" s="750"/>
      <c r="AS306" s="750"/>
      <c r="AT306" s="750"/>
      <c r="AU306" s="750"/>
      <c r="AV306" s="751"/>
      <c r="AW306" s="751"/>
      <c r="AX306" s="751"/>
      <c r="AY306" s="751"/>
      <c r="AZ306" s="751"/>
      <c r="BA306" s="751"/>
      <c r="BB306" s="751"/>
      <c r="BC306" s="751"/>
      <c r="BD306" s="774"/>
      <c r="BE306" s="775"/>
      <c r="BF306" s="775"/>
      <c r="BG306" s="775"/>
      <c r="BH306" s="775"/>
      <c r="BI306" s="775"/>
      <c r="BJ306" s="775"/>
      <c r="BK306" s="776"/>
    </row>
    <row r="307" spans="1:63" ht="15.75" customHeight="1">
      <c r="A307" s="124"/>
      <c r="B307" s="124"/>
      <c r="C307" s="752">
        <f>IF(E307="","",COUNT($C$7:$D$51,$C$63:$D$107,$C$118:$D$162,$C$173:$D$217,$C$228:$D$272,$C$283:D306)+1)</f>
      </c>
      <c r="D307" s="753"/>
      <c r="E307" s="761"/>
      <c r="F307" s="762"/>
      <c r="G307" s="762"/>
      <c r="H307" s="762"/>
      <c r="I307" s="762"/>
      <c r="J307" s="762"/>
      <c r="K307" s="762"/>
      <c r="L307" s="762"/>
      <c r="M307" s="762"/>
      <c r="N307" s="762"/>
      <c r="O307" s="763"/>
      <c r="P307" s="736"/>
      <c r="Q307" s="737"/>
      <c r="R307" s="737"/>
      <c r="S307" s="737"/>
      <c r="T307" s="737"/>
      <c r="U307" s="737"/>
      <c r="V307" s="737"/>
      <c r="W307" s="767"/>
      <c r="X307" s="769">
        <f t="shared" si="5"/>
      </c>
      <c r="Y307" s="770"/>
      <c r="Z307" s="770"/>
      <c r="AA307" s="770"/>
      <c r="AB307" s="771"/>
      <c r="AC307" s="772"/>
      <c r="AD307" s="772"/>
      <c r="AE307" s="772"/>
      <c r="AF307" s="772"/>
      <c r="AG307" s="772"/>
      <c r="AH307" s="772"/>
      <c r="AI307" s="772"/>
      <c r="AJ307" s="772"/>
      <c r="AK307" s="772"/>
      <c r="AL307" s="772"/>
      <c r="AM307" s="772"/>
      <c r="AN307" s="772"/>
      <c r="AO307" s="772"/>
      <c r="AP307" s="772"/>
      <c r="AQ307" s="772"/>
      <c r="AR307" s="772"/>
      <c r="AS307" s="772"/>
      <c r="AT307" s="772"/>
      <c r="AU307" s="772"/>
      <c r="AV307" s="773"/>
      <c r="AW307" s="773"/>
      <c r="AX307" s="773"/>
      <c r="AY307" s="773"/>
      <c r="AZ307" s="773"/>
      <c r="BA307" s="773"/>
      <c r="BB307" s="773"/>
      <c r="BC307" s="773"/>
      <c r="BD307" s="733"/>
      <c r="BE307" s="734"/>
      <c r="BF307" s="734"/>
      <c r="BG307" s="734"/>
      <c r="BH307" s="734"/>
      <c r="BI307" s="734"/>
      <c r="BJ307" s="734"/>
      <c r="BK307" s="735"/>
    </row>
    <row r="308" spans="1:63" ht="15.75" customHeight="1">
      <c r="A308" s="124"/>
      <c r="B308" s="124"/>
      <c r="C308" s="754"/>
      <c r="D308" s="755"/>
      <c r="E308" s="761"/>
      <c r="F308" s="762"/>
      <c r="G308" s="762"/>
      <c r="H308" s="762"/>
      <c r="I308" s="762"/>
      <c r="J308" s="762"/>
      <c r="K308" s="762"/>
      <c r="L308" s="762"/>
      <c r="M308" s="762"/>
      <c r="N308" s="762"/>
      <c r="O308" s="763"/>
      <c r="P308" s="736"/>
      <c r="Q308" s="737"/>
      <c r="R308" s="737"/>
      <c r="S308" s="737"/>
      <c r="T308" s="737"/>
      <c r="U308" s="737"/>
      <c r="V308" s="737"/>
      <c r="W308" s="767"/>
      <c r="X308" s="742">
        <f t="shared" si="5"/>
      </c>
      <c r="Y308" s="743"/>
      <c r="Z308" s="743"/>
      <c r="AA308" s="743"/>
      <c r="AB308" s="744"/>
      <c r="AC308" s="745"/>
      <c r="AD308" s="745"/>
      <c r="AE308" s="745"/>
      <c r="AF308" s="745"/>
      <c r="AG308" s="745"/>
      <c r="AH308" s="745"/>
      <c r="AI308" s="745"/>
      <c r="AJ308" s="745"/>
      <c r="AK308" s="745"/>
      <c r="AL308" s="745"/>
      <c r="AM308" s="745"/>
      <c r="AN308" s="745"/>
      <c r="AO308" s="745"/>
      <c r="AP308" s="745"/>
      <c r="AQ308" s="745"/>
      <c r="AR308" s="745"/>
      <c r="AS308" s="745"/>
      <c r="AT308" s="745"/>
      <c r="AU308" s="745"/>
      <c r="AV308" s="746"/>
      <c r="AW308" s="746"/>
      <c r="AX308" s="746"/>
      <c r="AY308" s="746"/>
      <c r="AZ308" s="746"/>
      <c r="BA308" s="746"/>
      <c r="BB308" s="746"/>
      <c r="BC308" s="746"/>
      <c r="BD308" s="736"/>
      <c r="BE308" s="737"/>
      <c r="BF308" s="737"/>
      <c r="BG308" s="737"/>
      <c r="BH308" s="737"/>
      <c r="BI308" s="737"/>
      <c r="BJ308" s="737"/>
      <c r="BK308" s="738"/>
    </row>
    <row r="309" spans="1:63" ht="15.75" customHeight="1">
      <c r="A309" s="124"/>
      <c r="B309" s="124"/>
      <c r="C309" s="829"/>
      <c r="D309" s="830"/>
      <c r="E309" s="779"/>
      <c r="F309" s="780"/>
      <c r="G309" s="780"/>
      <c r="H309" s="780"/>
      <c r="I309" s="780"/>
      <c r="J309" s="780"/>
      <c r="K309" s="780"/>
      <c r="L309" s="780"/>
      <c r="M309" s="780"/>
      <c r="N309" s="780"/>
      <c r="O309" s="781"/>
      <c r="P309" s="774"/>
      <c r="Q309" s="775"/>
      <c r="R309" s="775"/>
      <c r="S309" s="775"/>
      <c r="T309" s="775"/>
      <c r="U309" s="775"/>
      <c r="V309" s="775"/>
      <c r="W309" s="782"/>
      <c r="X309" s="747">
        <f t="shared" si="5"/>
      </c>
      <c r="Y309" s="748"/>
      <c r="Z309" s="748"/>
      <c r="AA309" s="748"/>
      <c r="AB309" s="749"/>
      <c r="AC309" s="750"/>
      <c r="AD309" s="750"/>
      <c r="AE309" s="750"/>
      <c r="AF309" s="750"/>
      <c r="AG309" s="750"/>
      <c r="AH309" s="750"/>
      <c r="AI309" s="750"/>
      <c r="AJ309" s="750"/>
      <c r="AK309" s="750"/>
      <c r="AL309" s="750"/>
      <c r="AM309" s="750"/>
      <c r="AN309" s="750"/>
      <c r="AO309" s="750"/>
      <c r="AP309" s="750"/>
      <c r="AQ309" s="750"/>
      <c r="AR309" s="750"/>
      <c r="AS309" s="750"/>
      <c r="AT309" s="750"/>
      <c r="AU309" s="750"/>
      <c r="AV309" s="751"/>
      <c r="AW309" s="751"/>
      <c r="AX309" s="751"/>
      <c r="AY309" s="751"/>
      <c r="AZ309" s="751"/>
      <c r="BA309" s="751"/>
      <c r="BB309" s="751"/>
      <c r="BC309" s="751"/>
      <c r="BD309" s="774"/>
      <c r="BE309" s="775"/>
      <c r="BF309" s="775"/>
      <c r="BG309" s="775"/>
      <c r="BH309" s="775"/>
      <c r="BI309" s="775"/>
      <c r="BJ309" s="775"/>
      <c r="BK309" s="776"/>
    </row>
    <row r="310" spans="1:63" ht="15.75" customHeight="1">
      <c r="A310" s="124"/>
      <c r="B310" s="124"/>
      <c r="C310" s="752">
        <f>IF(E310="","",COUNT($C$7:$D$51,$C$63:$D$107,$C$118:$D$162,$C$173:$D$217,$C$228:$D$272,$C$283:D309)+1)</f>
      </c>
      <c r="D310" s="753"/>
      <c r="E310" s="758"/>
      <c r="F310" s="759"/>
      <c r="G310" s="759"/>
      <c r="H310" s="759"/>
      <c r="I310" s="759"/>
      <c r="J310" s="759"/>
      <c r="K310" s="759"/>
      <c r="L310" s="759"/>
      <c r="M310" s="759"/>
      <c r="N310" s="759"/>
      <c r="O310" s="760"/>
      <c r="P310" s="736"/>
      <c r="Q310" s="737"/>
      <c r="R310" s="737"/>
      <c r="S310" s="737"/>
      <c r="T310" s="737"/>
      <c r="U310" s="737"/>
      <c r="V310" s="737"/>
      <c r="W310" s="767"/>
      <c r="X310" s="769">
        <f t="shared" si="5"/>
      </c>
      <c r="Y310" s="770"/>
      <c r="Z310" s="770"/>
      <c r="AA310" s="770"/>
      <c r="AB310" s="771"/>
      <c r="AC310" s="772"/>
      <c r="AD310" s="772"/>
      <c r="AE310" s="772"/>
      <c r="AF310" s="772"/>
      <c r="AG310" s="772"/>
      <c r="AH310" s="772"/>
      <c r="AI310" s="772"/>
      <c r="AJ310" s="772"/>
      <c r="AK310" s="772"/>
      <c r="AL310" s="772"/>
      <c r="AM310" s="772"/>
      <c r="AN310" s="772"/>
      <c r="AO310" s="772"/>
      <c r="AP310" s="772"/>
      <c r="AQ310" s="772"/>
      <c r="AR310" s="772"/>
      <c r="AS310" s="772"/>
      <c r="AT310" s="772"/>
      <c r="AU310" s="772"/>
      <c r="AV310" s="773"/>
      <c r="AW310" s="773"/>
      <c r="AX310" s="773"/>
      <c r="AY310" s="773"/>
      <c r="AZ310" s="773"/>
      <c r="BA310" s="773"/>
      <c r="BB310" s="773"/>
      <c r="BC310" s="773"/>
      <c r="BD310" s="733"/>
      <c r="BE310" s="734"/>
      <c r="BF310" s="734"/>
      <c r="BG310" s="734"/>
      <c r="BH310" s="734"/>
      <c r="BI310" s="734"/>
      <c r="BJ310" s="734"/>
      <c r="BK310" s="735"/>
    </row>
    <row r="311" spans="1:63" ht="15.75" customHeight="1">
      <c r="A311" s="124"/>
      <c r="B311" s="124"/>
      <c r="C311" s="754"/>
      <c r="D311" s="755"/>
      <c r="E311" s="761"/>
      <c r="F311" s="762"/>
      <c r="G311" s="762"/>
      <c r="H311" s="762"/>
      <c r="I311" s="762"/>
      <c r="J311" s="762"/>
      <c r="K311" s="762"/>
      <c r="L311" s="762"/>
      <c r="M311" s="762"/>
      <c r="N311" s="762"/>
      <c r="O311" s="763"/>
      <c r="P311" s="736"/>
      <c r="Q311" s="737"/>
      <c r="R311" s="737"/>
      <c r="S311" s="737"/>
      <c r="T311" s="737"/>
      <c r="U311" s="737"/>
      <c r="V311" s="737"/>
      <c r="W311" s="767"/>
      <c r="X311" s="742">
        <f t="shared" si="5"/>
      </c>
      <c r="Y311" s="743"/>
      <c r="Z311" s="743"/>
      <c r="AA311" s="743"/>
      <c r="AB311" s="744"/>
      <c r="AC311" s="745"/>
      <c r="AD311" s="745"/>
      <c r="AE311" s="745"/>
      <c r="AF311" s="745"/>
      <c r="AG311" s="745"/>
      <c r="AH311" s="745"/>
      <c r="AI311" s="745"/>
      <c r="AJ311" s="745"/>
      <c r="AK311" s="745"/>
      <c r="AL311" s="745"/>
      <c r="AM311" s="745"/>
      <c r="AN311" s="745"/>
      <c r="AO311" s="745"/>
      <c r="AP311" s="745"/>
      <c r="AQ311" s="745"/>
      <c r="AR311" s="745"/>
      <c r="AS311" s="745"/>
      <c r="AT311" s="745"/>
      <c r="AU311" s="745"/>
      <c r="AV311" s="746"/>
      <c r="AW311" s="746"/>
      <c r="AX311" s="746"/>
      <c r="AY311" s="746"/>
      <c r="AZ311" s="746"/>
      <c r="BA311" s="746"/>
      <c r="BB311" s="746"/>
      <c r="BC311" s="746"/>
      <c r="BD311" s="736"/>
      <c r="BE311" s="737"/>
      <c r="BF311" s="737"/>
      <c r="BG311" s="737"/>
      <c r="BH311" s="737"/>
      <c r="BI311" s="737"/>
      <c r="BJ311" s="737"/>
      <c r="BK311" s="738"/>
    </row>
    <row r="312" spans="1:63" ht="15.75" customHeight="1">
      <c r="A312" s="124"/>
      <c r="B312" s="124"/>
      <c r="C312" s="829"/>
      <c r="D312" s="830"/>
      <c r="E312" s="779"/>
      <c r="F312" s="780"/>
      <c r="G312" s="780"/>
      <c r="H312" s="780"/>
      <c r="I312" s="780"/>
      <c r="J312" s="780"/>
      <c r="K312" s="780"/>
      <c r="L312" s="780"/>
      <c r="M312" s="780"/>
      <c r="N312" s="780"/>
      <c r="O312" s="781"/>
      <c r="P312" s="774"/>
      <c r="Q312" s="775"/>
      <c r="R312" s="775"/>
      <c r="S312" s="775"/>
      <c r="T312" s="775"/>
      <c r="U312" s="775"/>
      <c r="V312" s="775"/>
      <c r="W312" s="782"/>
      <c r="X312" s="747">
        <f t="shared" si="5"/>
      </c>
      <c r="Y312" s="748"/>
      <c r="Z312" s="748"/>
      <c r="AA312" s="748"/>
      <c r="AB312" s="749"/>
      <c r="AC312" s="750"/>
      <c r="AD312" s="750"/>
      <c r="AE312" s="750"/>
      <c r="AF312" s="750"/>
      <c r="AG312" s="750"/>
      <c r="AH312" s="750"/>
      <c r="AI312" s="750"/>
      <c r="AJ312" s="750"/>
      <c r="AK312" s="750"/>
      <c r="AL312" s="750"/>
      <c r="AM312" s="750"/>
      <c r="AN312" s="750"/>
      <c r="AO312" s="750"/>
      <c r="AP312" s="750"/>
      <c r="AQ312" s="750"/>
      <c r="AR312" s="750"/>
      <c r="AS312" s="750"/>
      <c r="AT312" s="750"/>
      <c r="AU312" s="750"/>
      <c r="AV312" s="751"/>
      <c r="AW312" s="751"/>
      <c r="AX312" s="751"/>
      <c r="AY312" s="751"/>
      <c r="AZ312" s="751"/>
      <c r="BA312" s="751"/>
      <c r="BB312" s="751"/>
      <c r="BC312" s="751"/>
      <c r="BD312" s="774"/>
      <c r="BE312" s="775"/>
      <c r="BF312" s="775"/>
      <c r="BG312" s="775"/>
      <c r="BH312" s="775"/>
      <c r="BI312" s="775"/>
      <c r="BJ312" s="775"/>
      <c r="BK312" s="776"/>
    </row>
    <row r="313" spans="1:63" ht="15.75" customHeight="1">
      <c r="A313" s="124"/>
      <c r="B313" s="124"/>
      <c r="C313" s="752">
        <f>IF(E313="","",COUNT($C$7:$D$51,$C$63:$D$107,$C$118:$D$162,$C$173:$D$217,$C$228:$D$272,$C$283:D312)+1)</f>
      </c>
      <c r="D313" s="753"/>
      <c r="E313" s="761"/>
      <c r="F313" s="762"/>
      <c r="G313" s="762"/>
      <c r="H313" s="762"/>
      <c r="I313" s="762"/>
      <c r="J313" s="762"/>
      <c r="K313" s="762"/>
      <c r="L313" s="762"/>
      <c r="M313" s="762"/>
      <c r="N313" s="762"/>
      <c r="O313" s="763"/>
      <c r="P313" s="736"/>
      <c r="Q313" s="737"/>
      <c r="R313" s="737"/>
      <c r="S313" s="737"/>
      <c r="T313" s="737"/>
      <c r="U313" s="737"/>
      <c r="V313" s="737"/>
      <c r="W313" s="767"/>
      <c r="X313" s="769">
        <f t="shared" si="5"/>
      </c>
      <c r="Y313" s="770"/>
      <c r="Z313" s="770"/>
      <c r="AA313" s="770"/>
      <c r="AB313" s="771"/>
      <c r="AC313" s="772"/>
      <c r="AD313" s="772"/>
      <c r="AE313" s="772"/>
      <c r="AF313" s="772"/>
      <c r="AG313" s="772"/>
      <c r="AH313" s="772"/>
      <c r="AI313" s="772"/>
      <c r="AJ313" s="772"/>
      <c r="AK313" s="772"/>
      <c r="AL313" s="772"/>
      <c r="AM313" s="772"/>
      <c r="AN313" s="772"/>
      <c r="AO313" s="772"/>
      <c r="AP313" s="772"/>
      <c r="AQ313" s="772"/>
      <c r="AR313" s="772"/>
      <c r="AS313" s="772"/>
      <c r="AT313" s="772"/>
      <c r="AU313" s="772"/>
      <c r="AV313" s="773"/>
      <c r="AW313" s="773"/>
      <c r="AX313" s="773"/>
      <c r="AY313" s="773"/>
      <c r="AZ313" s="773"/>
      <c r="BA313" s="773"/>
      <c r="BB313" s="773"/>
      <c r="BC313" s="773"/>
      <c r="BD313" s="733"/>
      <c r="BE313" s="734"/>
      <c r="BF313" s="734"/>
      <c r="BG313" s="734"/>
      <c r="BH313" s="734"/>
      <c r="BI313" s="734"/>
      <c r="BJ313" s="734"/>
      <c r="BK313" s="735"/>
    </row>
    <row r="314" spans="1:63" ht="15.75" customHeight="1">
      <c r="A314" s="124"/>
      <c r="B314" s="124"/>
      <c r="C314" s="754"/>
      <c r="D314" s="755"/>
      <c r="E314" s="761"/>
      <c r="F314" s="762"/>
      <c r="G314" s="762"/>
      <c r="H314" s="762"/>
      <c r="I314" s="762"/>
      <c r="J314" s="762"/>
      <c r="K314" s="762"/>
      <c r="L314" s="762"/>
      <c r="M314" s="762"/>
      <c r="N314" s="762"/>
      <c r="O314" s="763"/>
      <c r="P314" s="736"/>
      <c r="Q314" s="737"/>
      <c r="R314" s="737"/>
      <c r="S314" s="737"/>
      <c r="T314" s="737"/>
      <c r="U314" s="737"/>
      <c r="V314" s="737"/>
      <c r="W314" s="767"/>
      <c r="X314" s="742">
        <f t="shared" si="5"/>
      </c>
      <c r="Y314" s="743"/>
      <c r="Z314" s="743"/>
      <c r="AA314" s="743"/>
      <c r="AB314" s="744"/>
      <c r="AC314" s="745"/>
      <c r="AD314" s="745"/>
      <c r="AE314" s="745"/>
      <c r="AF314" s="745"/>
      <c r="AG314" s="745"/>
      <c r="AH314" s="745"/>
      <c r="AI314" s="745"/>
      <c r="AJ314" s="745"/>
      <c r="AK314" s="745"/>
      <c r="AL314" s="745"/>
      <c r="AM314" s="745"/>
      <c r="AN314" s="745"/>
      <c r="AO314" s="745"/>
      <c r="AP314" s="745"/>
      <c r="AQ314" s="745"/>
      <c r="AR314" s="745"/>
      <c r="AS314" s="745"/>
      <c r="AT314" s="745"/>
      <c r="AU314" s="745"/>
      <c r="AV314" s="746"/>
      <c r="AW314" s="746"/>
      <c r="AX314" s="746"/>
      <c r="AY314" s="746"/>
      <c r="AZ314" s="746"/>
      <c r="BA314" s="746"/>
      <c r="BB314" s="746"/>
      <c r="BC314" s="746"/>
      <c r="BD314" s="736"/>
      <c r="BE314" s="737"/>
      <c r="BF314" s="737"/>
      <c r="BG314" s="737"/>
      <c r="BH314" s="737"/>
      <c r="BI314" s="737"/>
      <c r="BJ314" s="737"/>
      <c r="BK314" s="738"/>
    </row>
    <row r="315" spans="1:63" ht="15.75" customHeight="1">
      <c r="A315" s="124"/>
      <c r="B315" s="124"/>
      <c r="C315" s="829"/>
      <c r="D315" s="830"/>
      <c r="E315" s="779"/>
      <c r="F315" s="780"/>
      <c r="G315" s="780"/>
      <c r="H315" s="780"/>
      <c r="I315" s="780"/>
      <c r="J315" s="780"/>
      <c r="K315" s="780"/>
      <c r="L315" s="780"/>
      <c r="M315" s="780"/>
      <c r="N315" s="780"/>
      <c r="O315" s="781"/>
      <c r="P315" s="774"/>
      <c r="Q315" s="775"/>
      <c r="R315" s="775"/>
      <c r="S315" s="775"/>
      <c r="T315" s="775"/>
      <c r="U315" s="775"/>
      <c r="V315" s="775"/>
      <c r="W315" s="782"/>
      <c r="X315" s="747">
        <f t="shared" si="5"/>
      </c>
      <c r="Y315" s="748"/>
      <c r="Z315" s="748"/>
      <c r="AA315" s="748"/>
      <c r="AB315" s="749"/>
      <c r="AC315" s="750"/>
      <c r="AD315" s="750"/>
      <c r="AE315" s="750"/>
      <c r="AF315" s="750"/>
      <c r="AG315" s="750"/>
      <c r="AH315" s="750"/>
      <c r="AI315" s="750"/>
      <c r="AJ315" s="750"/>
      <c r="AK315" s="750"/>
      <c r="AL315" s="750"/>
      <c r="AM315" s="750"/>
      <c r="AN315" s="750"/>
      <c r="AO315" s="750"/>
      <c r="AP315" s="750"/>
      <c r="AQ315" s="750"/>
      <c r="AR315" s="750"/>
      <c r="AS315" s="750"/>
      <c r="AT315" s="750"/>
      <c r="AU315" s="750"/>
      <c r="AV315" s="751"/>
      <c r="AW315" s="751"/>
      <c r="AX315" s="751"/>
      <c r="AY315" s="751"/>
      <c r="AZ315" s="751"/>
      <c r="BA315" s="751"/>
      <c r="BB315" s="751"/>
      <c r="BC315" s="751"/>
      <c r="BD315" s="774"/>
      <c r="BE315" s="775"/>
      <c r="BF315" s="775"/>
      <c r="BG315" s="775"/>
      <c r="BH315" s="775"/>
      <c r="BI315" s="775"/>
      <c r="BJ315" s="775"/>
      <c r="BK315" s="776"/>
    </row>
    <row r="316" spans="1:63" ht="15.75" customHeight="1">
      <c r="A316" s="124"/>
      <c r="B316" s="124"/>
      <c r="C316" s="752">
        <f>IF(E316="","",COUNT($C$7:$D$51,$C$63:$D$107,$C$118:$D$162,$C$173:$D$217,$C$228:$D$272,$C$283:D315)+1)</f>
      </c>
      <c r="D316" s="753"/>
      <c r="E316" s="758"/>
      <c r="F316" s="759"/>
      <c r="G316" s="759"/>
      <c r="H316" s="759"/>
      <c r="I316" s="759"/>
      <c r="J316" s="759"/>
      <c r="K316" s="759"/>
      <c r="L316" s="759"/>
      <c r="M316" s="759"/>
      <c r="N316" s="759"/>
      <c r="O316" s="760"/>
      <c r="P316" s="736"/>
      <c r="Q316" s="737"/>
      <c r="R316" s="737"/>
      <c r="S316" s="737"/>
      <c r="T316" s="737"/>
      <c r="U316" s="737"/>
      <c r="V316" s="737"/>
      <c r="W316" s="767"/>
      <c r="X316" s="769">
        <f t="shared" si="5"/>
      </c>
      <c r="Y316" s="770"/>
      <c r="Z316" s="770"/>
      <c r="AA316" s="770"/>
      <c r="AB316" s="771"/>
      <c r="AC316" s="772"/>
      <c r="AD316" s="772"/>
      <c r="AE316" s="772"/>
      <c r="AF316" s="772"/>
      <c r="AG316" s="772"/>
      <c r="AH316" s="772"/>
      <c r="AI316" s="772"/>
      <c r="AJ316" s="772"/>
      <c r="AK316" s="772"/>
      <c r="AL316" s="772"/>
      <c r="AM316" s="772"/>
      <c r="AN316" s="772"/>
      <c r="AO316" s="772"/>
      <c r="AP316" s="772"/>
      <c r="AQ316" s="772"/>
      <c r="AR316" s="772"/>
      <c r="AS316" s="772"/>
      <c r="AT316" s="772"/>
      <c r="AU316" s="772"/>
      <c r="AV316" s="773"/>
      <c r="AW316" s="773"/>
      <c r="AX316" s="773"/>
      <c r="AY316" s="773"/>
      <c r="AZ316" s="773"/>
      <c r="BA316" s="773"/>
      <c r="BB316" s="773"/>
      <c r="BC316" s="773"/>
      <c r="BD316" s="733"/>
      <c r="BE316" s="734"/>
      <c r="BF316" s="734"/>
      <c r="BG316" s="734"/>
      <c r="BH316" s="734"/>
      <c r="BI316" s="734"/>
      <c r="BJ316" s="734"/>
      <c r="BK316" s="735"/>
    </row>
    <row r="317" spans="1:63" ht="15.75" customHeight="1">
      <c r="A317" s="124"/>
      <c r="B317" s="124"/>
      <c r="C317" s="754"/>
      <c r="D317" s="755"/>
      <c r="E317" s="761"/>
      <c r="F317" s="762"/>
      <c r="G317" s="762"/>
      <c r="H317" s="762"/>
      <c r="I317" s="762"/>
      <c r="J317" s="762"/>
      <c r="K317" s="762"/>
      <c r="L317" s="762"/>
      <c r="M317" s="762"/>
      <c r="N317" s="762"/>
      <c r="O317" s="763"/>
      <c r="P317" s="736"/>
      <c r="Q317" s="737"/>
      <c r="R317" s="737"/>
      <c r="S317" s="737"/>
      <c r="T317" s="737"/>
      <c r="U317" s="737"/>
      <c r="V317" s="737"/>
      <c r="W317" s="767"/>
      <c r="X317" s="742">
        <f t="shared" si="5"/>
      </c>
      <c r="Y317" s="743"/>
      <c r="Z317" s="743"/>
      <c r="AA317" s="743"/>
      <c r="AB317" s="744"/>
      <c r="AC317" s="745"/>
      <c r="AD317" s="745"/>
      <c r="AE317" s="745"/>
      <c r="AF317" s="745"/>
      <c r="AG317" s="745"/>
      <c r="AH317" s="745"/>
      <c r="AI317" s="745"/>
      <c r="AJ317" s="745"/>
      <c r="AK317" s="745"/>
      <c r="AL317" s="745"/>
      <c r="AM317" s="745"/>
      <c r="AN317" s="745"/>
      <c r="AO317" s="745"/>
      <c r="AP317" s="745"/>
      <c r="AQ317" s="745"/>
      <c r="AR317" s="745"/>
      <c r="AS317" s="745"/>
      <c r="AT317" s="745"/>
      <c r="AU317" s="745"/>
      <c r="AV317" s="746"/>
      <c r="AW317" s="746"/>
      <c r="AX317" s="746"/>
      <c r="AY317" s="746"/>
      <c r="AZ317" s="746"/>
      <c r="BA317" s="746"/>
      <c r="BB317" s="746"/>
      <c r="BC317" s="746"/>
      <c r="BD317" s="736"/>
      <c r="BE317" s="737"/>
      <c r="BF317" s="737"/>
      <c r="BG317" s="737"/>
      <c r="BH317" s="737"/>
      <c r="BI317" s="737"/>
      <c r="BJ317" s="737"/>
      <c r="BK317" s="738"/>
    </row>
    <row r="318" spans="1:63" ht="15.75" customHeight="1">
      <c r="A318" s="124"/>
      <c r="B318" s="124"/>
      <c r="C318" s="829"/>
      <c r="D318" s="830"/>
      <c r="E318" s="779"/>
      <c r="F318" s="780"/>
      <c r="G318" s="780"/>
      <c r="H318" s="780"/>
      <c r="I318" s="780"/>
      <c r="J318" s="780"/>
      <c r="K318" s="780"/>
      <c r="L318" s="780"/>
      <c r="M318" s="780"/>
      <c r="N318" s="780"/>
      <c r="O318" s="781"/>
      <c r="P318" s="774"/>
      <c r="Q318" s="775"/>
      <c r="R318" s="775"/>
      <c r="S318" s="775"/>
      <c r="T318" s="775"/>
      <c r="U318" s="775"/>
      <c r="V318" s="775"/>
      <c r="W318" s="782"/>
      <c r="X318" s="747">
        <f t="shared" si="5"/>
      </c>
      <c r="Y318" s="748"/>
      <c r="Z318" s="748"/>
      <c r="AA318" s="748"/>
      <c r="AB318" s="749"/>
      <c r="AC318" s="750"/>
      <c r="AD318" s="750"/>
      <c r="AE318" s="750"/>
      <c r="AF318" s="750"/>
      <c r="AG318" s="750"/>
      <c r="AH318" s="750"/>
      <c r="AI318" s="750"/>
      <c r="AJ318" s="750"/>
      <c r="AK318" s="750"/>
      <c r="AL318" s="750"/>
      <c r="AM318" s="750"/>
      <c r="AN318" s="750"/>
      <c r="AO318" s="750"/>
      <c r="AP318" s="750"/>
      <c r="AQ318" s="750"/>
      <c r="AR318" s="750"/>
      <c r="AS318" s="750"/>
      <c r="AT318" s="750"/>
      <c r="AU318" s="750"/>
      <c r="AV318" s="751"/>
      <c r="AW318" s="751"/>
      <c r="AX318" s="751"/>
      <c r="AY318" s="751"/>
      <c r="AZ318" s="751"/>
      <c r="BA318" s="751"/>
      <c r="BB318" s="751"/>
      <c r="BC318" s="751"/>
      <c r="BD318" s="774"/>
      <c r="BE318" s="775"/>
      <c r="BF318" s="775"/>
      <c r="BG318" s="775"/>
      <c r="BH318" s="775"/>
      <c r="BI318" s="775"/>
      <c r="BJ318" s="775"/>
      <c r="BK318" s="776"/>
    </row>
    <row r="319" spans="1:63" ht="15.75" customHeight="1">
      <c r="A319" s="124"/>
      <c r="B319" s="124"/>
      <c r="C319" s="752">
        <f>IF(E319="","",COUNT($C$7:$D$51,$C$63:$D$107,$C$118:$D$162,$C$173:$D$217,$C$228:$D$272,$C$283:D318)+1)</f>
      </c>
      <c r="D319" s="753"/>
      <c r="E319" s="761"/>
      <c r="F319" s="762"/>
      <c r="G319" s="762"/>
      <c r="H319" s="762"/>
      <c r="I319" s="762"/>
      <c r="J319" s="762"/>
      <c r="K319" s="762"/>
      <c r="L319" s="762"/>
      <c r="M319" s="762"/>
      <c r="N319" s="762"/>
      <c r="O319" s="763"/>
      <c r="P319" s="736"/>
      <c r="Q319" s="737"/>
      <c r="R319" s="737"/>
      <c r="S319" s="737"/>
      <c r="T319" s="737"/>
      <c r="U319" s="737"/>
      <c r="V319" s="737"/>
      <c r="W319" s="767"/>
      <c r="X319" s="769">
        <f t="shared" si="5"/>
      </c>
      <c r="Y319" s="770"/>
      <c r="Z319" s="770"/>
      <c r="AA319" s="770"/>
      <c r="AB319" s="771"/>
      <c r="AC319" s="772"/>
      <c r="AD319" s="772"/>
      <c r="AE319" s="772"/>
      <c r="AF319" s="772"/>
      <c r="AG319" s="772"/>
      <c r="AH319" s="772"/>
      <c r="AI319" s="772"/>
      <c r="AJ319" s="772"/>
      <c r="AK319" s="772"/>
      <c r="AL319" s="772"/>
      <c r="AM319" s="772"/>
      <c r="AN319" s="772"/>
      <c r="AO319" s="772"/>
      <c r="AP319" s="772"/>
      <c r="AQ319" s="772"/>
      <c r="AR319" s="772"/>
      <c r="AS319" s="772"/>
      <c r="AT319" s="772"/>
      <c r="AU319" s="772"/>
      <c r="AV319" s="773"/>
      <c r="AW319" s="773"/>
      <c r="AX319" s="773"/>
      <c r="AY319" s="773"/>
      <c r="AZ319" s="773"/>
      <c r="BA319" s="773"/>
      <c r="BB319" s="773"/>
      <c r="BC319" s="773"/>
      <c r="BD319" s="733"/>
      <c r="BE319" s="734"/>
      <c r="BF319" s="734"/>
      <c r="BG319" s="734"/>
      <c r="BH319" s="734"/>
      <c r="BI319" s="734"/>
      <c r="BJ319" s="734"/>
      <c r="BK319" s="735"/>
    </row>
    <row r="320" spans="1:63" ht="15.75" customHeight="1">
      <c r="A320" s="124"/>
      <c r="B320" s="124"/>
      <c r="C320" s="754"/>
      <c r="D320" s="755"/>
      <c r="E320" s="761"/>
      <c r="F320" s="762"/>
      <c r="G320" s="762"/>
      <c r="H320" s="762"/>
      <c r="I320" s="762"/>
      <c r="J320" s="762"/>
      <c r="K320" s="762"/>
      <c r="L320" s="762"/>
      <c r="M320" s="762"/>
      <c r="N320" s="762"/>
      <c r="O320" s="763"/>
      <c r="P320" s="736"/>
      <c r="Q320" s="737"/>
      <c r="R320" s="737"/>
      <c r="S320" s="737"/>
      <c r="T320" s="737"/>
      <c r="U320" s="737"/>
      <c r="V320" s="737"/>
      <c r="W320" s="767"/>
      <c r="X320" s="742">
        <f t="shared" si="5"/>
      </c>
      <c r="Y320" s="743"/>
      <c r="Z320" s="743"/>
      <c r="AA320" s="743"/>
      <c r="AB320" s="744"/>
      <c r="AC320" s="745"/>
      <c r="AD320" s="745"/>
      <c r="AE320" s="745"/>
      <c r="AF320" s="745"/>
      <c r="AG320" s="745"/>
      <c r="AH320" s="745"/>
      <c r="AI320" s="745"/>
      <c r="AJ320" s="745"/>
      <c r="AK320" s="745"/>
      <c r="AL320" s="745"/>
      <c r="AM320" s="745"/>
      <c r="AN320" s="745"/>
      <c r="AO320" s="745"/>
      <c r="AP320" s="745"/>
      <c r="AQ320" s="745"/>
      <c r="AR320" s="745"/>
      <c r="AS320" s="745"/>
      <c r="AT320" s="745"/>
      <c r="AU320" s="745"/>
      <c r="AV320" s="746"/>
      <c r="AW320" s="746"/>
      <c r="AX320" s="746"/>
      <c r="AY320" s="746"/>
      <c r="AZ320" s="746"/>
      <c r="BA320" s="746"/>
      <c r="BB320" s="746"/>
      <c r="BC320" s="746"/>
      <c r="BD320" s="736"/>
      <c r="BE320" s="737"/>
      <c r="BF320" s="737"/>
      <c r="BG320" s="737"/>
      <c r="BH320" s="737"/>
      <c r="BI320" s="737"/>
      <c r="BJ320" s="737"/>
      <c r="BK320" s="738"/>
    </row>
    <row r="321" spans="1:63" ht="15.75" customHeight="1">
      <c r="A321" s="124"/>
      <c r="B321" s="124"/>
      <c r="C321" s="829"/>
      <c r="D321" s="830"/>
      <c r="E321" s="779"/>
      <c r="F321" s="780"/>
      <c r="G321" s="780"/>
      <c r="H321" s="780"/>
      <c r="I321" s="780"/>
      <c r="J321" s="780"/>
      <c r="K321" s="780"/>
      <c r="L321" s="780"/>
      <c r="M321" s="780"/>
      <c r="N321" s="780"/>
      <c r="O321" s="781"/>
      <c r="P321" s="774"/>
      <c r="Q321" s="775"/>
      <c r="R321" s="775"/>
      <c r="S321" s="775"/>
      <c r="T321" s="775"/>
      <c r="U321" s="775"/>
      <c r="V321" s="775"/>
      <c r="W321" s="782"/>
      <c r="X321" s="747">
        <f t="shared" si="5"/>
      </c>
      <c r="Y321" s="748"/>
      <c r="Z321" s="748"/>
      <c r="AA321" s="748"/>
      <c r="AB321" s="749"/>
      <c r="AC321" s="750"/>
      <c r="AD321" s="750"/>
      <c r="AE321" s="750"/>
      <c r="AF321" s="750"/>
      <c r="AG321" s="750"/>
      <c r="AH321" s="750"/>
      <c r="AI321" s="750"/>
      <c r="AJ321" s="750"/>
      <c r="AK321" s="750"/>
      <c r="AL321" s="750"/>
      <c r="AM321" s="750"/>
      <c r="AN321" s="750"/>
      <c r="AO321" s="750"/>
      <c r="AP321" s="750"/>
      <c r="AQ321" s="750"/>
      <c r="AR321" s="750"/>
      <c r="AS321" s="750"/>
      <c r="AT321" s="750"/>
      <c r="AU321" s="750"/>
      <c r="AV321" s="751"/>
      <c r="AW321" s="751"/>
      <c r="AX321" s="751"/>
      <c r="AY321" s="751"/>
      <c r="AZ321" s="751"/>
      <c r="BA321" s="751"/>
      <c r="BB321" s="751"/>
      <c r="BC321" s="751"/>
      <c r="BD321" s="774"/>
      <c r="BE321" s="775"/>
      <c r="BF321" s="775"/>
      <c r="BG321" s="775"/>
      <c r="BH321" s="775"/>
      <c r="BI321" s="775"/>
      <c r="BJ321" s="775"/>
      <c r="BK321" s="776"/>
    </row>
    <row r="322" spans="1:63" ht="15.75" customHeight="1">
      <c r="A322" s="124"/>
      <c r="B322" s="124"/>
      <c r="C322" s="752">
        <f>IF(E322="","",COUNT($C$7:$D$51,$C$63:$D$107,$C$118:$D$162,$C$173:$D$217,$C$228:$D$272,$C$283:D321)+1)</f>
      </c>
      <c r="D322" s="753"/>
      <c r="E322" s="758"/>
      <c r="F322" s="759"/>
      <c r="G322" s="759"/>
      <c r="H322" s="759"/>
      <c r="I322" s="759"/>
      <c r="J322" s="759"/>
      <c r="K322" s="759"/>
      <c r="L322" s="759"/>
      <c r="M322" s="759"/>
      <c r="N322" s="759"/>
      <c r="O322" s="760"/>
      <c r="P322" s="736"/>
      <c r="Q322" s="737"/>
      <c r="R322" s="737"/>
      <c r="S322" s="737"/>
      <c r="T322" s="737"/>
      <c r="U322" s="737"/>
      <c r="V322" s="737"/>
      <c r="W322" s="767"/>
      <c r="X322" s="769">
        <f t="shared" si="5"/>
      </c>
      <c r="Y322" s="770"/>
      <c r="Z322" s="770"/>
      <c r="AA322" s="770"/>
      <c r="AB322" s="771"/>
      <c r="AC322" s="772"/>
      <c r="AD322" s="772"/>
      <c r="AE322" s="772"/>
      <c r="AF322" s="772"/>
      <c r="AG322" s="772"/>
      <c r="AH322" s="772"/>
      <c r="AI322" s="772"/>
      <c r="AJ322" s="772"/>
      <c r="AK322" s="772"/>
      <c r="AL322" s="772"/>
      <c r="AM322" s="772"/>
      <c r="AN322" s="772"/>
      <c r="AO322" s="772"/>
      <c r="AP322" s="772"/>
      <c r="AQ322" s="772"/>
      <c r="AR322" s="772"/>
      <c r="AS322" s="772"/>
      <c r="AT322" s="772"/>
      <c r="AU322" s="772"/>
      <c r="AV322" s="773"/>
      <c r="AW322" s="773"/>
      <c r="AX322" s="773"/>
      <c r="AY322" s="773"/>
      <c r="AZ322" s="773"/>
      <c r="BA322" s="773"/>
      <c r="BB322" s="773"/>
      <c r="BC322" s="773"/>
      <c r="BD322" s="733"/>
      <c r="BE322" s="734"/>
      <c r="BF322" s="734"/>
      <c r="BG322" s="734"/>
      <c r="BH322" s="734"/>
      <c r="BI322" s="734"/>
      <c r="BJ322" s="734"/>
      <c r="BK322" s="735"/>
    </row>
    <row r="323" spans="1:63" ht="15.75" customHeight="1">
      <c r="A323" s="124"/>
      <c r="B323" s="124"/>
      <c r="C323" s="754"/>
      <c r="D323" s="755"/>
      <c r="E323" s="761"/>
      <c r="F323" s="762"/>
      <c r="G323" s="762"/>
      <c r="H323" s="762"/>
      <c r="I323" s="762"/>
      <c r="J323" s="762"/>
      <c r="K323" s="762"/>
      <c r="L323" s="762"/>
      <c r="M323" s="762"/>
      <c r="N323" s="762"/>
      <c r="O323" s="763"/>
      <c r="P323" s="736"/>
      <c r="Q323" s="737"/>
      <c r="R323" s="737"/>
      <c r="S323" s="737"/>
      <c r="T323" s="737"/>
      <c r="U323" s="737"/>
      <c r="V323" s="737"/>
      <c r="W323" s="767"/>
      <c r="X323" s="742">
        <f t="shared" si="5"/>
      </c>
      <c r="Y323" s="743"/>
      <c r="Z323" s="743"/>
      <c r="AA323" s="743"/>
      <c r="AB323" s="744"/>
      <c r="AC323" s="745"/>
      <c r="AD323" s="745"/>
      <c r="AE323" s="745"/>
      <c r="AF323" s="745"/>
      <c r="AG323" s="745"/>
      <c r="AH323" s="745"/>
      <c r="AI323" s="745"/>
      <c r="AJ323" s="745"/>
      <c r="AK323" s="745"/>
      <c r="AL323" s="745"/>
      <c r="AM323" s="745"/>
      <c r="AN323" s="745"/>
      <c r="AO323" s="745"/>
      <c r="AP323" s="745"/>
      <c r="AQ323" s="745"/>
      <c r="AR323" s="745"/>
      <c r="AS323" s="745"/>
      <c r="AT323" s="745"/>
      <c r="AU323" s="745"/>
      <c r="AV323" s="746"/>
      <c r="AW323" s="746"/>
      <c r="AX323" s="746"/>
      <c r="AY323" s="746"/>
      <c r="AZ323" s="746"/>
      <c r="BA323" s="746"/>
      <c r="BB323" s="746"/>
      <c r="BC323" s="746"/>
      <c r="BD323" s="736"/>
      <c r="BE323" s="737"/>
      <c r="BF323" s="737"/>
      <c r="BG323" s="737"/>
      <c r="BH323" s="737"/>
      <c r="BI323" s="737"/>
      <c r="BJ323" s="737"/>
      <c r="BK323" s="738"/>
    </row>
    <row r="324" spans="1:63" ht="15.75" customHeight="1">
      <c r="A324" s="124"/>
      <c r="B324" s="124"/>
      <c r="C324" s="829"/>
      <c r="D324" s="830"/>
      <c r="E324" s="779"/>
      <c r="F324" s="780"/>
      <c r="G324" s="780"/>
      <c r="H324" s="780"/>
      <c r="I324" s="780"/>
      <c r="J324" s="780"/>
      <c r="K324" s="780"/>
      <c r="L324" s="780"/>
      <c r="M324" s="780"/>
      <c r="N324" s="780"/>
      <c r="O324" s="781"/>
      <c r="P324" s="774"/>
      <c r="Q324" s="775"/>
      <c r="R324" s="775"/>
      <c r="S324" s="775"/>
      <c r="T324" s="775"/>
      <c r="U324" s="775"/>
      <c r="V324" s="775"/>
      <c r="W324" s="782"/>
      <c r="X324" s="747">
        <f t="shared" si="5"/>
      </c>
      <c r="Y324" s="748"/>
      <c r="Z324" s="748"/>
      <c r="AA324" s="748"/>
      <c r="AB324" s="749"/>
      <c r="AC324" s="750"/>
      <c r="AD324" s="750"/>
      <c r="AE324" s="750"/>
      <c r="AF324" s="750"/>
      <c r="AG324" s="750"/>
      <c r="AH324" s="750"/>
      <c r="AI324" s="750"/>
      <c r="AJ324" s="750"/>
      <c r="AK324" s="750"/>
      <c r="AL324" s="750"/>
      <c r="AM324" s="750"/>
      <c r="AN324" s="750"/>
      <c r="AO324" s="750"/>
      <c r="AP324" s="750"/>
      <c r="AQ324" s="750"/>
      <c r="AR324" s="750"/>
      <c r="AS324" s="750"/>
      <c r="AT324" s="750"/>
      <c r="AU324" s="750"/>
      <c r="AV324" s="751"/>
      <c r="AW324" s="751"/>
      <c r="AX324" s="751"/>
      <c r="AY324" s="751"/>
      <c r="AZ324" s="751"/>
      <c r="BA324" s="751"/>
      <c r="BB324" s="751"/>
      <c r="BC324" s="751"/>
      <c r="BD324" s="774"/>
      <c r="BE324" s="775"/>
      <c r="BF324" s="775"/>
      <c r="BG324" s="775"/>
      <c r="BH324" s="775"/>
      <c r="BI324" s="775"/>
      <c r="BJ324" s="775"/>
      <c r="BK324" s="776"/>
    </row>
    <row r="325" spans="1:63" ht="15.75" customHeight="1">
      <c r="A325" s="124"/>
      <c r="B325" s="124"/>
      <c r="C325" s="752">
        <f>IF(E325="","",COUNT($C$7:$D$51,$C$63:$D$107,$C$118:$D$162,$C$173:$D$217,$C$228:$D$272,$C$283:D324)+1)</f>
      </c>
      <c r="D325" s="753"/>
      <c r="E325" s="758"/>
      <c r="F325" s="759"/>
      <c r="G325" s="759"/>
      <c r="H325" s="759"/>
      <c r="I325" s="759"/>
      <c r="J325" s="759"/>
      <c r="K325" s="759"/>
      <c r="L325" s="759"/>
      <c r="M325" s="759"/>
      <c r="N325" s="759"/>
      <c r="O325" s="760"/>
      <c r="P325" s="736"/>
      <c r="Q325" s="737"/>
      <c r="R325" s="737"/>
      <c r="S325" s="737"/>
      <c r="T325" s="737"/>
      <c r="U325" s="737"/>
      <c r="V325" s="737"/>
      <c r="W325" s="767"/>
      <c r="X325" s="769">
        <f t="shared" si="5"/>
      </c>
      <c r="Y325" s="770"/>
      <c r="Z325" s="770"/>
      <c r="AA325" s="770"/>
      <c r="AB325" s="771"/>
      <c r="AC325" s="772"/>
      <c r="AD325" s="772"/>
      <c r="AE325" s="772"/>
      <c r="AF325" s="772"/>
      <c r="AG325" s="772"/>
      <c r="AH325" s="772"/>
      <c r="AI325" s="772"/>
      <c r="AJ325" s="772"/>
      <c r="AK325" s="772"/>
      <c r="AL325" s="772"/>
      <c r="AM325" s="772"/>
      <c r="AN325" s="772"/>
      <c r="AO325" s="772"/>
      <c r="AP325" s="772"/>
      <c r="AQ325" s="772"/>
      <c r="AR325" s="772"/>
      <c r="AS325" s="772"/>
      <c r="AT325" s="772"/>
      <c r="AU325" s="772"/>
      <c r="AV325" s="773"/>
      <c r="AW325" s="773"/>
      <c r="AX325" s="773"/>
      <c r="AY325" s="773"/>
      <c r="AZ325" s="773"/>
      <c r="BA325" s="773"/>
      <c r="BB325" s="773"/>
      <c r="BC325" s="773"/>
      <c r="BD325" s="733"/>
      <c r="BE325" s="734"/>
      <c r="BF325" s="734"/>
      <c r="BG325" s="734"/>
      <c r="BH325" s="734"/>
      <c r="BI325" s="734"/>
      <c r="BJ325" s="734"/>
      <c r="BK325" s="735"/>
    </row>
    <row r="326" spans="1:63" ht="15.75" customHeight="1">
      <c r="A326" s="124"/>
      <c r="B326" s="124"/>
      <c r="C326" s="754"/>
      <c r="D326" s="755"/>
      <c r="E326" s="761"/>
      <c r="F326" s="762"/>
      <c r="G326" s="762"/>
      <c r="H326" s="762"/>
      <c r="I326" s="762"/>
      <c r="J326" s="762"/>
      <c r="K326" s="762"/>
      <c r="L326" s="762"/>
      <c r="M326" s="762"/>
      <c r="N326" s="762"/>
      <c r="O326" s="763"/>
      <c r="P326" s="736"/>
      <c r="Q326" s="737"/>
      <c r="R326" s="737"/>
      <c r="S326" s="737"/>
      <c r="T326" s="737"/>
      <c r="U326" s="737"/>
      <c r="V326" s="737"/>
      <c r="W326" s="767"/>
      <c r="X326" s="742">
        <f t="shared" si="5"/>
      </c>
      <c r="Y326" s="743"/>
      <c r="Z326" s="743"/>
      <c r="AA326" s="743"/>
      <c r="AB326" s="744"/>
      <c r="AC326" s="745"/>
      <c r="AD326" s="745"/>
      <c r="AE326" s="745"/>
      <c r="AF326" s="745"/>
      <c r="AG326" s="745"/>
      <c r="AH326" s="745"/>
      <c r="AI326" s="745"/>
      <c r="AJ326" s="745"/>
      <c r="AK326" s="745"/>
      <c r="AL326" s="745"/>
      <c r="AM326" s="745"/>
      <c r="AN326" s="745"/>
      <c r="AO326" s="745"/>
      <c r="AP326" s="745"/>
      <c r="AQ326" s="745"/>
      <c r="AR326" s="745"/>
      <c r="AS326" s="745"/>
      <c r="AT326" s="745"/>
      <c r="AU326" s="745"/>
      <c r="AV326" s="746"/>
      <c r="AW326" s="746"/>
      <c r="AX326" s="746"/>
      <c r="AY326" s="746"/>
      <c r="AZ326" s="746"/>
      <c r="BA326" s="746"/>
      <c r="BB326" s="746"/>
      <c r="BC326" s="746"/>
      <c r="BD326" s="736"/>
      <c r="BE326" s="737"/>
      <c r="BF326" s="737"/>
      <c r="BG326" s="737"/>
      <c r="BH326" s="737"/>
      <c r="BI326" s="737"/>
      <c r="BJ326" s="737"/>
      <c r="BK326" s="738"/>
    </row>
    <row r="327" spans="1:63" ht="15.75" customHeight="1" thickBot="1">
      <c r="A327" s="124"/>
      <c r="B327" s="124"/>
      <c r="C327" s="756"/>
      <c r="D327" s="757"/>
      <c r="E327" s="764"/>
      <c r="F327" s="765"/>
      <c r="G327" s="765"/>
      <c r="H327" s="765"/>
      <c r="I327" s="765"/>
      <c r="J327" s="765"/>
      <c r="K327" s="765"/>
      <c r="L327" s="765"/>
      <c r="M327" s="765"/>
      <c r="N327" s="765"/>
      <c r="O327" s="766"/>
      <c r="P327" s="739"/>
      <c r="Q327" s="740"/>
      <c r="R327" s="740"/>
      <c r="S327" s="740"/>
      <c r="T327" s="740"/>
      <c r="U327" s="740"/>
      <c r="V327" s="740"/>
      <c r="W327" s="768"/>
      <c r="X327" s="747">
        <f t="shared" si="5"/>
      </c>
      <c r="Y327" s="748"/>
      <c r="Z327" s="748"/>
      <c r="AA327" s="748"/>
      <c r="AB327" s="749"/>
      <c r="AC327" s="750"/>
      <c r="AD327" s="750"/>
      <c r="AE327" s="750"/>
      <c r="AF327" s="750"/>
      <c r="AG327" s="750"/>
      <c r="AH327" s="750"/>
      <c r="AI327" s="750"/>
      <c r="AJ327" s="750"/>
      <c r="AK327" s="750"/>
      <c r="AL327" s="750"/>
      <c r="AM327" s="750"/>
      <c r="AN327" s="750"/>
      <c r="AO327" s="750"/>
      <c r="AP327" s="750"/>
      <c r="AQ327" s="750"/>
      <c r="AR327" s="750"/>
      <c r="AS327" s="750"/>
      <c r="AT327" s="750"/>
      <c r="AU327" s="750"/>
      <c r="AV327" s="751"/>
      <c r="AW327" s="751"/>
      <c r="AX327" s="751"/>
      <c r="AY327" s="751"/>
      <c r="AZ327" s="751"/>
      <c r="BA327" s="751"/>
      <c r="BB327" s="751"/>
      <c r="BC327" s="751"/>
      <c r="BD327" s="739"/>
      <c r="BE327" s="740"/>
      <c r="BF327" s="740"/>
      <c r="BG327" s="740"/>
      <c r="BH327" s="740"/>
      <c r="BI327" s="740"/>
      <c r="BJ327" s="740"/>
      <c r="BK327" s="741"/>
    </row>
    <row r="328" spans="1:63" ht="15.75" customHeight="1">
      <c r="A328" s="124"/>
      <c r="B328" s="153"/>
      <c r="C328" s="134"/>
      <c r="D328" s="134"/>
      <c r="E328" s="122"/>
      <c r="F328" s="122"/>
      <c r="G328" s="122"/>
      <c r="H328" s="122"/>
      <c r="I328" s="122"/>
      <c r="J328" s="130"/>
      <c r="K328" s="130"/>
      <c r="L328" s="130"/>
      <c r="M328" s="130"/>
      <c r="N328" s="130"/>
      <c r="O328" s="130"/>
      <c r="P328" s="130"/>
      <c r="Q328" s="130"/>
      <c r="R328" s="130"/>
      <c r="S328" s="130"/>
      <c r="T328" s="130"/>
      <c r="U328" s="130"/>
      <c r="V328" s="130"/>
      <c r="W328" s="130"/>
      <c r="X328" s="130"/>
      <c r="Y328" s="131"/>
      <c r="Z328" s="131"/>
      <c r="AA328" s="142"/>
      <c r="AB328" s="142"/>
      <c r="AC328" s="142"/>
      <c r="AD328" s="142"/>
      <c r="AE328" s="142"/>
      <c r="AF328" s="142"/>
      <c r="AG328" s="142"/>
      <c r="AH328" s="142"/>
      <c r="AI328" s="131"/>
      <c r="AJ328" s="131"/>
      <c r="AK328" s="142"/>
      <c r="AL328" s="142"/>
      <c r="AM328" s="142"/>
      <c r="AN328" s="142"/>
      <c r="AO328" s="142"/>
      <c r="AP328" s="142"/>
      <c r="AQ328" s="142"/>
      <c r="AR328" s="142"/>
      <c r="AS328" s="142"/>
      <c r="AT328" s="143"/>
      <c r="AU328" s="143"/>
      <c r="AV328" s="142"/>
      <c r="AW328" s="142"/>
      <c r="AX328" s="142"/>
      <c r="AY328" s="142"/>
      <c r="AZ328" s="142"/>
      <c r="BA328" s="142"/>
      <c r="BB328" s="142"/>
      <c r="BC328" s="142"/>
      <c r="BD328" s="142"/>
      <c r="BE328" s="142"/>
      <c r="BF328" s="142"/>
      <c r="BG328" s="142"/>
      <c r="BH328" s="142"/>
      <c r="BI328" s="142"/>
      <c r="BJ328" s="142"/>
      <c r="BK328" s="142"/>
    </row>
    <row r="329" spans="1:65" ht="15.75" customHeight="1">
      <c r="A329" s="219" t="s">
        <v>396</v>
      </c>
      <c r="B329" s="119"/>
      <c r="C329" s="119"/>
      <c r="D329" s="119"/>
      <c r="E329" s="161"/>
      <c r="F329" s="220"/>
      <c r="G329" s="220"/>
      <c r="H329" s="220"/>
      <c r="I329" s="220"/>
      <c r="J329" s="132"/>
      <c r="K329" s="132"/>
      <c r="L329" s="132"/>
      <c r="M329" s="132"/>
      <c r="N329" s="132"/>
      <c r="O329" s="132"/>
      <c r="P329" s="132"/>
      <c r="Q329" s="132"/>
      <c r="R329" s="132"/>
      <c r="S329" s="132"/>
      <c r="T329" s="132"/>
      <c r="U329" s="132"/>
      <c r="V329" s="132"/>
      <c r="W329" s="132"/>
      <c r="X329" s="132"/>
      <c r="Y329" s="133"/>
      <c r="Z329" s="133"/>
      <c r="AA329" s="159"/>
      <c r="AB329" s="159"/>
      <c r="AC329" s="172"/>
      <c r="AD329" s="172"/>
      <c r="AE329" s="172"/>
      <c r="AF329" s="172"/>
      <c r="AG329" s="172"/>
      <c r="AH329" s="172"/>
      <c r="AI329" s="172"/>
      <c r="AJ329" s="172"/>
      <c r="AK329" s="172"/>
      <c r="AL329" s="172"/>
      <c r="AM329" s="172"/>
      <c r="AN329" s="172"/>
      <c r="AO329" s="172"/>
      <c r="AP329" s="172"/>
      <c r="AQ329" s="172"/>
      <c r="AR329" s="172"/>
      <c r="AS329" s="172"/>
      <c r="AT329" s="172"/>
      <c r="AU329" s="172"/>
      <c r="AV329" s="173"/>
      <c r="AW329" s="173"/>
      <c r="AX329" s="173"/>
      <c r="AY329" s="173"/>
      <c r="AZ329" s="173"/>
      <c r="BA329" s="173"/>
      <c r="BB329" s="173"/>
      <c r="BC329" s="173"/>
      <c r="BD329" s="173"/>
      <c r="BE329" s="173"/>
      <c r="BF329" s="173"/>
      <c r="BG329" s="173"/>
      <c r="BH329" s="173"/>
      <c r="BI329" s="173"/>
      <c r="BJ329" s="173"/>
      <c r="BK329" s="173"/>
      <c r="BL329" s="126"/>
      <c r="BM329" s="126"/>
    </row>
    <row r="330" spans="1:65" ht="15.75" customHeight="1">
      <c r="A330" s="178" t="s">
        <v>397</v>
      </c>
      <c r="B330" s="114"/>
      <c r="C330" s="114"/>
      <c r="D330" s="114"/>
      <c r="E330" s="161"/>
      <c r="F330" s="122"/>
      <c r="G330" s="122"/>
      <c r="H330" s="122"/>
      <c r="I330" s="122"/>
      <c r="J330" s="132"/>
      <c r="K330" s="132"/>
      <c r="L330" s="132"/>
      <c r="M330" s="132"/>
      <c r="N330" s="132"/>
      <c r="O330" s="132"/>
      <c r="P330" s="132"/>
      <c r="Q330" s="132"/>
      <c r="R330" s="132"/>
      <c r="S330" s="132"/>
      <c r="T330" s="132"/>
      <c r="U330" s="132"/>
      <c r="V330" s="132"/>
      <c r="W330" s="132"/>
      <c r="X330" s="132"/>
      <c r="Y330" s="133"/>
      <c r="Z330" s="133"/>
      <c r="AA330" s="159"/>
      <c r="AB330" s="159"/>
      <c r="AC330" s="172"/>
      <c r="AD330" s="172"/>
      <c r="AE330" s="172"/>
      <c r="AF330" s="172"/>
      <c r="AG330" s="172"/>
      <c r="AH330" s="172"/>
      <c r="AI330" s="172"/>
      <c r="AJ330" s="172"/>
      <c r="AK330" s="172"/>
      <c r="AL330" s="172"/>
      <c r="AM330" s="172"/>
      <c r="AN330" s="172"/>
      <c r="AO330" s="172"/>
      <c r="AP330" s="172"/>
      <c r="AQ330" s="172"/>
      <c r="AR330" s="172"/>
      <c r="AS330" s="172"/>
      <c r="AT330" s="172"/>
      <c r="AU330" s="172"/>
      <c r="AV330" s="173"/>
      <c r="AW330" s="173"/>
      <c r="AX330" s="173"/>
      <c r="AY330" s="173"/>
      <c r="AZ330" s="173"/>
      <c r="BA330" s="173"/>
      <c r="BB330" s="173"/>
      <c r="BC330" s="173"/>
      <c r="BD330" s="173"/>
      <c r="BE330" s="173"/>
      <c r="BF330" s="173"/>
      <c r="BG330" s="173"/>
      <c r="BH330" s="173"/>
      <c r="BI330" s="173"/>
      <c r="BJ330" s="173"/>
      <c r="BK330" s="173"/>
      <c r="BL330" s="123"/>
      <c r="BM330" s="123"/>
    </row>
    <row r="331" spans="1:63" ht="15.75" customHeight="1">
      <c r="A331" s="178"/>
      <c r="B331" s="178"/>
      <c r="C331" s="178"/>
      <c r="D331" s="178"/>
      <c r="E331" s="178"/>
      <c r="F331" s="122"/>
      <c r="G331" s="123"/>
      <c r="H331" s="123"/>
      <c r="I331" s="123"/>
      <c r="J331" s="136"/>
      <c r="K331" s="136"/>
      <c r="L331" s="136"/>
      <c r="M331" s="136"/>
      <c r="N331" s="136"/>
      <c r="O331" s="136"/>
      <c r="P331" s="136"/>
      <c r="Q331" s="136"/>
      <c r="R331" s="136"/>
      <c r="S331" s="136"/>
      <c r="T331" s="136"/>
      <c r="U331" s="136"/>
      <c r="V331" s="136"/>
      <c r="W331" s="136"/>
      <c r="X331" s="136"/>
      <c r="Y331" s="137"/>
      <c r="Z331" s="137"/>
      <c r="AA331" s="138"/>
      <c r="AB331" s="138"/>
      <c r="AC331" s="138"/>
      <c r="AD331" s="138"/>
      <c r="AE331" s="138"/>
      <c r="AF331" s="138"/>
      <c r="AG331" s="138"/>
      <c r="AH331" s="138"/>
      <c r="AI331" s="137"/>
      <c r="AJ331" s="137"/>
      <c r="AK331" s="138"/>
      <c r="AL331" s="138"/>
      <c r="AM331" s="138"/>
      <c r="AN331" s="138"/>
      <c r="AO331" s="138"/>
      <c r="AP331" s="138"/>
      <c r="AQ331" s="138"/>
      <c r="AR331" s="138"/>
      <c r="AS331" s="138"/>
      <c r="AT331" s="139"/>
      <c r="AU331" s="139"/>
      <c r="AV331" s="138"/>
      <c r="AW331" s="138"/>
      <c r="AX331" s="138"/>
      <c r="AY331" s="138"/>
      <c r="AZ331" s="138"/>
      <c r="BA331" s="138"/>
      <c r="BB331" s="138"/>
      <c r="BC331" s="138"/>
      <c r="BD331" s="138"/>
      <c r="BE331" s="138"/>
      <c r="BF331" s="138"/>
      <c r="BG331" s="138"/>
      <c r="BH331" s="138"/>
      <c r="BI331" s="138"/>
      <c r="BJ331" s="138"/>
      <c r="BK331" s="138"/>
    </row>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sheetData>
  <sheetProtection/>
  <protectedRanges>
    <protectedRange sqref="AV53:BK55 AV109:BK110 AV164:BK165 AV219:BK220 AV274:BK275 AV329:BK330" name="範囲4_2"/>
    <protectedRange sqref="P173:W217 E63:W107 E7:W51 E283:W327 E228:W272 E118:W162" name="範囲1_2"/>
    <protectedRange sqref="AC118:BK162 AC7:BK51 AC283:BK327 AC63:BK107 AC173:BK217 AC228:BK272" name="範囲2_2"/>
  </protectedRanges>
  <autoFilter ref="BN14:BR156">
    <sortState ref="BN15:BR331">
      <sortCondition sortBy="value" ref="BQ15:BQ331"/>
    </sortState>
  </autoFilter>
  <mergeCells count="1240">
    <mergeCell ref="E206:O208"/>
    <mergeCell ref="E209:O211"/>
    <mergeCell ref="E212:O214"/>
    <mergeCell ref="E215:O217"/>
    <mergeCell ref="E176:O178"/>
    <mergeCell ref="E179:O181"/>
    <mergeCell ref="E182:O184"/>
    <mergeCell ref="E185:O187"/>
    <mergeCell ref="E188:O190"/>
    <mergeCell ref="E191:O193"/>
    <mergeCell ref="C114:BK114"/>
    <mergeCell ref="C5:D6"/>
    <mergeCell ref="E5:O6"/>
    <mergeCell ref="P5:W6"/>
    <mergeCell ref="X5:AB6"/>
    <mergeCell ref="P10:W12"/>
    <mergeCell ref="X10:AB10"/>
    <mergeCell ref="X8:AB8"/>
    <mergeCell ref="C7:D9"/>
    <mergeCell ref="E7:O9"/>
    <mergeCell ref="P7:W9"/>
    <mergeCell ref="C10:D12"/>
    <mergeCell ref="E10:O12"/>
    <mergeCell ref="AV10:BC10"/>
    <mergeCell ref="P13:W15"/>
    <mergeCell ref="X13:AB13"/>
    <mergeCell ref="AC13:AU13"/>
    <mergeCell ref="C13:D15"/>
    <mergeCell ref="E13:O15"/>
    <mergeCell ref="AV7:BC7"/>
    <mergeCell ref="P16:W18"/>
    <mergeCell ref="X16:AB16"/>
    <mergeCell ref="AC16:AU16"/>
    <mergeCell ref="C16:D18"/>
    <mergeCell ref="E16:O18"/>
    <mergeCell ref="AV16:BC16"/>
    <mergeCell ref="P19:W21"/>
    <mergeCell ref="X19:AB19"/>
    <mergeCell ref="AC19:AU19"/>
    <mergeCell ref="C19:D21"/>
    <mergeCell ref="E19:O21"/>
    <mergeCell ref="AV19:BC19"/>
    <mergeCell ref="C37:D39"/>
    <mergeCell ref="C25:D27"/>
    <mergeCell ref="E25:O27"/>
    <mergeCell ref="P25:W27"/>
    <mergeCell ref="X25:AB25"/>
    <mergeCell ref="P22:W24"/>
    <mergeCell ref="X22:AB22"/>
    <mergeCell ref="C22:D24"/>
    <mergeCell ref="E22:O24"/>
    <mergeCell ref="C34:D36"/>
    <mergeCell ref="E34:O36"/>
    <mergeCell ref="P34:W36"/>
    <mergeCell ref="X34:AB34"/>
    <mergeCell ref="AC34:AU34"/>
    <mergeCell ref="AV34:BC34"/>
    <mergeCell ref="P43:W45"/>
    <mergeCell ref="X43:AB43"/>
    <mergeCell ref="AC43:AU43"/>
    <mergeCell ref="X44:AB44"/>
    <mergeCell ref="AC44:AU44"/>
    <mergeCell ref="C49:D51"/>
    <mergeCell ref="E49:O51"/>
    <mergeCell ref="P49:W51"/>
    <mergeCell ref="P46:W48"/>
    <mergeCell ref="X46:AB46"/>
    <mergeCell ref="AC46:AU46"/>
    <mergeCell ref="C46:D48"/>
    <mergeCell ref="E46:O48"/>
    <mergeCell ref="X49:AB49"/>
    <mergeCell ref="AC49:AU49"/>
    <mergeCell ref="AC68:AU68"/>
    <mergeCell ref="AV68:BC68"/>
    <mergeCell ref="AV64:BC64"/>
    <mergeCell ref="X65:AB65"/>
    <mergeCell ref="AC65:AU65"/>
    <mergeCell ref="AV65:BC65"/>
    <mergeCell ref="AV66:BC66"/>
    <mergeCell ref="X67:AB67"/>
    <mergeCell ref="AC67:AU67"/>
    <mergeCell ref="AV67:BC67"/>
    <mergeCell ref="P69:W71"/>
    <mergeCell ref="X69:AB69"/>
    <mergeCell ref="AC69:AU69"/>
    <mergeCell ref="C69:D71"/>
    <mergeCell ref="E69:O71"/>
    <mergeCell ref="AV69:BC69"/>
    <mergeCell ref="C66:D68"/>
    <mergeCell ref="E66:O68"/>
    <mergeCell ref="P72:W74"/>
    <mergeCell ref="X72:AB72"/>
    <mergeCell ref="AC72:AU72"/>
    <mergeCell ref="C72:D74"/>
    <mergeCell ref="E72:O74"/>
    <mergeCell ref="P66:W68"/>
    <mergeCell ref="X66:AB66"/>
    <mergeCell ref="AC66:AU66"/>
    <mergeCell ref="P75:W77"/>
    <mergeCell ref="X75:AB75"/>
    <mergeCell ref="AC75:AU75"/>
    <mergeCell ref="C75:D77"/>
    <mergeCell ref="E75:O77"/>
    <mergeCell ref="AV75:BC75"/>
    <mergeCell ref="P78:W80"/>
    <mergeCell ref="X78:AB78"/>
    <mergeCell ref="AC78:AU78"/>
    <mergeCell ref="C78:D80"/>
    <mergeCell ref="E78:O80"/>
    <mergeCell ref="AV78:BC78"/>
    <mergeCell ref="P81:W83"/>
    <mergeCell ref="X81:AB81"/>
    <mergeCell ref="AC81:AU81"/>
    <mergeCell ref="C81:D83"/>
    <mergeCell ref="E81:O83"/>
    <mergeCell ref="AV81:BC81"/>
    <mergeCell ref="P84:W86"/>
    <mergeCell ref="X84:AB84"/>
    <mergeCell ref="AC84:AU84"/>
    <mergeCell ref="C84:D86"/>
    <mergeCell ref="E84:O86"/>
    <mergeCell ref="AV84:BC84"/>
    <mergeCell ref="P87:W89"/>
    <mergeCell ref="X87:AB87"/>
    <mergeCell ref="AC87:AU87"/>
    <mergeCell ref="C87:D89"/>
    <mergeCell ref="E87:O89"/>
    <mergeCell ref="AV87:BC87"/>
    <mergeCell ref="P90:W92"/>
    <mergeCell ref="X90:AB90"/>
    <mergeCell ref="AC90:AU90"/>
    <mergeCell ref="C90:D92"/>
    <mergeCell ref="E90:O92"/>
    <mergeCell ref="AV90:BC90"/>
    <mergeCell ref="P93:W95"/>
    <mergeCell ref="X93:AB93"/>
    <mergeCell ref="AC93:AU93"/>
    <mergeCell ref="C93:D95"/>
    <mergeCell ref="E93:O95"/>
    <mergeCell ref="AV93:BC93"/>
    <mergeCell ref="P96:W98"/>
    <mergeCell ref="X96:AB96"/>
    <mergeCell ref="AC96:AU96"/>
    <mergeCell ref="C96:D98"/>
    <mergeCell ref="E96:O98"/>
    <mergeCell ref="AV96:BC96"/>
    <mergeCell ref="P99:W101"/>
    <mergeCell ref="X99:AB99"/>
    <mergeCell ref="AC99:AU99"/>
    <mergeCell ref="C99:D101"/>
    <mergeCell ref="E99:O101"/>
    <mergeCell ref="AV99:BC99"/>
    <mergeCell ref="P102:W104"/>
    <mergeCell ref="X102:AB102"/>
    <mergeCell ref="AC102:AU102"/>
    <mergeCell ref="C102:D104"/>
    <mergeCell ref="E102:O104"/>
    <mergeCell ref="AV102:BC102"/>
    <mergeCell ref="AV104:BC104"/>
    <mergeCell ref="BD121:BK123"/>
    <mergeCell ref="X123:AB123"/>
    <mergeCell ref="AC123:AU123"/>
    <mergeCell ref="AV123:BC123"/>
    <mergeCell ref="AV119:BC119"/>
    <mergeCell ref="X120:AB120"/>
    <mergeCell ref="AC120:AU120"/>
    <mergeCell ref="AV120:BC120"/>
    <mergeCell ref="P124:W126"/>
    <mergeCell ref="X124:AB124"/>
    <mergeCell ref="AC124:AU124"/>
    <mergeCell ref="C124:D126"/>
    <mergeCell ref="E124:O126"/>
    <mergeCell ref="AV124:BC124"/>
    <mergeCell ref="P127:W129"/>
    <mergeCell ref="X127:AB127"/>
    <mergeCell ref="AC127:AU127"/>
    <mergeCell ref="C127:D129"/>
    <mergeCell ref="E127:O129"/>
    <mergeCell ref="AV127:BC127"/>
    <mergeCell ref="P130:W132"/>
    <mergeCell ref="X130:AB130"/>
    <mergeCell ref="AC130:AU130"/>
    <mergeCell ref="C130:D132"/>
    <mergeCell ref="E130:O132"/>
    <mergeCell ref="AV130:BC130"/>
    <mergeCell ref="P133:W135"/>
    <mergeCell ref="X133:AB133"/>
    <mergeCell ref="AC133:AU133"/>
    <mergeCell ref="C133:D135"/>
    <mergeCell ref="E133:O135"/>
    <mergeCell ref="AV133:BC133"/>
    <mergeCell ref="P136:W138"/>
    <mergeCell ref="X136:AB136"/>
    <mergeCell ref="AC136:AU136"/>
    <mergeCell ref="C136:D138"/>
    <mergeCell ref="E136:O138"/>
    <mergeCell ref="AV136:BC136"/>
    <mergeCell ref="P139:W141"/>
    <mergeCell ref="X139:AB139"/>
    <mergeCell ref="AC139:AU139"/>
    <mergeCell ref="C139:D141"/>
    <mergeCell ref="E139:O141"/>
    <mergeCell ref="AV139:BC139"/>
    <mergeCell ref="P142:W144"/>
    <mergeCell ref="X142:AB142"/>
    <mergeCell ref="AC142:AU142"/>
    <mergeCell ref="C142:D144"/>
    <mergeCell ref="E142:O144"/>
    <mergeCell ref="AV142:BC142"/>
    <mergeCell ref="P145:W147"/>
    <mergeCell ref="X145:AB145"/>
    <mergeCell ref="AC145:AU145"/>
    <mergeCell ref="C145:D147"/>
    <mergeCell ref="E145:O147"/>
    <mergeCell ref="AV145:BC145"/>
    <mergeCell ref="P148:W150"/>
    <mergeCell ref="X148:AB148"/>
    <mergeCell ref="AC148:AU148"/>
    <mergeCell ref="C148:D150"/>
    <mergeCell ref="E148:O150"/>
    <mergeCell ref="AV148:BC148"/>
    <mergeCell ref="P151:W153"/>
    <mergeCell ref="X151:AB151"/>
    <mergeCell ref="AC151:AU151"/>
    <mergeCell ref="C151:D153"/>
    <mergeCell ref="E151:O153"/>
    <mergeCell ref="AV151:BC151"/>
    <mergeCell ref="P154:W156"/>
    <mergeCell ref="X154:AB154"/>
    <mergeCell ref="AC154:AU154"/>
    <mergeCell ref="C154:D156"/>
    <mergeCell ref="E154:O156"/>
    <mergeCell ref="AV154:BC154"/>
    <mergeCell ref="P157:W159"/>
    <mergeCell ref="X157:AB157"/>
    <mergeCell ref="AC157:AU157"/>
    <mergeCell ref="C157:D159"/>
    <mergeCell ref="E157:O159"/>
    <mergeCell ref="AV157:BC157"/>
    <mergeCell ref="AC159:AU159"/>
    <mergeCell ref="AV159:BC159"/>
    <mergeCell ref="BD176:BK178"/>
    <mergeCell ref="X178:AB178"/>
    <mergeCell ref="AC178:AU178"/>
    <mergeCell ref="AV178:BC178"/>
    <mergeCell ref="AV174:BC174"/>
    <mergeCell ref="X175:AB175"/>
    <mergeCell ref="AC175:AU175"/>
    <mergeCell ref="AV175:BC175"/>
    <mergeCell ref="P179:W181"/>
    <mergeCell ref="X179:AB179"/>
    <mergeCell ref="AC179:AU179"/>
    <mergeCell ref="C179:D181"/>
    <mergeCell ref="AV179:BC179"/>
    <mergeCell ref="P182:W184"/>
    <mergeCell ref="X182:AB182"/>
    <mergeCell ref="AC182:AU182"/>
    <mergeCell ref="C182:D184"/>
    <mergeCell ref="AV182:BC182"/>
    <mergeCell ref="P185:W187"/>
    <mergeCell ref="X185:AB185"/>
    <mergeCell ref="AC185:AU185"/>
    <mergeCell ref="C185:D187"/>
    <mergeCell ref="AV185:BC185"/>
    <mergeCell ref="P188:W190"/>
    <mergeCell ref="X188:AB188"/>
    <mergeCell ref="AC188:AU188"/>
    <mergeCell ref="C188:D190"/>
    <mergeCell ref="AV188:BC188"/>
    <mergeCell ref="P191:W193"/>
    <mergeCell ref="X191:AB191"/>
    <mergeCell ref="AC191:AU191"/>
    <mergeCell ref="C191:D193"/>
    <mergeCell ref="AV191:BC191"/>
    <mergeCell ref="P194:W196"/>
    <mergeCell ref="X194:AB194"/>
    <mergeCell ref="AC194:AU194"/>
    <mergeCell ref="C194:D196"/>
    <mergeCell ref="AV194:BC194"/>
    <mergeCell ref="P197:W199"/>
    <mergeCell ref="X197:AB197"/>
    <mergeCell ref="AC197:AU197"/>
    <mergeCell ref="C197:D199"/>
    <mergeCell ref="AV197:BC197"/>
    <mergeCell ref="E197:O199"/>
    <mergeCell ref="P200:W202"/>
    <mergeCell ref="X200:AB200"/>
    <mergeCell ref="AC200:AU200"/>
    <mergeCell ref="C200:D202"/>
    <mergeCell ref="AV200:BC200"/>
    <mergeCell ref="P203:W205"/>
    <mergeCell ref="X203:AB203"/>
    <mergeCell ref="AC203:AU203"/>
    <mergeCell ref="C203:D205"/>
    <mergeCell ref="AV203:BC203"/>
    <mergeCell ref="P206:W208"/>
    <mergeCell ref="X206:AB206"/>
    <mergeCell ref="AC206:AU206"/>
    <mergeCell ref="C206:D208"/>
    <mergeCell ref="AV206:BC206"/>
    <mergeCell ref="P209:W211"/>
    <mergeCell ref="X209:AB209"/>
    <mergeCell ref="AC209:AU209"/>
    <mergeCell ref="C209:D211"/>
    <mergeCell ref="AV209:BC209"/>
    <mergeCell ref="P212:W214"/>
    <mergeCell ref="X212:AB212"/>
    <mergeCell ref="AC212:AU212"/>
    <mergeCell ref="C212:D214"/>
    <mergeCell ref="AV212:BC212"/>
    <mergeCell ref="BD231:BK233"/>
    <mergeCell ref="X233:AB233"/>
    <mergeCell ref="AC233:AU233"/>
    <mergeCell ref="AV233:BC233"/>
    <mergeCell ref="AV229:BC229"/>
    <mergeCell ref="AV230:BC230"/>
    <mergeCell ref="BD228:BK230"/>
    <mergeCell ref="P234:W236"/>
    <mergeCell ref="X234:AB234"/>
    <mergeCell ref="AC234:AU234"/>
    <mergeCell ref="BD234:BK236"/>
    <mergeCell ref="AC235:AU235"/>
    <mergeCell ref="AV235:BC235"/>
    <mergeCell ref="X236:AB236"/>
    <mergeCell ref="AC236:AU236"/>
    <mergeCell ref="C234:D236"/>
    <mergeCell ref="E234:O236"/>
    <mergeCell ref="AV234:BC234"/>
    <mergeCell ref="P237:W239"/>
    <mergeCell ref="X237:AB237"/>
    <mergeCell ref="AC237:AU237"/>
    <mergeCell ref="C237:D239"/>
    <mergeCell ref="E237:O239"/>
    <mergeCell ref="AV237:BC237"/>
    <mergeCell ref="X235:AB235"/>
    <mergeCell ref="P240:W242"/>
    <mergeCell ref="X240:AB240"/>
    <mergeCell ref="AC240:AU240"/>
    <mergeCell ref="C240:D242"/>
    <mergeCell ref="E240:O242"/>
    <mergeCell ref="AV240:BC240"/>
    <mergeCell ref="P243:W245"/>
    <mergeCell ref="X243:AB243"/>
    <mergeCell ref="AC243:AU243"/>
    <mergeCell ref="C243:D245"/>
    <mergeCell ref="E243:O245"/>
    <mergeCell ref="AV243:BC243"/>
    <mergeCell ref="P246:W248"/>
    <mergeCell ref="X246:AB246"/>
    <mergeCell ref="AC246:AU246"/>
    <mergeCell ref="C246:D248"/>
    <mergeCell ref="E246:O248"/>
    <mergeCell ref="AV246:BC246"/>
    <mergeCell ref="P249:W251"/>
    <mergeCell ref="X249:AB249"/>
    <mergeCell ref="AC249:AU249"/>
    <mergeCell ref="C249:D251"/>
    <mergeCell ref="E249:O251"/>
    <mergeCell ref="AV249:BC249"/>
    <mergeCell ref="P252:W254"/>
    <mergeCell ref="X252:AB252"/>
    <mergeCell ref="AC252:AU252"/>
    <mergeCell ref="C252:D254"/>
    <mergeCell ref="E252:O254"/>
    <mergeCell ref="AV252:BC252"/>
    <mergeCell ref="P255:W257"/>
    <mergeCell ref="X255:AB255"/>
    <mergeCell ref="AC255:AU255"/>
    <mergeCell ref="C255:D257"/>
    <mergeCell ref="E255:O257"/>
    <mergeCell ref="AV255:BC255"/>
    <mergeCell ref="P258:W260"/>
    <mergeCell ref="X258:AB258"/>
    <mergeCell ref="AC258:AU258"/>
    <mergeCell ref="C258:D260"/>
    <mergeCell ref="E258:O260"/>
    <mergeCell ref="AV258:BC258"/>
    <mergeCell ref="P261:W263"/>
    <mergeCell ref="X261:AB261"/>
    <mergeCell ref="AC261:AU261"/>
    <mergeCell ref="C261:D263"/>
    <mergeCell ref="E261:O263"/>
    <mergeCell ref="AV261:BC261"/>
    <mergeCell ref="P264:W266"/>
    <mergeCell ref="X264:AB264"/>
    <mergeCell ref="AC264:AU264"/>
    <mergeCell ref="C264:D266"/>
    <mergeCell ref="E264:O266"/>
    <mergeCell ref="AV264:BC264"/>
    <mergeCell ref="P267:W269"/>
    <mergeCell ref="X267:AB267"/>
    <mergeCell ref="AC267:AU267"/>
    <mergeCell ref="C267:D269"/>
    <mergeCell ref="E267:O269"/>
    <mergeCell ref="AV267:BC267"/>
    <mergeCell ref="BD286:BK288"/>
    <mergeCell ref="X288:AB288"/>
    <mergeCell ref="AC288:AU288"/>
    <mergeCell ref="AV288:BC288"/>
    <mergeCell ref="AV284:BC284"/>
    <mergeCell ref="X285:AB285"/>
    <mergeCell ref="AC285:AU285"/>
    <mergeCell ref="AV285:BC285"/>
    <mergeCell ref="P289:W291"/>
    <mergeCell ref="X289:AB289"/>
    <mergeCell ref="AC289:AU289"/>
    <mergeCell ref="C289:D291"/>
    <mergeCell ref="E289:O291"/>
    <mergeCell ref="AV289:BC289"/>
    <mergeCell ref="P292:W294"/>
    <mergeCell ref="X292:AB292"/>
    <mergeCell ref="AC292:AU292"/>
    <mergeCell ref="C292:D294"/>
    <mergeCell ref="E292:O294"/>
    <mergeCell ref="AV292:BC292"/>
    <mergeCell ref="P295:W297"/>
    <mergeCell ref="X295:AB295"/>
    <mergeCell ref="AC295:AU295"/>
    <mergeCell ref="C295:D297"/>
    <mergeCell ref="E295:O297"/>
    <mergeCell ref="AV295:BC295"/>
    <mergeCell ref="P298:W300"/>
    <mergeCell ref="X298:AB298"/>
    <mergeCell ref="AC298:AU298"/>
    <mergeCell ref="C298:D300"/>
    <mergeCell ref="E298:O300"/>
    <mergeCell ref="AV298:BC298"/>
    <mergeCell ref="P301:W303"/>
    <mergeCell ref="X301:AB301"/>
    <mergeCell ref="AC301:AU301"/>
    <mergeCell ref="C301:D303"/>
    <mergeCell ref="E301:O303"/>
    <mergeCell ref="AV301:BC301"/>
    <mergeCell ref="P304:W306"/>
    <mergeCell ref="X304:AB304"/>
    <mergeCell ref="AC304:AU304"/>
    <mergeCell ref="C304:D306"/>
    <mergeCell ref="E304:O306"/>
    <mergeCell ref="AV304:BC304"/>
    <mergeCell ref="P307:W309"/>
    <mergeCell ref="X307:AB307"/>
    <mergeCell ref="AC307:AU307"/>
    <mergeCell ref="C307:D309"/>
    <mergeCell ref="E307:O309"/>
    <mergeCell ref="AV307:BC307"/>
    <mergeCell ref="P310:W312"/>
    <mergeCell ref="X310:AB310"/>
    <mergeCell ref="AC310:AU310"/>
    <mergeCell ref="C310:D312"/>
    <mergeCell ref="E310:O312"/>
    <mergeCell ref="AV310:BC310"/>
    <mergeCell ref="P313:W315"/>
    <mergeCell ref="X313:AB313"/>
    <mergeCell ref="AC313:AU313"/>
    <mergeCell ref="C313:D315"/>
    <mergeCell ref="E313:O315"/>
    <mergeCell ref="AV313:BC313"/>
    <mergeCell ref="C319:D321"/>
    <mergeCell ref="E319:O321"/>
    <mergeCell ref="AV319:BC319"/>
    <mergeCell ref="P316:W318"/>
    <mergeCell ref="X316:AB316"/>
    <mergeCell ref="AC316:AU316"/>
    <mergeCell ref="C316:D318"/>
    <mergeCell ref="E316:O318"/>
    <mergeCell ref="AV316:BC316"/>
    <mergeCell ref="BD7:BK9"/>
    <mergeCell ref="P322:W324"/>
    <mergeCell ref="X322:AB322"/>
    <mergeCell ref="AC322:AU322"/>
    <mergeCell ref="C322:D324"/>
    <mergeCell ref="E322:O324"/>
    <mergeCell ref="AV322:BC322"/>
    <mergeCell ref="P319:W321"/>
    <mergeCell ref="X319:AB319"/>
    <mergeCell ref="AC8:AU8"/>
    <mergeCell ref="BH1:BK1"/>
    <mergeCell ref="C3:BK3"/>
    <mergeCell ref="E194:O196"/>
    <mergeCell ref="E200:O202"/>
    <mergeCell ref="E203:O205"/>
    <mergeCell ref="AC5:AU6"/>
    <mergeCell ref="AV5:BC6"/>
    <mergeCell ref="BD5:BK6"/>
    <mergeCell ref="X7:AB7"/>
    <mergeCell ref="AC7:AU7"/>
    <mergeCell ref="AV8:BC8"/>
    <mergeCell ref="X9:AB9"/>
    <mergeCell ref="AC9:AU9"/>
    <mergeCell ref="AV9:BC9"/>
    <mergeCell ref="BD10:BK12"/>
    <mergeCell ref="X11:AB11"/>
    <mergeCell ref="AC11:AU11"/>
    <mergeCell ref="AV11:BC11"/>
    <mergeCell ref="X12:AB12"/>
    <mergeCell ref="AC12:AU12"/>
    <mergeCell ref="AV12:BC12"/>
    <mergeCell ref="AC10:AU10"/>
    <mergeCell ref="BD13:BK15"/>
    <mergeCell ref="X14:AB14"/>
    <mergeCell ref="AC14:AU14"/>
    <mergeCell ref="AV14:BC14"/>
    <mergeCell ref="X15:AB15"/>
    <mergeCell ref="AC15:AU15"/>
    <mergeCell ref="AV15:BC15"/>
    <mergeCell ref="AV13:BC13"/>
    <mergeCell ref="BD16:BK18"/>
    <mergeCell ref="X17:AB17"/>
    <mergeCell ref="AC17:AU17"/>
    <mergeCell ref="AV17:BC17"/>
    <mergeCell ref="X18:AB18"/>
    <mergeCell ref="AC18:AU18"/>
    <mergeCell ref="AV18:BC18"/>
    <mergeCell ref="BD19:BK21"/>
    <mergeCell ref="X20:AB20"/>
    <mergeCell ref="AC20:AU20"/>
    <mergeCell ref="AV20:BC20"/>
    <mergeCell ref="X21:AB21"/>
    <mergeCell ref="AC21:AU21"/>
    <mergeCell ref="AV21:BC21"/>
    <mergeCell ref="BD22:BK24"/>
    <mergeCell ref="X23:AB23"/>
    <mergeCell ref="AC23:AU23"/>
    <mergeCell ref="AV23:BC23"/>
    <mergeCell ref="X24:AB24"/>
    <mergeCell ref="AC24:AU24"/>
    <mergeCell ref="AV24:BC24"/>
    <mergeCell ref="AC22:AU22"/>
    <mergeCell ref="AV22:BC22"/>
    <mergeCell ref="AC25:AU25"/>
    <mergeCell ref="AV25:BC25"/>
    <mergeCell ref="BD25:BK27"/>
    <mergeCell ref="X26:AB26"/>
    <mergeCell ref="AC26:AU26"/>
    <mergeCell ref="AV26:BC26"/>
    <mergeCell ref="X27:AB27"/>
    <mergeCell ref="AC27:AU27"/>
    <mergeCell ref="AV27:BC27"/>
    <mergeCell ref="AV30:BC30"/>
    <mergeCell ref="C28:D30"/>
    <mergeCell ref="E28:O30"/>
    <mergeCell ref="P28:W30"/>
    <mergeCell ref="X28:AB28"/>
    <mergeCell ref="AC28:AU28"/>
    <mergeCell ref="AV28:BC28"/>
    <mergeCell ref="X32:AB32"/>
    <mergeCell ref="AC32:AU32"/>
    <mergeCell ref="AV32:BC32"/>
    <mergeCell ref="X33:AB33"/>
    <mergeCell ref="BD28:BK30"/>
    <mergeCell ref="X29:AB29"/>
    <mergeCell ref="AC29:AU29"/>
    <mergeCell ref="AV29:BC29"/>
    <mergeCell ref="X30:AB30"/>
    <mergeCell ref="AC30:AU30"/>
    <mergeCell ref="AV35:BC35"/>
    <mergeCell ref="X36:AB36"/>
    <mergeCell ref="AC36:AU36"/>
    <mergeCell ref="AV36:BC36"/>
    <mergeCell ref="C31:D33"/>
    <mergeCell ref="E31:O33"/>
    <mergeCell ref="P31:W33"/>
    <mergeCell ref="X31:AB31"/>
    <mergeCell ref="AC31:AU31"/>
    <mergeCell ref="AV31:BC31"/>
    <mergeCell ref="BD37:BK39"/>
    <mergeCell ref="X38:AB38"/>
    <mergeCell ref="AC38:AU38"/>
    <mergeCell ref="AV38:BC38"/>
    <mergeCell ref="AC33:AU33"/>
    <mergeCell ref="AV33:BC33"/>
    <mergeCell ref="BD31:BK33"/>
    <mergeCell ref="BD34:BK36"/>
    <mergeCell ref="X35:AB35"/>
    <mergeCell ref="AC35:AU35"/>
    <mergeCell ref="X42:AB42"/>
    <mergeCell ref="X39:AB39"/>
    <mergeCell ref="AC39:AU39"/>
    <mergeCell ref="AV39:BC39"/>
    <mergeCell ref="E37:O39"/>
    <mergeCell ref="P37:W39"/>
    <mergeCell ref="X37:AB37"/>
    <mergeCell ref="AC37:AU37"/>
    <mergeCell ref="AV37:BC37"/>
    <mergeCell ref="AC42:AU42"/>
    <mergeCell ref="X45:AB45"/>
    <mergeCell ref="AC45:AU45"/>
    <mergeCell ref="C40:D42"/>
    <mergeCell ref="E40:O42"/>
    <mergeCell ref="P40:W42"/>
    <mergeCell ref="X40:AB40"/>
    <mergeCell ref="AC40:AU40"/>
    <mergeCell ref="C43:D45"/>
    <mergeCell ref="E43:O45"/>
    <mergeCell ref="X41:AB41"/>
    <mergeCell ref="AV42:BC42"/>
    <mergeCell ref="AV40:BC40"/>
    <mergeCell ref="BD40:BK42"/>
    <mergeCell ref="BD43:BK45"/>
    <mergeCell ref="AV44:BC44"/>
    <mergeCell ref="AV43:BC43"/>
    <mergeCell ref="AV45:BC45"/>
    <mergeCell ref="AC41:AU41"/>
    <mergeCell ref="AV41:BC41"/>
    <mergeCell ref="BD46:BK48"/>
    <mergeCell ref="X47:AB47"/>
    <mergeCell ref="AC47:AU47"/>
    <mergeCell ref="AV47:BC47"/>
    <mergeCell ref="X48:AB48"/>
    <mergeCell ref="AC48:AU48"/>
    <mergeCell ref="AV48:BC48"/>
    <mergeCell ref="AV46:BC46"/>
    <mergeCell ref="AV49:BC49"/>
    <mergeCell ref="BD49:BK51"/>
    <mergeCell ref="X50:AB50"/>
    <mergeCell ref="AC50:AU50"/>
    <mergeCell ref="AV50:BC50"/>
    <mergeCell ref="X51:AB51"/>
    <mergeCell ref="AC51:AU51"/>
    <mergeCell ref="AV51:BC51"/>
    <mergeCell ref="C59:BK59"/>
    <mergeCell ref="C52:E52"/>
    <mergeCell ref="AC52:AU52"/>
    <mergeCell ref="AV52:BK52"/>
    <mergeCell ref="AC53:AU53"/>
    <mergeCell ref="AV53:BK53"/>
    <mergeCell ref="C61:D62"/>
    <mergeCell ref="E61:O62"/>
    <mergeCell ref="P61:W62"/>
    <mergeCell ref="X61:AB62"/>
    <mergeCell ref="AC61:AU62"/>
    <mergeCell ref="AV61:BC62"/>
    <mergeCell ref="BD61:BK62"/>
    <mergeCell ref="C63:D65"/>
    <mergeCell ref="E63:O65"/>
    <mergeCell ref="P63:W65"/>
    <mergeCell ref="X63:AB63"/>
    <mergeCell ref="AC63:AU63"/>
    <mergeCell ref="AV63:BC63"/>
    <mergeCell ref="BD63:BK65"/>
    <mergeCell ref="X64:AB64"/>
    <mergeCell ref="AC64:AU64"/>
    <mergeCell ref="BD69:BK71"/>
    <mergeCell ref="X70:AB70"/>
    <mergeCell ref="AC70:AU70"/>
    <mergeCell ref="AV70:BC70"/>
    <mergeCell ref="X71:AB71"/>
    <mergeCell ref="AC71:AU71"/>
    <mergeCell ref="AV71:BC71"/>
    <mergeCell ref="BD66:BK68"/>
    <mergeCell ref="X68:AB68"/>
    <mergeCell ref="BD72:BK74"/>
    <mergeCell ref="X73:AB73"/>
    <mergeCell ref="AC73:AU73"/>
    <mergeCell ref="AV73:BC73"/>
    <mergeCell ref="X74:AB74"/>
    <mergeCell ref="AC74:AU74"/>
    <mergeCell ref="AV74:BC74"/>
    <mergeCell ref="AV72:BC72"/>
    <mergeCell ref="BD75:BK77"/>
    <mergeCell ref="X76:AB76"/>
    <mergeCell ref="AC76:AU76"/>
    <mergeCell ref="AV76:BC76"/>
    <mergeCell ref="X77:AB77"/>
    <mergeCell ref="AC77:AU77"/>
    <mergeCell ref="AV77:BC77"/>
    <mergeCell ref="BD78:BK80"/>
    <mergeCell ref="X79:AB79"/>
    <mergeCell ref="AC79:AU79"/>
    <mergeCell ref="AV79:BC79"/>
    <mergeCell ref="X80:AB80"/>
    <mergeCell ref="AC80:AU80"/>
    <mergeCell ref="AV80:BC80"/>
    <mergeCell ref="BD81:BK83"/>
    <mergeCell ref="X82:AB82"/>
    <mergeCell ref="AC82:AU82"/>
    <mergeCell ref="AV82:BC82"/>
    <mergeCell ref="X83:AB83"/>
    <mergeCell ref="AC83:AU83"/>
    <mergeCell ref="AV83:BC83"/>
    <mergeCell ref="BD84:BK86"/>
    <mergeCell ref="X85:AB85"/>
    <mergeCell ref="AC85:AU85"/>
    <mergeCell ref="AV85:BC85"/>
    <mergeCell ref="X86:AB86"/>
    <mergeCell ref="AC86:AU86"/>
    <mergeCell ref="AV86:BC86"/>
    <mergeCell ref="BD87:BK89"/>
    <mergeCell ref="X88:AB88"/>
    <mergeCell ref="AC88:AU88"/>
    <mergeCell ref="AV88:BC88"/>
    <mergeCell ref="X89:AB89"/>
    <mergeCell ref="AC89:AU89"/>
    <mergeCell ref="AV89:BC89"/>
    <mergeCell ref="BD90:BK92"/>
    <mergeCell ref="X91:AB91"/>
    <mergeCell ref="AC91:AU91"/>
    <mergeCell ref="AV91:BC91"/>
    <mergeCell ref="X92:AB92"/>
    <mergeCell ref="AC92:AU92"/>
    <mergeCell ref="AV92:BC92"/>
    <mergeCell ref="BD93:BK95"/>
    <mergeCell ref="X94:AB94"/>
    <mergeCell ref="AC94:AU94"/>
    <mergeCell ref="AV94:BC94"/>
    <mergeCell ref="X95:AB95"/>
    <mergeCell ref="AC95:AU95"/>
    <mergeCell ref="AV95:BC95"/>
    <mergeCell ref="BD96:BK98"/>
    <mergeCell ref="X97:AB97"/>
    <mergeCell ref="AC97:AU97"/>
    <mergeCell ref="AV97:BC97"/>
    <mergeCell ref="X98:AB98"/>
    <mergeCell ref="AC98:AU98"/>
    <mergeCell ref="AV98:BC98"/>
    <mergeCell ref="BD99:BK101"/>
    <mergeCell ref="X100:AB100"/>
    <mergeCell ref="AC100:AU100"/>
    <mergeCell ref="AV100:BC100"/>
    <mergeCell ref="X101:AB101"/>
    <mergeCell ref="AC101:AU101"/>
    <mergeCell ref="AV101:BC101"/>
    <mergeCell ref="P105:W107"/>
    <mergeCell ref="X105:AB105"/>
    <mergeCell ref="AC105:AU105"/>
    <mergeCell ref="AV105:BC105"/>
    <mergeCell ref="BD102:BK104"/>
    <mergeCell ref="X103:AB103"/>
    <mergeCell ref="AC103:AU103"/>
    <mergeCell ref="AV103:BC103"/>
    <mergeCell ref="X104:AB104"/>
    <mergeCell ref="AC104:AU104"/>
    <mergeCell ref="C115:BK115"/>
    <mergeCell ref="BD105:BK107"/>
    <mergeCell ref="X106:AB106"/>
    <mergeCell ref="AC106:AU106"/>
    <mergeCell ref="AV106:BC106"/>
    <mergeCell ref="X107:AB107"/>
    <mergeCell ref="AC107:AU107"/>
    <mergeCell ref="AV107:BC107"/>
    <mergeCell ref="C105:D107"/>
    <mergeCell ref="E105:O107"/>
    <mergeCell ref="C116:D117"/>
    <mergeCell ref="E116:O117"/>
    <mergeCell ref="P116:W117"/>
    <mergeCell ref="X116:AB117"/>
    <mergeCell ref="AC116:AU117"/>
    <mergeCell ref="AV116:BC117"/>
    <mergeCell ref="BD116:BK117"/>
    <mergeCell ref="C118:D120"/>
    <mergeCell ref="E118:O120"/>
    <mergeCell ref="P118:W120"/>
    <mergeCell ref="X118:AB118"/>
    <mergeCell ref="AC118:AU118"/>
    <mergeCell ref="AV118:BC118"/>
    <mergeCell ref="BD118:BK120"/>
    <mergeCell ref="X119:AB119"/>
    <mergeCell ref="AC119:AU119"/>
    <mergeCell ref="C121:D123"/>
    <mergeCell ref="E121:O123"/>
    <mergeCell ref="P121:W123"/>
    <mergeCell ref="X121:AB121"/>
    <mergeCell ref="AC121:AU121"/>
    <mergeCell ref="AV121:BC121"/>
    <mergeCell ref="X122:AB122"/>
    <mergeCell ref="AC122:AU122"/>
    <mergeCell ref="AV122:BC122"/>
    <mergeCell ref="BD124:BK126"/>
    <mergeCell ref="X125:AB125"/>
    <mergeCell ref="AC125:AU125"/>
    <mergeCell ref="AV125:BC125"/>
    <mergeCell ref="X126:AB126"/>
    <mergeCell ref="AC126:AU126"/>
    <mergeCell ref="AV126:BC126"/>
    <mergeCell ref="BD127:BK129"/>
    <mergeCell ref="X128:AB128"/>
    <mergeCell ref="AC128:AU128"/>
    <mergeCell ref="AV128:BC128"/>
    <mergeCell ref="X129:AB129"/>
    <mergeCell ref="AC129:AU129"/>
    <mergeCell ref="AV129:BC129"/>
    <mergeCell ref="BD130:BK132"/>
    <mergeCell ref="X131:AB131"/>
    <mergeCell ref="AC131:AU131"/>
    <mergeCell ref="AV131:BC131"/>
    <mergeCell ref="X132:AB132"/>
    <mergeCell ref="AC132:AU132"/>
    <mergeCell ref="AV132:BC132"/>
    <mergeCell ref="BD133:BK135"/>
    <mergeCell ref="X134:AB134"/>
    <mergeCell ref="AC134:AU134"/>
    <mergeCell ref="AV134:BC134"/>
    <mergeCell ref="X135:AB135"/>
    <mergeCell ref="AC135:AU135"/>
    <mergeCell ref="AV135:BC135"/>
    <mergeCell ref="BD136:BK138"/>
    <mergeCell ref="X137:AB137"/>
    <mergeCell ref="AC137:AU137"/>
    <mergeCell ref="AV137:BC137"/>
    <mergeCell ref="X138:AB138"/>
    <mergeCell ref="AC138:AU138"/>
    <mergeCell ref="AV138:BC138"/>
    <mergeCell ref="BD139:BK141"/>
    <mergeCell ref="X140:AB140"/>
    <mergeCell ref="AC140:AU140"/>
    <mergeCell ref="AV140:BC140"/>
    <mergeCell ref="X141:AB141"/>
    <mergeCell ref="AC141:AU141"/>
    <mergeCell ref="AV141:BC141"/>
    <mergeCell ref="BD142:BK144"/>
    <mergeCell ref="X143:AB143"/>
    <mergeCell ref="AC143:AU143"/>
    <mergeCell ref="AV143:BC143"/>
    <mergeCell ref="X144:AB144"/>
    <mergeCell ref="AC144:AU144"/>
    <mergeCell ref="AV144:BC144"/>
    <mergeCell ref="BD145:BK147"/>
    <mergeCell ref="X146:AB146"/>
    <mergeCell ref="AC146:AU146"/>
    <mergeCell ref="AV146:BC146"/>
    <mergeCell ref="X147:AB147"/>
    <mergeCell ref="AC147:AU147"/>
    <mergeCell ref="AV147:BC147"/>
    <mergeCell ref="BD148:BK150"/>
    <mergeCell ref="X149:AB149"/>
    <mergeCell ref="AC149:AU149"/>
    <mergeCell ref="AV149:BC149"/>
    <mergeCell ref="X150:AB150"/>
    <mergeCell ref="AC150:AU150"/>
    <mergeCell ref="AV150:BC150"/>
    <mergeCell ref="BD151:BK153"/>
    <mergeCell ref="X152:AB152"/>
    <mergeCell ref="AC152:AU152"/>
    <mergeCell ref="AV152:BC152"/>
    <mergeCell ref="X153:AB153"/>
    <mergeCell ref="AC153:AU153"/>
    <mergeCell ref="AV153:BC153"/>
    <mergeCell ref="BD154:BK156"/>
    <mergeCell ref="X155:AB155"/>
    <mergeCell ref="AC155:AU155"/>
    <mergeCell ref="AV155:BC155"/>
    <mergeCell ref="X156:AB156"/>
    <mergeCell ref="AC156:AU156"/>
    <mergeCell ref="AV156:BC156"/>
    <mergeCell ref="E160:O162"/>
    <mergeCell ref="P160:W162"/>
    <mergeCell ref="X160:AB160"/>
    <mergeCell ref="AC160:AU160"/>
    <mergeCell ref="AV160:BC160"/>
    <mergeCell ref="BD157:BK159"/>
    <mergeCell ref="X158:AB158"/>
    <mergeCell ref="AC158:AU158"/>
    <mergeCell ref="AV158:BC158"/>
    <mergeCell ref="X159:AB159"/>
    <mergeCell ref="BH167:BK167"/>
    <mergeCell ref="C169:BK169"/>
    <mergeCell ref="BD160:BK162"/>
    <mergeCell ref="X161:AB161"/>
    <mergeCell ref="AC161:AU161"/>
    <mergeCell ref="AV161:BC161"/>
    <mergeCell ref="X162:AB162"/>
    <mergeCell ref="AC162:AU162"/>
    <mergeCell ref="AV162:BC162"/>
    <mergeCell ref="C160:D162"/>
    <mergeCell ref="E171:O172"/>
    <mergeCell ref="P171:W172"/>
    <mergeCell ref="X171:AB172"/>
    <mergeCell ref="AC171:AU172"/>
    <mergeCell ref="AV171:BC172"/>
    <mergeCell ref="L167:T167"/>
    <mergeCell ref="U167:AC167"/>
    <mergeCell ref="AF167:AN167"/>
    <mergeCell ref="AO167:BF167"/>
    <mergeCell ref="BD171:BK172"/>
    <mergeCell ref="C173:D175"/>
    <mergeCell ref="P173:W175"/>
    <mergeCell ref="X173:AB173"/>
    <mergeCell ref="AC173:AU173"/>
    <mergeCell ref="AV173:BC173"/>
    <mergeCell ref="BD173:BK175"/>
    <mergeCell ref="X174:AB174"/>
    <mergeCell ref="AC174:AU174"/>
    <mergeCell ref="E173:O175"/>
    <mergeCell ref="AV181:BC181"/>
    <mergeCell ref="C171:D172"/>
    <mergeCell ref="C176:D178"/>
    <mergeCell ref="P176:W178"/>
    <mergeCell ref="X176:AB176"/>
    <mergeCell ref="AC176:AU176"/>
    <mergeCell ref="AV176:BC176"/>
    <mergeCell ref="X177:AB177"/>
    <mergeCell ref="AC177:AU177"/>
    <mergeCell ref="AV177:BC177"/>
    <mergeCell ref="AC183:AU183"/>
    <mergeCell ref="AV183:BC183"/>
    <mergeCell ref="X184:AB184"/>
    <mergeCell ref="AC184:AU184"/>
    <mergeCell ref="AV184:BC184"/>
    <mergeCell ref="X180:AB180"/>
    <mergeCell ref="AC180:AU180"/>
    <mergeCell ref="AV180:BC180"/>
    <mergeCell ref="X181:AB181"/>
    <mergeCell ref="AC181:AU181"/>
    <mergeCell ref="BD179:BK181"/>
    <mergeCell ref="BD185:BK187"/>
    <mergeCell ref="X186:AB186"/>
    <mergeCell ref="AC186:AU186"/>
    <mergeCell ref="AV186:BC186"/>
    <mergeCell ref="X187:AB187"/>
    <mergeCell ref="AC187:AU187"/>
    <mergeCell ref="AV187:BC187"/>
    <mergeCell ref="BD182:BK184"/>
    <mergeCell ref="X183:AB183"/>
    <mergeCell ref="BD188:BK190"/>
    <mergeCell ref="X189:AB189"/>
    <mergeCell ref="AC189:AU189"/>
    <mergeCell ref="AV189:BC189"/>
    <mergeCell ref="X190:AB190"/>
    <mergeCell ref="AC190:AU190"/>
    <mergeCell ref="AV190:BC190"/>
    <mergeCell ref="BD191:BK193"/>
    <mergeCell ref="X192:AB192"/>
    <mergeCell ref="AC192:AU192"/>
    <mergeCell ref="AV192:BC192"/>
    <mergeCell ref="X193:AB193"/>
    <mergeCell ref="AC193:AU193"/>
    <mergeCell ref="AV193:BC193"/>
    <mergeCell ref="BD194:BK196"/>
    <mergeCell ref="X195:AB195"/>
    <mergeCell ref="AC195:AU195"/>
    <mergeCell ref="AV195:BC195"/>
    <mergeCell ref="X196:AB196"/>
    <mergeCell ref="AC196:AU196"/>
    <mergeCell ref="AV196:BC196"/>
    <mergeCell ref="BD197:BK199"/>
    <mergeCell ref="X198:AB198"/>
    <mergeCell ref="AC198:AU198"/>
    <mergeCell ref="AV198:BC198"/>
    <mergeCell ref="X199:AB199"/>
    <mergeCell ref="AC199:AU199"/>
    <mergeCell ref="AV199:BC199"/>
    <mergeCell ref="BD200:BK202"/>
    <mergeCell ref="X201:AB201"/>
    <mergeCell ref="AC201:AU201"/>
    <mergeCell ref="AV201:BC201"/>
    <mergeCell ref="X202:AB202"/>
    <mergeCell ref="AC202:AU202"/>
    <mergeCell ref="AV202:BC202"/>
    <mergeCell ref="BD203:BK205"/>
    <mergeCell ref="X204:AB204"/>
    <mergeCell ref="AC204:AU204"/>
    <mergeCell ref="AV204:BC204"/>
    <mergeCell ref="X205:AB205"/>
    <mergeCell ref="AC205:AU205"/>
    <mergeCell ref="AV205:BC205"/>
    <mergeCell ref="BD206:BK208"/>
    <mergeCell ref="X207:AB207"/>
    <mergeCell ref="AC207:AU207"/>
    <mergeCell ref="AV207:BC207"/>
    <mergeCell ref="X208:AB208"/>
    <mergeCell ref="AC208:AU208"/>
    <mergeCell ref="AV208:BC208"/>
    <mergeCell ref="BD209:BK211"/>
    <mergeCell ref="X210:AB210"/>
    <mergeCell ref="AC210:AU210"/>
    <mergeCell ref="AV210:BC210"/>
    <mergeCell ref="X211:AB211"/>
    <mergeCell ref="AC211:AU211"/>
    <mergeCell ref="AV211:BC211"/>
    <mergeCell ref="BD212:BK214"/>
    <mergeCell ref="X213:AB213"/>
    <mergeCell ref="AC213:AU213"/>
    <mergeCell ref="AV213:BC213"/>
    <mergeCell ref="X214:AB214"/>
    <mergeCell ref="AC214:AU214"/>
    <mergeCell ref="AV214:BC214"/>
    <mergeCell ref="C215:D217"/>
    <mergeCell ref="P215:W217"/>
    <mergeCell ref="X215:AB215"/>
    <mergeCell ref="AC215:AU215"/>
    <mergeCell ref="AV215:BC215"/>
    <mergeCell ref="BD215:BK217"/>
    <mergeCell ref="X216:AB216"/>
    <mergeCell ref="AC216:AU216"/>
    <mergeCell ref="AV216:BC216"/>
    <mergeCell ref="X217:AB217"/>
    <mergeCell ref="AC217:AU217"/>
    <mergeCell ref="AV217:BC217"/>
    <mergeCell ref="L222:T222"/>
    <mergeCell ref="U222:AC222"/>
    <mergeCell ref="AF222:AN222"/>
    <mergeCell ref="AO222:BF222"/>
    <mergeCell ref="BH222:BK222"/>
    <mergeCell ref="C224:BK224"/>
    <mergeCell ref="C226:D227"/>
    <mergeCell ref="E226:O227"/>
    <mergeCell ref="P226:W227"/>
    <mergeCell ref="X226:AB227"/>
    <mergeCell ref="AC226:AU227"/>
    <mergeCell ref="AV226:BC227"/>
    <mergeCell ref="BD226:BK227"/>
    <mergeCell ref="C228:D230"/>
    <mergeCell ref="E228:O230"/>
    <mergeCell ref="P228:W230"/>
    <mergeCell ref="X228:AB228"/>
    <mergeCell ref="AC228:AU228"/>
    <mergeCell ref="AV228:BC228"/>
    <mergeCell ref="X229:AB229"/>
    <mergeCell ref="AC229:AU229"/>
    <mergeCell ref="X230:AB230"/>
    <mergeCell ref="AC230:AU230"/>
    <mergeCell ref="C231:D233"/>
    <mergeCell ref="E231:O233"/>
    <mergeCell ref="P231:W233"/>
    <mergeCell ref="X231:AB231"/>
    <mergeCell ref="AC231:AU231"/>
    <mergeCell ref="AV231:BC231"/>
    <mergeCell ref="X232:AB232"/>
    <mergeCell ref="AC232:AU232"/>
    <mergeCell ref="AV232:BC232"/>
    <mergeCell ref="AV236:BC236"/>
    <mergeCell ref="BD237:BK239"/>
    <mergeCell ref="X238:AB238"/>
    <mergeCell ref="AC238:AU238"/>
    <mergeCell ref="AV238:BC238"/>
    <mergeCell ref="X239:AB239"/>
    <mergeCell ref="AC239:AU239"/>
    <mergeCell ref="AV239:BC239"/>
    <mergeCell ref="BD240:BK242"/>
    <mergeCell ref="X241:AB241"/>
    <mergeCell ref="AC241:AU241"/>
    <mergeCell ref="AV241:BC241"/>
    <mergeCell ref="X242:AB242"/>
    <mergeCell ref="AC242:AU242"/>
    <mergeCell ref="AV242:BC242"/>
    <mergeCell ref="BD243:BK245"/>
    <mergeCell ref="X244:AB244"/>
    <mergeCell ref="AC244:AU244"/>
    <mergeCell ref="AV244:BC244"/>
    <mergeCell ref="X245:AB245"/>
    <mergeCell ref="AC245:AU245"/>
    <mergeCell ref="AV245:BC245"/>
    <mergeCell ref="BD246:BK248"/>
    <mergeCell ref="X247:AB247"/>
    <mergeCell ref="AC247:AU247"/>
    <mergeCell ref="AV247:BC247"/>
    <mergeCell ref="X248:AB248"/>
    <mergeCell ref="AC248:AU248"/>
    <mergeCell ref="AV248:BC248"/>
    <mergeCell ref="BD249:BK251"/>
    <mergeCell ref="X250:AB250"/>
    <mergeCell ref="AC250:AU250"/>
    <mergeCell ref="AV250:BC250"/>
    <mergeCell ref="X251:AB251"/>
    <mergeCell ref="AC251:AU251"/>
    <mergeCell ref="AV251:BC251"/>
    <mergeCell ref="BD252:BK254"/>
    <mergeCell ref="X253:AB253"/>
    <mergeCell ref="AC253:AU253"/>
    <mergeCell ref="AV253:BC253"/>
    <mergeCell ref="X254:AB254"/>
    <mergeCell ref="AC254:AU254"/>
    <mergeCell ref="AV254:BC254"/>
    <mergeCell ref="BD255:BK257"/>
    <mergeCell ref="X256:AB256"/>
    <mergeCell ref="AC256:AU256"/>
    <mergeCell ref="AV256:BC256"/>
    <mergeCell ref="X257:AB257"/>
    <mergeCell ref="AC257:AU257"/>
    <mergeCell ref="AV257:BC257"/>
    <mergeCell ref="BD258:BK260"/>
    <mergeCell ref="X259:AB259"/>
    <mergeCell ref="AC259:AU259"/>
    <mergeCell ref="AV259:BC259"/>
    <mergeCell ref="X260:AB260"/>
    <mergeCell ref="AC260:AU260"/>
    <mergeCell ref="AV260:BC260"/>
    <mergeCell ref="BD261:BK263"/>
    <mergeCell ref="X262:AB262"/>
    <mergeCell ref="AC262:AU262"/>
    <mergeCell ref="AV262:BC262"/>
    <mergeCell ref="X263:AB263"/>
    <mergeCell ref="AC263:AU263"/>
    <mergeCell ref="AV263:BC263"/>
    <mergeCell ref="BD264:BK266"/>
    <mergeCell ref="X265:AB265"/>
    <mergeCell ref="AC265:AU265"/>
    <mergeCell ref="AV265:BC265"/>
    <mergeCell ref="X266:AB266"/>
    <mergeCell ref="AC266:AU266"/>
    <mergeCell ref="AV266:BC266"/>
    <mergeCell ref="BD267:BK269"/>
    <mergeCell ref="X268:AB268"/>
    <mergeCell ref="AC268:AU268"/>
    <mergeCell ref="AV268:BC268"/>
    <mergeCell ref="X269:AB269"/>
    <mergeCell ref="AC269:AU269"/>
    <mergeCell ref="AV269:BC269"/>
    <mergeCell ref="C270:D272"/>
    <mergeCell ref="E270:O272"/>
    <mergeCell ref="P270:W272"/>
    <mergeCell ref="X270:AB270"/>
    <mergeCell ref="AC270:AU270"/>
    <mergeCell ref="AV270:BC270"/>
    <mergeCell ref="BD270:BK272"/>
    <mergeCell ref="X271:AB271"/>
    <mergeCell ref="AC271:AU271"/>
    <mergeCell ref="AV271:BC271"/>
    <mergeCell ref="X272:AB272"/>
    <mergeCell ref="AC272:AU272"/>
    <mergeCell ref="AV272:BC272"/>
    <mergeCell ref="L277:T277"/>
    <mergeCell ref="U277:AC277"/>
    <mergeCell ref="AF277:AN277"/>
    <mergeCell ref="AO277:BF277"/>
    <mergeCell ref="BH277:BK277"/>
    <mergeCell ref="C279:BK279"/>
    <mergeCell ref="C281:D282"/>
    <mergeCell ref="E281:O282"/>
    <mergeCell ref="P281:W282"/>
    <mergeCell ref="X281:AB282"/>
    <mergeCell ref="AC281:AU282"/>
    <mergeCell ref="AV281:BC282"/>
    <mergeCell ref="BD281:BK282"/>
    <mergeCell ref="C283:D285"/>
    <mergeCell ref="E283:O285"/>
    <mergeCell ref="P283:W285"/>
    <mergeCell ref="X283:AB283"/>
    <mergeCell ref="AC283:AU283"/>
    <mergeCell ref="AV283:BC283"/>
    <mergeCell ref="BD283:BK285"/>
    <mergeCell ref="X284:AB284"/>
    <mergeCell ref="AC284:AU284"/>
    <mergeCell ref="C286:D288"/>
    <mergeCell ref="E286:O288"/>
    <mergeCell ref="P286:W288"/>
    <mergeCell ref="X286:AB286"/>
    <mergeCell ref="AC286:AU286"/>
    <mergeCell ref="AV286:BC286"/>
    <mergeCell ref="X287:AB287"/>
    <mergeCell ref="AC287:AU287"/>
    <mergeCell ref="AV287:BC287"/>
    <mergeCell ref="BD289:BK291"/>
    <mergeCell ref="X290:AB290"/>
    <mergeCell ref="AC290:AU290"/>
    <mergeCell ref="AV290:BC290"/>
    <mergeCell ref="X291:AB291"/>
    <mergeCell ref="AC291:AU291"/>
    <mergeCell ref="AV291:BC291"/>
    <mergeCell ref="BD292:BK294"/>
    <mergeCell ref="X293:AB293"/>
    <mergeCell ref="AC293:AU293"/>
    <mergeCell ref="AV293:BC293"/>
    <mergeCell ref="X294:AB294"/>
    <mergeCell ref="AC294:AU294"/>
    <mergeCell ref="AV294:BC294"/>
    <mergeCell ref="BD295:BK297"/>
    <mergeCell ref="X296:AB296"/>
    <mergeCell ref="AC296:AU296"/>
    <mergeCell ref="AV296:BC296"/>
    <mergeCell ref="X297:AB297"/>
    <mergeCell ref="AC297:AU297"/>
    <mergeCell ref="AV297:BC297"/>
    <mergeCell ref="BD298:BK300"/>
    <mergeCell ref="X299:AB299"/>
    <mergeCell ref="AC299:AU299"/>
    <mergeCell ref="AV299:BC299"/>
    <mergeCell ref="X300:AB300"/>
    <mergeCell ref="AC300:AU300"/>
    <mergeCell ref="AV300:BC300"/>
    <mergeCell ref="BD301:BK303"/>
    <mergeCell ref="X302:AB302"/>
    <mergeCell ref="AC302:AU302"/>
    <mergeCell ref="AV302:BC302"/>
    <mergeCell ref="X303:AB303"/>
    <mergeCell ref="AC303:AU303"/>
    <mergeCell ref="AV303:BC303"/>
    <mergeCell ref="BD304:BK306"/>
    <mergeCell ref="X305:AB305"/>
    <mergeCell ref="AC305:AU305"/>
    <mergeCell ref="AV305:BC305"/>
    <mergeCell ref="X306:AB306"/>
    <mergeCell ref="AC306:AU306"/>
    <mergeCell ref="AV306:BC306"/>
    <mergeCell ref="BD307:BK309"/>
    <mergeCell ref="X308:AB308"/>
    <mergeCell ref="AC308:AU308"/>
    <mergeCell ref="AV308:BC308"/>
    <mergeCell ref="X309:AB309"/>
    <mergeCell ref="AC309:AU309"/>
    <mergeCell ref="AV309:BC309"/>
    <mergeCell ref="BD310:BK312"/>
    <mergeCell ref="X311:AB311"/>
    <mergeCell ref="AC311:AU311"/>
    <mergeCell ref="AV311:BC311"/>
    <mergeCell ref="X312:AB312"/>
    <mergeCell ref="AC312:AU312"/>
    <mergeCell ref="AV312:BC312"/>
    <mergeCell ref="BD313:BK315"/>
    <mergeCell ref="X314:AB314"/>
    <mergeCell ref="AC314:AU314"/>
    <mergeCell ref="AV314:BC314"/>
    <mergeCell ref="X315:AB315"/>
    <mergeCell ref="AC315:AU315"/>
    <mergeCell ref="AV315:BC315"/>
    <mergeCell ref="BD316:BK318"/>
    <mergeCell ref="X317:AB317"/>
    <mergeCell ref="AC317:AU317"/>
    <mergeCell ref="AV317:BC317"/>
    <mergeCell ref="X318:AB318"/>
    <mergeCell ref="AC318:AU318"/>
    <mergeCell ref="AV318:BC318"/>
    <mergeCell ref="BD319:BK321"/>
    <mergeCell ref="X320:AB320"/>
    <mergeCell ref="AC320:AU320"/>
    <mergeCell ref="AV320:BC320"/>
    <mergeCell ref="X321:AB321"/>
    <mergeCell ref="AC321:AU321"/>
    <mergeCell ref="AV321:BC321"/>
    <mergeCell ref="AC319:AU319"/>
    <mergeCell ref="BD322:BK324"/>
    <mergeCell ref="X323:AB323"/>
    <mergeCell ref="AC323:AU323"/>
    <mergeCell ref="AV323:BC323"/>
    <mergeCell ref="X324:AB324"/>
    <mergeCell ref="AC324:AU324"/>
    <mergeCell ref="AV324:BC324"/>
    <mergeCell ref="C325:D327"/>
    <mergeCell ref="E325:O327"/>
    <mergeCell ref="P325:W327"/>
    <mergeCell ref="X325:AB325"/>
    <mergeCell ref="AC325:AU325"/>
    <mergeCell ref="AV325:BC325"/>
    <mergeCell ref="BD325:BK327"/>
    <mergeCell ref="X326:AB326"/>
    <mergeCell ref="AC326:AU326"/>
    <mergeCell ref="AV326:BC326"/>
    <mergeCell ref="X327:AB327"/>
    <mergeCell ref="AC327:AU327"/>
    <mergeCell ref="AV327:BC327"/>
  </mergeCells>
  <dataValidations count="2">
    <dataValidation type="textLength" allowBlank="1" showInputMessage="1" showErrorMessage="1" errorTitle="２文字以上の文字列を入力してください。" sqref="E63:O107 E7:O51 E228:O272 E283:O327 E118:O162">
      <formula1>2</formula1>
      <formula2>10</formula2>
    </dataValidation>
    <dataValidation type="list" allowBlank="1" showInputMessage="1" showErrorMessage="1" sqref="AC118:AU162 AC7:AU51 AC63:AU107 AC173:AU217 AC228:AU272 AC283:AU327">
      <formula1>$BQ$15:$BQ$140</formula1>
    </dataValidation>
  </dataValidations>
  <printOptions horizontalCentered="1"/>
  <pageMargins left="0.1968503937007874" right="0.15748031496062992" top="0.6692913385826772" bottom="0.1968503937007874" header="0.3937007874015748" footer="0.15748031496062992"/>
  <pageSetup horizontalDpi="600" verticalDpi="600" orientation="portrait" paperSize="9" scale="98" r:id="rId3"/>
  <rowBreaks count="5" manualBreakCount="5">
    <brk id="56" max="70" man="1"/>
    <brk id="111" max="70" man="1"/>
    <brk id="166" max="70" man="1"/>
    <brk id="221" max="70" man="1"/>
    <brk id="276" max="70" man="1"/>
  </rowBreaks>
  <colBreaks count="1" manualBreakCount="1">
    <brk id="65" max="329" man="1"/>
  </colBreaks>
  <legacyDrawing r:id="rId2"/>
</worksheet>
</file>

<file path=xl/worksheets/sheet9.xml><?xml version="1.0" encoding="utf-8"?>
<worksheet xmlns="http://schemas.openxmlformats.org/spreadsheetml/2006/main" xmlns:r="http://schemas.openxmlformats.org/officeDocument/2006/relationships">
  <dimension ref="A2:AY53"/>
  <sheetViews>
    <sheetView view="pageBreakPreview" zoomScaleSheetLayoutView="100" workbookViewId="0" topLeftCell="A1">
      <selection activeCell="A1" sqref="A1"/>
    </sheetView>
  </sheetViews>
  <sheetFormatPr defaultColWidth="2.57421875" defaultRowHeight="13.5" customHeight="1"/>
  <cols>
    <col min="1" max="17" width="2.57421875" style="56" customWidth="1"/>
    <col min="18" max="18" width="3.8515625" style="56" customWidth="1"/>
    <col min="19" max="24" width="2.57421875" style="56" customWidth="1"/>
    <col min="25" max="25" width="2.00390625" style="56" customWidth="1"/>
    <col min="26" max="28" width="2.57421875" style="56" customWidth="1"/>
    <col min="29" max="29" width="3.8515625" style="56" customWidth="1"/>
    <col min="30" max="41" width="2.57421875" style="56" customWidth="1"/>
    <col min="42" max="42" width="2.421875" style="56" customWidth="1"/>
    <col min="43" max="16384" width="2.57421875" style="56" customWidth="1"/>
  </cols>
  <sheetData>
    <row r="2" spans="1:35" ht="23.25">
      <c r="A2" s="882" t="s">
        <v>962</v>
      </c>
      <c r="B2" s="882"/>
      <c r="C2" s="882"/>
      <c r="D2" s="882"/>
      <c r="E2" s="882"/>
      <c r="F2" s="882"/>
      <c r="G2" s="882"/>
      <c r="H2" s="882"/>
      <c r="I2" s="882"/>
      <c r="J2" s="882"/>
      <c r="K2" s="882"/>
      <c r="L2" s="882"/>
      <c r="M2" s="882"/>
      <c r="N2" s="882"/>
      <c r="O2" s="882"/>
      <c r="P2" s="882"/>
      <c r="Q2" s="882"/>
      <c r="R2" s="882"/>
      <c r="S2" s="882"/>
      <c r="T2" s="882"/>
      <c r="U2" s="882"/>
      <c r="V2" s="882"/>
      <c r="W2" s="882"/>
      <c r="X2" s="882"/>
      <c r="Y2" s="882"/>
      <c r="Z2" s="882"/>
      <c r="AA2" s="882"/>
      <c r="AB2" s="882"/>
      <c r="AC2" s="882"/>
      <c r="AD2" s="882"/>
      <c r="AE2" s="882"/>
      <c r="AF2" s="882"/>
      <c r="AG2" s="882"/>
      <c r="AH2" s="882"/>
      <c r="AI2" s="882"/>
    </row>
    <row r="3" spans="1:33" ht="17.25" customHeigh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35" s="95" customFormat="1" ht="15" customHeight="1" thickBot="1">
      <c r="A4" s="69"/>
      <c r="B4" s="102"/>
      <c r="C4" s="69"/>
      <c r="D4" s="69"/>
      <c r="E4" s="69"/>
      <c r="F4" s="69"/>
      <c r="G4" s="69"/>
      <c r="H4" s="69"/>
      <c r="I4" s="69"/>
      <c r="J4" s="69"/>
      <c r="K4" s="56"/>
      <c r="L4" s="56"/>
      <c r="M4" s="94"/>
      <c r="N4" s="94"/>
      <c r="O4" s="94"/>
      <c r="P4" s="94"/>
      <c r="Q4" s="94"/>
      <c r="R4" s="94"/>
      <c r="S4" s="94"/>
      <c r="T4" s="94"/>
      <c r="U4" s="94"/>
      <c r="V4" s="94"/>
      <c r="W4" s="94"/>
      <c r="X4" s="94"/>
      <c r="Y4" s="94"/>
      <c r="Z4" s="94"/>
      <c r="AA4" s="94"/>
      <c r="AB4" s="94"/>
      <c r="AC4" s="94"/>
      <c r="AD4" s="94"/>
      <c r="AE4" s="94"/>
      <c r="AF4" s="94"/>
      <c r="AG4" s="94"/>
      <c r="AH4" s="94"/>
      <c r="AI4" s="96"/>
    </row>
    <row r="5" spans="1:35" s="95" customFormat="1" ht="15" customHeight="1">
      <c r="A5" s="69"/>
      <c r="B5" s="102"/>
      <c r="C5" s="69"/>
      <c r="D5" s="69"/>
      <c r="E5" s="69"/>
      <c r="F5" s="69"/>
      <c r="G5" s="69"/>
      <c r="H5" s="69"/>
      <c r="I5" s="69"/>
      <c r="J5" s="69"/>
      <c r="K5" s="56"/>
      <c r="L5" s="56"/>
      <c r="M5" s="94"/>
      <c r="N5" s="94"/>
      <c r="O5" s="94"/>
      <c r="P5" s="94"/>
      <c r="Q5" s="94"/>
      <c r="R5" s="94"/>
      <c r="S5" s="94"/>
      <c r="T5" s="94"/>
      <c r="U5" s="94"/>
      <c r="V5" s="94"/>
      <c r="W5" s="94"/>
      <c r="X5" s="94"/>
      <c r="Y5" s="94"/>
      <c r="Z5" s="94"/>
      <c r="AA5" s="94"/>
      <c r="AB5" s="94"/>
      <c r="AC5" s="94"/>
      <c r="AD5" s="94"/>
      <c r="AE5" s="94"/>
      <c r="AF5" s="94"/>
      <c r="AG5" s="883" t="s">
        <v>319</v>
      </c>
      <c r="AH5" s="884"/>
      <c r="AI5" s="885"/>
    </row>
    <row r="6" spans="1:35" s="95" customFormat="1" ht="15" customHeight="1" thickBot="1">
      <c r="A6" s="69" t="s">
        <v>137</v>
      </c>
      <c r="B6" s="56"/>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56"/>
      <c r="AD6" s="56"/>
      <c r="AE6" s="56"/>
      <c r="AF6" s="56"/>
      <c r="AG6" s="886"/>
      <c r="AH6" s="887"/>
      <c r="AI6" s="888"/>
    </row>
    <row r="7" spans="1:35" s="95" customFormat="1" ht="15" customHeight="1" thickBot="1">
      <c r="A7" s="94"/>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94"/>
      <c r="AI7" s="96"/>
    </row>
    <row r="8" spans="1:35" s="98" customFormat="1" ht="15" customHeight="1" thickBot="1">
      <c r="A8" s="97"/>
      <c r="B8" s="848" t="s">
        <v>129</v>
      </c>
      <c r="C8" s="849"/>
      <c r="D8" s="849"/>
      <c r="E8" s="849"/>
      <c r="F8" s="849"/>
      <c r="G8" s="850"/>
      <c r="H8" s="848" t="s">
        <v>399</v>
      </c>
      <c r="I8" s="849"/>
      <c r="J8" s="849"/>
      <c r="K8" s="849"/>
      <c r="L8" s="849"/>
      <c r="M8" s="849"/>
      <c r="N8" s="849"/>
      <c r="O8" s="849"/>
      <c r="P8" s="849"/>
      <c r="Q8" s="849"/>
      <c r="R8" s="850"/>
      <c r="S8" s="847" t="s">
        <v>130</v>
      </c>
      <c r="T8" s="847"/>
      <c r="U8" s="847"/>
      <c r="V8" s="847"/>
      <c r="W8" s="847"/>
      <c r="X8" s="847"/>
      <c r="Y8" s="847"/>
      <c r="Z8" s="847"/>
      <c r="AA8" s="847"/>
      <c r="AB8" s="847"/>
      <c r="AC8" s="847"/>
      <c r="AD8" s="847"/>
      <c r="AE8" s="847"/>
      <c r="AF8" s="847"/>
      <c r="AG8" s="860" t="s">
        <v>318</v>
      </c>
      <c r="AH8" s="861"/>
      <c r="AI8" s="862"/>
    </row>
    <row r="9" spans="1:35" s="92" customFormat="1" ht="15" customHeight="1" thickBot="1">
      <c r="A9" s="91"/>
      <c r="B9" s="851" t="s">
        <v>131</v>
      </c>
      <c r="C9" s="852"/>
      <c r="D9" s="852"/>
      <c r="E9" s="852"/>
      <c r="F9" s="852"/>
      <c r="G9" s="853"/>
      <c r="H9" s="879"/>
      <c r="I9" s="844"/>
      <c r="J9" s="844"/>
      <c r="K9" s="844"/>
      <c r="L9" s="844" t="s">
        <v>128</v>
      </c>
      <c r="M9" s="844"/>
      <c r="N9" s="844"/>
      <c r="O9" s="844" t="s">
        <v>132</v>
      </c>
      <c r="P9" s="844"/>
      <c r="Q9" s="844"/>
      <c r="R9" s="897" t="s">
        <v>133</v>
      </c>
      <c r="S9" s="900"/>
      <c r="T9" s="900"/>
      <c r="U9" s="900"/>
      <c r="V9" s="900"/>
      <c r="W9" s="900"/>
      <c r="X9" s="900"/>
      <c r="Y9" s="900"/>
      <c r="Z9" s="900"/>
      <c r="AA9" s="900"/>
      <c r="AB9" s="900"/>
      <c r="AC9" s="900"/>
      <c r="AD9" s="900"/>
      <c r="AE9" s="900"/>
      <c r="AF9" s="900"/>
      <c r="AG9" s="889"/>
      <c r="AH9" s="890"/>
      <c r="AI9" s="891"/>
    </row>
    <row r="10" spans="1:35" s="92" customFormat="1" ht="15" customHeight="1" thickBot="1">
      <c r="A10" s="91"/>
      <c r="B10" s="854"/>
      <c r="C10" s="855"/>
      <c r="D10" s="855"/>
      <c r="E10" s="855"/>
      <c r="F10" s="855"/>
      <c r="G10" s="856"/>
      <c r="H10" s="880"/>
      <c r="I10" s="845"/>
      <c r="J10" s="845"/>
      <c r="K10" s="845"/>
      <c r="L10" s="845"/>
      <c r="M10" s="845"/>
      <c r="N10" s="845"/>
      <c r="O10" s="845"/>
      <c r="P10" s="845"/>
      <c r="Q10" s="845"/>
      <c r="R10" s="898"/>
      <c r="S10" s="900"/>
      <c r="T10" s="900"/>
      <c r="U10" s="900"/>
      <c r="V10" s="900"/>
      <c r="W10" s="900"/>
      <c r="X10" s="900"/>
      <c r="Y10" s="900"/>
      <c r="Z10" s="900"/>
      <c r="AA10" s="900"/>
      <c r="AB10" s="900"/>
      <c r="AC10" s="900"/>
      <c r="AD10" s="900"/>
      <c r="AE10" s="900"/>
      <c r="AF10" s="900"/>
      <c r="AG10" s="889"/>
      <c r="AH10" s="890"/>
      <c r="AI10" s="891"/>
    </row>
    <row r="11" spans="1:36" s="92" customFormat="1" ht="15" customHeight="1" thickBot="1">
      <c r="A11" s="91"/>
      <c r="B11" s="857"/>
      <c r="C11" s="858"/>
      <c r="D11" s="858"/>
      <c r="E11" s="858"/>
      <c r="F11" s="858"/>
      <c r="G11" s="859"/>
      <c r="H11" s="881"/>
      <c r="I11" s="846"/>
      <c r="J11" s="846"/>
      <c r="K11" s="846"/>
      <c r="L11" s="846"/>
      <c r="M11" s="846"/>
      <c r="N11" s="846"/>
      <c r="O11" s="846"/>
      <c r="P11" s="846"/>
      <c r="Q11" s="846"/>
      <c r="R11" s="899"/>
      <c r="S11" s="900"/>
      <c r="T11" s="900"/>
      <c r="U11" s="900"/>
      <c r="V11" s="900"/>
      <c r="W11" s="900"/>
      <c r="X11" s="900"/>
      <c r="Y11" s="900"/>
      <c r="Z11" s="900"/>
      <c r="AA11" s="900"/>
      <c r="AB11" s="900"/>
      <c r="AC11" s="900"/>
      <c r="AD11" s="900"/>
      <c r="AE11" s="900"/>
      <c r="AF11" s="900"/>
      <c r="AG11" s="889"/>
      <c r="AH11" s="890"/>
      <c r="AI11" s="891"/>
      <c r="AJ11" s="91"/>
    </row>
    <row r="12" spans="1:36" s="92" customFormat="1" ht="15" customHeight="1">
      <c r="A12" s="91"/>
      <c r="B12" s="99"/>
      <c r="C12" s="99"/>
      <c r="D12" s="99"/>
      <c r="E12" s="99"/>
      <c r="F12" s="99"/>
      <c r="G12" s="99"/>
      <c r="H12" s="100"/>
      <c r="I12" s="100"/>
      <c r="J12" s="100"/>
      <c r="K12" s="100"/>
      <c r="L12" s="100"/>
      <c r="M12" s="100"/>
      <c r="N12" s="100"/>
      <c r="O12" s="100"/>
      <c r="P12" s="100"/>
      <c r="Q12" s="100"/>
      <c r="R12" s="100"/>
      <c r="S12" s="99"/>
      <c r="T12" s="99"/>
      <c r="U12" s="99"/>
      <c r="V12" s="99"/>
      <c r="W12" s="99"/>
      <c r="X12" s="99"/>
      <c r="Y12" s="99"/>
      <c r="Z12" s="99"/>
      <c r="AA12" s="99"/>
      <c r="AB12" s="99"/>
      <c r="AC12" s="99"/>
      <c r="AD12" s="99"/>
      <c r="AE12" s="99"/>
      <c r="AF12" s="99"/>
      <c r="AG12" s="91"/>
      <c r="AH12" s="91"/>
      <c r="AI12" s="101"/>
      <c r="AJ12" s="91"/>
    </row>
    <row r="13" spans="1:36" s="92" customFormat="1" ht="15" customHeight="1">
      <c r="A13" s="91"/>
      <c r="B13" s="843" t="s">
        <v>824</v>
      </c>
      <c r="C13" s="843"/>
      <c r="D13" s="843"/>
      <c r="E13" s="843"/>
      <c r="F13" s="843"/>
      <c r="G13" s="843"/>
      <c r="H13" s="843"/>
      <c r="I13" s="843"/>
      <c r="J13" s="843"/>
      <c r="K13" s="843"/>
      <c r="L13" s="843"/>
      <c r="M13" s="843"/>
      <c r="N13" s="843"/>
      <c r="O13" s="843"/>
      <c r="P13" s="843"/>
      <c r="Q13" s="843"/>
      <c r="R13" s="843"/>
      <c r="S13" s="843"/>
      <c r="T13" s="843"/>
      <c r="U13" s="843"/>
      <c r="V13" s="843"/>
      <c r="W13" s="843"/>
      <c r="X13" s="843"/>
      <c r="Y13" s="843"/>
      <c r="Z13" s="843"/>
      <c r="AA13" s="843"/>
      <c r="AB13" s="843"/>
      <c r="AC13" s="843"/>
      <c r="AD13" s="843"/>
      <c r="AE13" s="843"/>
      <c r="AF13" s="843"/>
      <c r="AG13" s="843"/>
      <c r="AH13" s="843"/>
      <c r="AI13" s="843"/>
      <c r="AJ13" s="91"/>
    </row>
    <row r="14" spans="1:36" s="92" customFormat="1" ht="15" customHeight="1">
      <c r="A14" s="91"/>
      <c r="B14" s="843"/>
      <c r="C14" s="843"/>
      <c r="D14" s="843"/>
      <c r="E14" s="843"/>
      <c r="F14" s="843"/>
      <c r="G14" s="843"/>
      <c r="H14" s="843"/>
      <c r="I14" s="843"/>
      <c r="J14" s="843"/>
      <c r="K14" s="843"/>
      <c r="L14" s="843"/>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91"/>
    </row>
    <row r="15" spans="1:36" s="92" customFormat="1" ht="15" customHeight="1">
      <c r="A15" s="91"/>
      <c r="B15" s="843"/>
      <c r="C15" s="843"/>
      <c r="D15" s="843"/>
      <c r="E15" s="843"/>
      <c r="F15" s="843"/>
      <c r="G15" s="843"/>
      <c r="H15" s="843"/>
      <c r="I15" s="843"/>
      <c r="J15" s="843"/>
      <c r="K15" s="843"/>
      <c r="L15" s="843"/>
      <c r="M15" s="843"/>
      <c r="N15" s="843"/>
      <c r="O15" s="843"/>
      <c r="P15" s="843"/>
      <c r="Q15" s="843"/>
      <c r="R15" s="843"/>
      <c r="S15" s="843"/>
      <c r="T15" s="843"/>
      <c r="U15" s="843"/>
      <c r="V15" s="843"/>
      <c r="W15" s="843"/>
      <c r="X15" s="843"/>
      <c r="Y15" s="843"/>
      <c r="Z15" s="843"/>
      <c r="AA15" s="843"/>
      <c r="AB15" s="843"/>
      <c r="AC15" s="843"/>
      <c r="AD15" s="843"/>
      <c r="AE15" s="843"/>
      <c r="AF15" s="843"/>
      <c r="AG15" s="843"/>
      <c r="AH15" s="843"/>
      <c r="AI15" s="843"/>
      <c r="AJ15" s="91"/>
    </row>
    <row r="16" spans="1:36" s="92" customFormat="1" ht="15" customHeight="1">
      <c r="A16" s="91"/>
      <c r="B16" s="99"/>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91"/>
      <c r="AI16" s="101"/>
      <c r="AJ16" s="91"/>
    </row>
    <row r="17" spans="1:35" s="92" customFormat="1" ht="15" customHeight="1">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3"/>
    </row>
    <row r="18" spans="1:35" s="95" customFormat="1" ht="14.25">
      <c r="A18" s="69" t="s">
        <v>138</v>
      </c>
      <c r="B18" s="102"/>
      <c r="C18" s="69"/>
      <c r="D18" s="69"/>
      <c r="E18" s="69"/>
      <c r="F18" s="69"/>
      <c r="G18" s="69"/>
      <c r="H18" s="69"/>
      <c r="I18" s="69"/>
      <c r="J18" s="69"/>
      <c r="K18" s="56"/>
      <c r="L18" s="56"/>
      <c r="M18" s="94"/>
      <c r="N18" s="94"/>
      <c r="O18" s="94"/>
      <c r="P18" s="94"/>
      <c r="Q18" s="94"/>
      <c r="R18" s="94"/>
      <c r="S18" s="94"/>
      <c r="T18" s="94"/>
      <c r="U18" s="94"/>
      <c r="V18" s="94"/>
      <c r="W18" s="94"/>
      <c r="X18" s="94"/>
      <c r="Y18" s="94"/>
      <c r="Z18" s="94"/>
      <c r="AA18" s="94"/>
      <c r="AB18" s="94"/>
      <c r="AC18" s="94"/>
      <c r="AD18" s="94"/>
      <c r="AE18" s="94"/>
      <c r="AF18" s="94"/>
      <c r="AG18" s="94"/>
      <c r="AH18" s="94"/>
      <c r="AI18" s="96"/>
    </row>
    <row r="19" spans="1:35" s="95" customFormat="1" ht="15" thickBot="1">
      <c r="A19" s="69"/>
      <c r="B19" s="102"/>
      <c r="C19" s="69"/>
      <c r="D19" s="69"/>
      <c r="E19" s="69"/>
      <c r="F19" s="69"/>
      <c r="G19" s="69"/>
      <c r="H19" s="69"/>
      <c r="I19" s="69"/>
      <c r="J19" s="69"/>
      <c r="K19" s="56"/>
      <c r="L19" s="56"/>
      <c r="M19" s="94"/>
      <c r="N19" s="94"/>
      <c r="O19" s="94"/>
      <c r="P19" s="94"/>
      <c r="Q19" s="94"/>
      <c r="R19" s="94"/>
      <c r="S19" s="94"/>
      <c r="T19" s="94"/>
      <c r="U19" s="94"/>
      <c r="V19" s="94"/>
      <c r="W19" s="94"/>
      <c r="X19" s="94"/>
      <c r="Y19" s="94"/>
      <c r="Z19" s="94"/>
      <c r="AA19" s="94"/>
      <c r="AB19" s="94"/>
      <c r="AC19" s="94"/>
      <c r="AD19" s="94"/>
      <c r="AE19" s="94"/>
      <c r="AF19" s="94"/>
      <c r="AG19" s="94"/>
      <c r="AH19" s="94"/>
      <c r="AI19" s="96"/>
    </row>
    <row r="20" spans="1:36" s="104" customFormat="1" ht="14.25" thickBot="1">
      <c r="A20" s="103"/>
      <c r="B20" s="848" t="s">
        <v>134</v>
      </c>
      <c r="C20" s="849"/>
      <c r="D20" s="849"/>
      <c r="E20" s="849"/>
      <c r="F20" s="849"/>
      <c r="G20" s="850"/>
      <c r="H20" s="847" t="s">
        <v>135</v>
      </c>
      <c r="I20" s="847"/>
      <c r="J20" s="847"/>
      <c r="K20" s="847"/>
      <c r="L20" s="847"/>
      <c r="M20" s="847"/>
      <c r="N20" s="847"/>
      <c r="O20" s="847"/>
      <c r="P20" s="847"/>
      <c r="Q20" s="847"/>
      <c r="R20" s="847"/>
      <c r="S20" s="848" t="s">
        <v>139</v>
      </c>
      <c r="T20" s="849"/>
      <c r="U20" s="849"/>
      <c r="V20" s="849"/>
      <c r="W20" s="849"/>
      <c r="X20" s="849"/>
      <c r="Y20" s="849"/>
      <c r="Z20" s="849"/>
      <c r="AA20" s="849"/>
      <c r="AB20" s="849"/>
      <c r="AC20" s="849"/>
      <c r="AD20" s="849"/>
      <c r="AE20" s="849"/>
      <c r="AF20" s="849"/>
      <c r="AG20" s="860" t="s">
        <v>318</v>
      </c>
      <c r="AH20" s="861"/>
      <c r="AI20" s="862"/>
      <c r="AJ20" s="103"/>
    </row>
    <row r="21" spans="1:36" s="98" customFormat="1" ht="14.25" thickBot="1">
      <c r="A21" s="97"/>
      <c r="B21" s="851" t="s">
        <v>131</v>
      </c>
      <c r="C21" s="852"/>
      <c r="D21" s="852"/>
      <c r="E21" s="852"/>
      <c r="F21" s="852"/>
      <c r="G21" s="853"/>
      <c r="H21" s="879"/>
      <c r="I21" s="844"/>
      <c r="J21" s="844"/>
      <c r="K21" s="844"/>
      <c r="L21" s="844" t="s">
        <v>128</v>
      </c>
      <c r="M21" s="844"/>
      <c r="N21" s="844"/>
      <c r="O21" s="844" t="s">
        <v>132</v>
      </c>
      <c r="P21" s="844"/>
      <c r="Q21" s="844"/>
      <c r="R21" s="844" t="s">
        <v>133</v>
      </c>
      <c r="S21" s="879"/>
      <c r="T21" s="844"/>
      <c r="U21" s="844"/>
      <c r="V21" s="844"/>
      <c r="W21" s="844" t="s">
        <v>128</v>
      </c>
      <c r="X21" s="308"/>
      <c r="Y21" s="308"/>
      <c r="Z21" s="844" t="s">
        <v>132</v>
      </c>
      <c r="AA21" s="308"/>
      <c r="AB21" s="308"/>
      <c r="AC21" s="844" t="s">
        <v>133</v>
      </c>
      <c r="AD21" s="844" t="s">
        <v>304</v>
      </c>
      <c r="AE21" s="844"/>
      <c r="AF21" s="844"/>
      <c r="AG21" s="889"/>
      <c r="AH21" s="890"/>
      <c r="AI21" s="891"/>
      <c r="AJ21" s="97"/>
    </row>
    <row r="22" spans="1:36" s="98" customFormat="1" ht="14.25" thickBot="1">
      <c r="A22" s="97"/>
      <c r="B22" s="854"/>
      <c r="C22" s="855"/>
      <c r="D22" s="855"/>
      <c r="E22" s="855"/>
      <c r="F22" s="855"/>
      <c r="G22" s="856"/>
      <c r="H22" s="880"/>
      <c r="I22" s="845"/>
      <c r="J22" s="845"/>
      <c r="K22" s="845"/>
      <c r="L22" s="845"/>
      <c r="M22" s="845"/>
      <c r="N22" s="845"/>
      <c r="O22" s="845"/>
      <c r="P22" s="845"/>
      <c r="Q22" s="845"/>
      <c r="R22" s="845"/>
      <c r="S22" s="880"/>
      <c r="T22" s="845"/>
      <c r="U22" s="845"/>
      <c r="V22" s="845"/>
      <c r="W22" s="845"/>
      <c r="X22" s="309"/>
      <c r="Y22" s="309"/>
      <c r="Z22" s="845"/>
      <c r="AA22" s="309"/>
      <c r="AB22" s="309"/>
      <c r="AC22" s="845"/>
      <c r="AD22" s="845"/>
      <c r="AE22" s="845"/>
      <c r="AF22" s="845"/>
      <c r="AG22" s="889"/>
      <c r="AH22" s="890"/>
      <c r="AI22" s="891"/>
      <c r="AJ22" s="97"/>
    </row>
    <row r="23" spans="1:36" s="98" customFormat="1" ht="14.25" thickBot="1">
      <c r="A23" s="97"/>
      <c r="B23" s="857"/>
      <c r="C23" s="858"/>
      <c r="D23" s="858"/>
      <c r="E23" s="858"/>
      <c r="F23" s="858"/>
      <c r="G23" s="859"/>
      <c r="H23" s="881"/>
      <c r="I23" s="846"/>
      <c r="J23" s="846"/>
      <c r="K23" s="846"/>
      <c r="L23" s="846"/>
      <c r="M23" s="846"/>
      <c r="N23" s="846"/>
      <c r="O23" s="846"/>
      <c r="P23" s="846"/>
      <c r="Q23" s="846"/>
      <c r="R23" s="846"/>
      <c r="S23" s="881"/>
      <c r="T23" s="846"/>
      <c r="U23" s="846"/>
      <c r="V23" s="846"/>
      <c r="W23" s="846"/>
      <c r="X23" s="310"/>
      <c r="Y23" s="310"/>
      <c r="Z23" s="846"/>
      <c r="AA23" s="310"/>
      <c r="AB23" s="310"/>
      <c r="AC23" s="846"/>
      <c r="AD23" s="846"/>
      <c r="AE23" s="846"/>
      <c r="AF23" s="846"/>
      <c r="AG23" s="889"/>
      <c r="AH23" s="890"/>
      <c r="AI23" s="891"/>
      <c r="AJ23" s="97"/>
    </row>
    <row r="24" spans="28:48" ht="13.5">
      <c r="AB24" s="89"/>
      <c r="AC24" s="89"/>
      <c r="AD24" s="89"/>
      <c r="AE24" s="89"/>
      <c r="AG24" s="89"/>
      <c r="AH24" s="89"/>
      <c r="AK24" s="89"/>
      <c r="AL24" s="89"/>
      <c r="AM24" s="89"/>
      <c r="AN24" s="89"/>
      <c r="AQ24" s="89"/>
      <c r="AR24" s="89"/>
      <c r="AS24" s="89"/>
      <c r="AT24" s="89"/>
      <c r="AU24" s="89"/>
      <c r="AV24" s="89"/>
    </row>
    <row r="25" spans="2:49" ht="13.5">
      <c r="B25" s="872" t="s">
        <v>372</v>
      </c>
      <c r="C25" s="872"/>
      <c r="D25" s="872"/>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9"/>
      <c r="AK25" s="89"/>
      <c r="AL25" s="89"/>
      <c r="AM25" s="89"/>
      <c r="AN25" s="89"/>
      <c r="AO25" s="89"/>
      <c r="AP25" s="89"/>
      <c r="AQ25" s="89"/>
      <c r="AR25" s="89"/>
      <c r="AS25" s="89"/>
      <c r="AT25" s="89"/>
      <c r="AU25" s="89"/>
      <c r="AV25" s="89"/>
      <c r="AW25" s="89"/>
    </row>
    <row r="26" spans="2:48" ht="13.5">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K26" s="89"/>
      <c r="AL26" s="89"/>
      <c r="AM26" s="89"/>
      <c r="AN26" s="89"/>
      <c r="AQ26" s="89"/>
      <c r="AR26" s="89"/>
      <c r="AS26" s="89"/>
      <c r="AT26" s="89"/>
      <c r="AU26" s="89"/>
      <c r="AV26" s="89"/>
    </row>
    <row r="27" spans="2:48" ht="15" customHeight="1">
      <c r="B27" s="872"/>
      <c r="C27" s="872"/>
      <c r="D27" s="872"/>
      <c r="E27" s="872"/>
      <c r="F27" s="872"/>
      <c r="G27" s="872"/>
      <c r="H27" s="872"/>
      <c r="I27" s="872"/>
      <c r="J27" s="872"/>
      <c r="K27" s="872"/>
      <c r="L27" s="872"/>
      <c r="M27" s="872"/>
      <c r="N27" s="872"/>
      <c r="O27" s="872"/>
      <c r="P27" s="872"/>
      <c r="Q27" s="872"/>
      <c r="R27" s="872"/>
      <c r="S27" s="872"/>
      <c r="T27" s="872"/>
      <c r="U27" s="872"/>
      <c r="V27" s="872"/>
      <c r="W27" s="872"/>
      <c r="X27" s="872"/>
      <c r="Y27" s="872"/>
      <c r="Z27" s="872"/>
      <c r="AA27" s="872"/>
      <c r="AB27" s="872"/>
      <c r="AC27" s="872"/>
      <c r="AD27" s="872"/>
      <c r="AE27" s="872"/>
      <c r="AF27" s="872"/>
      <c r="AG27" s="872"/>
      <c r="AH27" s="872"/>
      <c r="AI27" s="872"/>
      <c r="AK27" s="89"/>
      <c r="AL27" s="89"/>
      <c r="AM27" s="89"/>
      <c r="AN27" s="89"/>
      <c r="AQ27" s="89"/>
      <c r="AR27" s="89"/>
      <c r="AS27" s="89"/>
      <c r="AT27" s="89"/>
      <c r="AU27" s="89"/>
      <c r="AV27" s="89"/>
    </row>
    <row r="28" spans="3:48" ht="15" customHeight="1">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89"/>
      <c r="AH28" s="89"/>
      <c r="AK28" s="89"/>
      <c r="AL28" s="89"/>
      <c r="AM28" s="89"/>
      <c r="AN28" s="89"/>
      <c r="AQ28" s="89"/>
      <c r="AR28" s="89"/>
      <c r="AS28" s="89"/>
      <c r="AT28" s="89"/>
      <c r="AU28" s="89"/>
      <c r="AV28" s="89"/>
    </row>
    <row r="29" spans="27:49" ht="15" customHeight="1">
      <c r="AA29" s="89"/>
      <c r="AB29" s="89"/>
      <c r="AC29" s="89"/>
      <c r="AD29" s="89"/>
      <c r="AE29" s="89"/>
      <c r="AF29" s="89"/>
      <c r="AG29" s="89"/>
      <c r="AH29" s="89"/>
      <c r="AI29" s="89"/>
      <c r="AJ29" s="89"/>
      <c r="AK29" s="89"/>
      <c r="AL29" s="89"/>
      <c r="AM29" s="89"/>
      <c r="AN29" s="89"/>
      <c r="AO29" s="89"/>
      <c r="AP29" s="89"/>
      <c r="AQ29" s="89"/>
      <c r="AR29" s="89"/>
      <c r="AS29" s="89"/>
      <c r="AT29" s="89"/>
      <c r="AU29" s="89"/>
      <c r="AV29" s="89"/>
      <c r="AW29" s="89"/>
    </row>
    <row r="30" spans="1:49" ht="15" customHeight="1">
      <c r="A30" s="69" t="s">
        <v>323</v>
      </c>
      <c r="B30" s="69"/>
      <c r="C30" s="69"/>
      <c r="D30" s="69"/>
      <c r="E30" s="69"/>
      <c r="F30" s="69"/>
      <c r="G30" s="69"/>
      <c r="H30" s="69"/>
      <c r="I30" s="69"/>
      <c r="M30" s="145"/>
      <c r="AQ30" s="892"/>
      <c r="AR30" s="893"/>
      <c r="AS30" s="893"/>
      <c r="AT30" s="893"/>
      <c r="AU30" s="893"/>
      <c r="AV30" s="893"/>
      <c r="AW30" s="893"/>
    </row>
    <row r="31" spans="1:49" ht="15" customHeight="1" thickBot="1">
      <c r="A31" s="69"/>
      <c r="B31" s="69"/>
      <c r="D31" s="198"/>
      <c r="E31" s="69"/>
      <c r="F31" s="69"/>
      <c r="G31" s="69"/>
      <c r="H31" s="69"/>
      <c r="I31" s="69"/>
      <c r="M31" s="145"/>
      <c r="AQ31" s="90"/>
      <c r="AR31" s="189"/>
      <c r="AS31" s="189"/>
      <c r="AT31" s="189"/>
      <c r="AU31" s="189"/>
      <c r="AV31" s="189"/>
      <c r="AW31" s="189"/>
    </row>
    <row r="32" spans="2:35" ht="15" customHeight="1" thickBot="1">
      <c r="B32" s="863" t="s">
        <v>373</v>
      </c>
      <c r="C32" s="864"/>
      <c r="D32" s="864"/>
      <c r="E32" s="864"/>
      <c r="F32" s="864"/>
      <c r="G32" s="864"/>
      <c r="H32" s="864"/>
      <c r="I32" s="865"/>
      <c r="AG32" s="860" t="s">
        <v>318</v>
      </c>
      <c r="AH32" s="861"/>
      <c r="AI32" s="862"/>
    </row>
    <row r="33" spans="2:35" ht="15" customHeight="1">
      <c r="B33" s="866"/>
      <c r="C33" s="867"/>
      <c r="D33" s="867"/>
      <c r="E33" s="867"/>
      <c r="F33" s="867"/>
      <c r="G33" s="867"/>
      <c r="H33" s="867"/>
      <c r="I33" s="868"/>
      <c r="J33" s="145"/>
      <c r="K33" s="145"/>
      <c r="L33" s="145"/>
      <c r="M33" s="145"/>
      <c r="N33" s="145"/>
      <c r="O33" s="145"/>
      <c r="P33" s="145"/>
      <c r="Q33" s="145"/>
      <c r="R33" s="145"/>
      <c r="S33" s="145"/>
      <c r="AG33" s="248"/>
      <c r="AH33" s="249"/>
      <c r="AI33" s="250"/>
    </row>
    <row r="34" spans="2:35" ht="16.5" customHeight="1">
      <c r="B34" s="873"/>
      <c r="C34" s="874"/>
      <c r="D34" s="874"/>
      <c r="E34" s="874"/>
      <c r="F34" s="874"/>
      <c r="G34" s="874"/>
      <c r="H34" s="852" t="s">
        <v>329</v>
      </c>
      <c r="I34" s="853"/>
      <c r="J34" s="145"/>
      <c r="K34" s="145"/>
      <c r="L34" s="145"/>
      <c r="M34" s="145"/>
      <c r="N34" s="145"/>
      <c r="O34" s="145"/>
      <c r="P34" s="145"/>
      <c r="Q34" s="145"/>
      <c r="R34" s="145"/>
      <c r="S34" s="145"/>
      <c r="AG34" s="218"/>
      <c r="AH34" s="254"/>
      <c r="AI34" s="255"/>
    </row>
    <row r="35" spans="2:35" ht="15" customHeight="1" thickBot="1">
      <c r="B35" s="875"/>
      <c r="C35" s="876"/>
      <c r="D35" s="876"/>
      <c r="E35" s="876"/>
      <c r="F35" s="876"/>
      <c r="G35" s="876"/>
      <c r="H35" s="855"/>
      <c r="I35" s="856"/>
      <c r="J35" s="145"/>
      <c r="K35" s="145"/>
      <c r="L35" s="145"/>
      <c r="M35" s="145"/>
      <c r="N35" s="145"/>
      <c r="O35" s="145"/>
      <c r="P35" s="145"/>
      <c r="Q35" s="145"/>
      <c r="R35" s="145"/>
      <c r="S35" s="145"/>
      <c r="AG35" s="251"/>
      <c r="AH35" s="252"/>
      <c r="AI35" s="253"/>
    </row>
    <row r="36" spans="2:35" ht="15" customHeight="1">
      <c r="B36" s="877"/>
      <c r="C36" s="878"/>
      <c r="D36" s="878"/>
      <c r="E36" s="878"/>
      <c r="F36" s="878"/>
      <c r="G36" s="878"/>
      <c r="H36" s="858"/>
      <c r="I36" s="859"/>
      <c r="J36" s="90"/>
      <c r="K36" s="90"/>
      <c r="L36" s="90"/>
      <c r="M36" s="90"/>
      <c r="N36" s="90"/>
      <c r="O36" s="90"/>
      <c r="P36" s="90"/>
      <c r="Q36" s="90"/>
      <c r="R36" s="90"/>
      <c r="S36" s="90"/>
      <c r="AG36" s="201"/>
      <c r="AH36" s="201"/>
      <c r="AI36" s="201"/>
    </row>
    <row r="37" spans="3:29" ht="15" customHeight="1">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row>
    <row r="38" spans="2:35" ht="15" customHeight="1">
      <c r="B38" s="872" t="s">
        <v>825</v>
      </c>
      <c r="C38" s="872"/>
      <c r="D38" s="872"/>
      <c r="E38" s="872"/>
      <c r="F38" s="872"/>
      <c r="G38" s="872"/>
      <c r="H38" s="872"/>
      <c r="I38" s="872"/>
      <c r="J38" s="872"/>
      <c r="K38" s="872"/>
      <c r="L38" s="872"/>
      <c r="M38" s="872"/>
      <c r="N38" s="872"/>
      <c r="O38" s="872"/>
      <c r="P38" s="872"/>
      <c r="Q38" s="872"/>
      <c r="R38" s="872"/>
      <c r="S38" s="872"/>
      <c r="T38" s="872"/>
      <c r="U38" s="872"/>
      <c r="V38" s="872"/>
      <c r="W38" s="872"/>
      <c r="X38" s="872"/>
      <c r="Y38" s="872"/>
      <c r="Z38" s="872"/>
      <c r="AA38" s="872"/>
      <c r="AB38" s="872"/>
      <c r="AC38" s="872"/>
      <c r="AD38" s="872"/>
      <c r="AE38" s="872"/>
      <c r="AF38" s="872"/>
      <c r="AG38" s="872"/>
      <c r="AH38" s="872"/>
      <c r="AI38" s="872"/>
    </row>
    <row r="39" spans="2:35" ht="15" customHeight="1">
      <c r="B39" s="872"/>
      <c r="C39" s="872"/>
      <c r="D39" s="872"/>
      <c r="E39" s="872"/>
      <c r="F39" s="872"/>
      <c r="G39" s="872"/>
      <c r="H39" s="872"/>
      <c r="I39" s="872"/>
      <c r="J39" s="872"/>
      <c r="K39" s="872"/>
      <c r="L39" s="872"/>
      <c r="M39" s="872"/>
      <c r="N39" s="872"/>
      <c r="O39" s="872"/>
      <c r="P39" s="872"/>
      <c r="Q39" s="872"/>
      <c r="R39" s="872"/>
      <c r="S39" s="872"/>
      <c r="T39" s="872"/>
      <c r="U39" s="872"/>
      <c r="V39" s="872"/>
      <c r="W39" s="872"/>
      <c r="X39" s="872"/>
      <c r="Y39" s="872"/>
      <c r="Z39" s="872"/>
      <c r="AA39" s="872"/>
      <c r="AB39" s="872"/>
      <c r="AC39" s="872"/>
      <c r="AD39" s="872"/>
      <c r="AE39" s="872"/>
      <c r="AF39" s="872"/>
      <c r="AG39" s="872"/>
      <c r="AH39" s="872"/>
      <c r="AI39" s="872"/>
    </row>
    <row r="40" spans="2:35" ht="15" customHeight="1">
      <c r="B40" s="872"/>
      <c r="C40" s="872"/>
      <c r="D40" s="872"/>
      <c r="E40" s="872"/>
      <c r="F40" s="872"/>
      <c r="G40" s="872"/>
      <c r="H40" s="872"/>
      <c r="I40" s="872"/>
      <c r="J40" s="872"/>
      <c r="K40" s="872"/>
      <c r="L40" s="872"/>
      <c r="M40" s="872"/>
      <c r="N40" s="872"/>
      <c r="O40" s="872"/>
      <c r="P40" s="872"/>
      <c r="Q40" s="872"/>
      <c r="R40" s="872"/>
      <c r="S40" s="872"/>
      <c r="T40" s="872"/>
      <c r="U40" s="872"/>
      <c r="V40" s="872"/>
      <c r="W40" s="872"/>
      <c r="X40" s="872"/>
      <c r="Y40" s="872"/>
      <c r="Z40" s="872"/>
      <c r="AA40" s="872"/>
      <c r="AB40" s="872"/>
      <c r="AC40" s="872"/>
      <c r="AD40" s="872"/>
      <c r="AE40" s="872"/>
      <c r="AF40" s="872"/>
      <c r="AG40" s="872"/>
      <c r="AH40" s="872"/>
      <c r="AI40" s="872"/>
    </row>
    <row r="41" spans="2:35" ht="15" customHeight="1">
      <c r="B41" s="872"/>
      <c r="C41" s="872"/>
      <c r="D41" s="872"/>
      <c r="E41" s="872"/>
      <c r="F41" s="872"/>
      <c r="G41" s="872"/>
      <c r="H41" s="872"/>
      <c r="I41" s="872"/>
      <c r="J41" s="872"/>
      <c r="K41" s="872"/>
      <c r="L41" s="872"/>
      <c r="M41" s="872"/>
      <c r="N41" s="872"/>
      <c r="O41" s="872"/>
      <c r="P41" s="872"/>
      <c r="Q41" s="872"/>
      <c r="R41" s="872"/>
      <c r="S41" s="872"/>
      <c r="T41" s="872"/>
      <c r="U41" s="872"/>
      <c r="V41" s="872"/>
      <c r="W41" s="872"/>
      <c r="X41" s="872"/>
      <c r="Y41" s="872"/>
      <c r="Z41" s="872"/>
      <c r="AA41" s="872"/>
      <c r="AB41" s="872"/>
      <c r="AC41" s="872"/>
      <c r="AD41" s="872"/>
      <c r="AE41" s="872"/>
      <c r="AF41" s="872"/>
      <c r="AG41" s="872"/>
      <c r="AH41" s="872"/>
      <c r="AI41" s="872"/>
    </row>
    <row r="42" ht="15" customHeight="1"/>
    <row r="43" spans="1:51" ht="15" customHeight="1">
      <c r="A43" s="69"/>
      <c r="B43" s="69"/>
      <c r="C43" s="69"/>
      <c r="D43" s="69"/>
      <c r="E43" s="69"/>
      <c r="F43" s="69"/>
      <c r="G43" s="69"/>
      <c r="H43" s="69"/>
      <c r="I43" s="69"/>
      <c r="J43" s="69"/>
      <c r="K43" s="69"/>
      <c r="L43" s="69"/>
      <c r="M43" s="69"/>
      <c r="N43" s="69"/>
      <c r="AX43" s="89"/>
      <c r="AY43" s="89"/>
    </row>
    <row r="44" spans="1:35" s="95" customFormat="1" ht="14.25">
      <c r="A44" s="277" t="s">
        <v>547</v>
      </c>
      <c r="B44" s="278"/>
      <c r="C44" s="277"/>
      <c r="D44" s="277"/>
      <c r="E44" s="277"/>
      <c r="F44" s="277"/>
      <c r="G44" s="277"/>
      <c r="H44" s="277"/>
      <c r="I44" s="277"/>
      <c r="J44" s="277"/>
      <c r="K44" s="175"/>
      <c r="L44" s="175"/>
      <c r="M44" s="96"/>
      <c r="N44" s="96"/>
      <c r="O44" s="96"/>
      <c r="P44" s="96"/>
      <c r="Q44" s="96"/>
      <c r="R44" s="96"/>
      <c r="S44" s="96"/>
      <c r="T44" s="96"/>
      <c r="U44" s="96"/>
      <c r="V44" s="96"/>
      <c r="W44" s="96"/>
      <c r="X44" s="96"/>
      <c r="Y44" s="96"/>
      <c r="Z44" s="96"/>
      <c r="AA44" s="96"/>
      <c r="AB44" s="96"/>
      <c r="AC44" s="96"/>
      <c r="AD44" s="96"/>
      <c r="AE44" s="96"/>
      <c r="AF44" s="96"/>
      <c r="AG44" s="96"/>
      <c r="AH44" s="96"/>
      <c r="AI44" s="96"/>
    </row>
    <row r="45" spans="1:35" s="95" customFormat="1" ht="15" thickBot="1">
      <c r="A45" s="277"/>
      <c r="B45" s="278"/>
      <c r="C45" s="277"/>
      <c r="D45" s="277"/>
      <c r="E45" s="277"/>
      <c r="F45" s="277"/>
      <c r="G45" s="277"/>
      <c r="H45" s="277"/>
      <c r="I45" s="277"/>
      <c r="J45" s="277"/>
      <c r="K45" s="175"/>
      <c r="L45" s="175"/>
      <c r="M45" s="96"/>
      <c r="N45" s="96"/>
      <c r="O45" s="96"/>
      <c r="P45" s="96"/>
      <c r="Q45" s="96"/>
      <c r="R45" s="96"/>
      <c r="S45" s="96"/>
      <c r="T45" s="96"/>
      <c r="U45" s="96"/>
      <c r="V45" s="96"/>
      <c r="W45" s="96"/>
      <c r="X45" s="96"/>
      <c r="Y45" s="96"/>
      <c r="Z45" s="96"/>
      <c r="AA45" s="96"/>
      <c r="AB45" s="96"/>
      <c r="AC45" s="96"/>
      <c r="AD45" s="96"/>
      <c r="AE45" s="96"/>
      <c r="AF45" s="96"/>
      <c r="AG45" s="96"/>
      <c r="AH45" s="96"/>
      <c r="AI45" s="96"/>
    </row>
    <row r="46" spans="1:36" s="104" customFormat="1" ht="14.25" thickBot="1">
      <c r="A46" s="103"/>
      <c r="B46" s="848" t="s">
        <v>533</v>
      </c>
      <c r="C46" s="849"/>
      <c r="D46" s="849"/>
      <c r="E46" s="849"/>
      <c r="F46" s="849"/>
      <c r="G46" s="850"/>
      <c r="H46" s="847" t="s">
        <v>534</v>
      </c>
      <c r="I46" s="847"/>
      <c r="J46" s="847"/>
      <c r="K46" s="847"/>
      <c r="L46" s="847"/>
      <c r="M46" s="847"/>
      <c r="N46" s="847"/>
      <c r="O46" s="847"/>
      <c r="P46" s="847"/>
      <c r="Q46" s="847"/>
      <c r="R46" s="847"/>
      <c r="S46" s="848" t="s">
        <v>139</v>
      </c>
      <c r="T46" s="849"/>
      <c r="U46" s="849"/>
      <c r="V46" s="849"/>
      <c r="W46" s="849"/>
      <c r="X46" s="849"/>
      <c r="Y46" s="849"/>
      <c r="Z46" s="849"/>
      <c r="AA46" s="849"/>
      <c r="AB46" s="849"/>
      <c r="AC46" s="849"/>
      <c r="AD46" s="849"/>
      <c r="AE46" s="849"/>
      <c r="AF46" s="849"/>
      <c r="AG46" s="894" t="s">
        <v>318</v>
      </c>
      <c r="AH46" s="895"/>
      <c r="AI46" s="896"/>
      <c r="AJ46" s="103"/>
    </row>
    <row r="47" spans="1:36" s="98" customFormat="1" ht="14.25" customHeight="1" thickBot="1">
      <c r="A47" s="103"/>
      <c r="B47" s="851" t="s">
        <v>131</v>
      </c>
      <c r="C47" s="852"/>
      <c r="D47" s="852"/>
      <c r="E47" s="852"/>
      <c r="F47" s="852"/>
      <c r="G47" s="853"/>
      <c r="H47" s="879"/>
      <c r="I47" s="844"/>
      <c r="J47" s="844"/>
      <c r="K47" s="844"/>
      <c r="L47" s="844" t="s">
        <v>128</v>
      </c>
      <c r="M47" s="844"/>
      <c r="N47" s="844"/>
      <c r="O47" s="844" t="s">
        <v>132</v>
      </c>
      <c r="P47" s="844"/>
      <c r="Q47" s="844"/>
      <c r="R47" s="844" t="s">
        <v>133</v>
      </c>
      <c r="S47" s="879"/>
      <c r="T47" s="844"/>
      <c r="U47" s="844"/>
      <c r="V47" s="844"/>
      <c r="W47" s="844" t="s">
        <v>128</v>
      </c>
      <c r="X47" s="844"/>
      <c r="Y47" s="844"/>
      <c r="Z47" s="844" t="s">
        <v>132</v>
      </c>
      <c r="AA47" s="844"/>
      <c r="AB47" s="844"/>
      <c r="AC47" s="844" t="s">
        <v>133</v>
      </c>
      <c r="AD47" s="844" t="s">
        <v>304</v>
      </c>
      <c r="AE47" s="844"/>
      <c r="AF47" s="844"/>
      <c r="AG47" s="869"/>
      <c r="AH47" s="870"/>
      <c r="AI47" s="871"/>
      <c r="AJ47" s="97"/>
    </row>
    <row r="48" spans="1:36" s="98" customFormat="1" ht="14.25" customHeight="1" thickBot="1">
      <c r="A48" s="103"/>
      <c r="B48" s="854"/>
      <c r="C48" s="855"/>
      <c r="D48" s="855"/>
      <c r="E48" s="855"/>
      <c r="F48" s="855"/>
      <c r="G48" s="856"/>
      <c r="H48" s="880"/>
      <c r="I48" s="845"/>
      <c r="J48" s="845"/>
      <c r="K48" s="845"/>
      <c r="L48" s="845"/>
      <c r="M48" s="845"/>
      <c r="N48" s="845"/>
      <c r="O48" s="845"/>
      <c r="P48" s="845"/>
      <c r="Q48" s="845"/>
      <c r="R48" s="845"/>
      <c r="S48" s="880"/>
      <c r="T48" s="845"/>
      <c r="U48" s="845"/>
      <c r="V48" s="845"/>
      <c r="W48" s="845"/>
      <c r="X48" s="845"/>
      <c r="Y48" s="845"/>
      <c r="Z48" s="845"/>
      <c r="AA48" s="845"/>
      <c r="AB48" s="845"/>
      <c r="AC48" s="845"/>
      <c r="AD48" s="845"/>
      <c r="AE48" s="845"/>
      <c r="AF48" s="845"/>
      <c r="AG48" s="869"/>
      <c r="AH48" s="870"/>
      <c r="AI48" s="871"/>
      <c r="AJ48" s="97"/>
    </row>
    <row r="49" spans="1:36" s="98" customFormat="1" ht="14.25" customHeight="1" thickBot="1">
      <c r="A49" s="103"/>
      <c r="B49" s="857"/>
      <c r="C49" s="858"/>
      <c r="D49" s="858"/>
      <c r="E49" s="858"/>
      <c r="F49" s="858"/>
      <c r="G49" s="859"/>
      <c r="H49" s="881"/>
      <c r="I49" s="846"/>
      <c r="J49" s="846"/>
      <c r="K49" s="846"/>
      <c r="L49" s="846"/>
      <c r="M49" s="846"/>
      <c r="N49" s="846"/>
      <c r="O49" s="846"/>
      <c r="P49" s="846"/>
      <c r="Q49" s="846"/>
      <c r="R49" s="846"/>
      <c r="S49" s="881"/>
      <c r="T49" s="846"/>
      <c r="U49" s="846"/>
      <c r="V49" s="846"/>
      <c r="W49" s="846"/>
      <c r="X49" s="846"/>
      <c r="Y49" s="846"/>
      <c r="Z49" s="846"/>
      <c r="AA49" s="846"/>
      <c r="AB49" s="846"/>
      <c r="AC49" s="846"/>
      <c r="AD49" s="846"/>
      <c r="AE49" s="846"/>
      <c r="AF49" s="846"/>
      <c r="AG49" s="869"/>
      <c r="AH49" s="870"/>
      <c r="AI49" s="871"/>
      <c r="AJ49" s="97"/>
    </row>
    <row r="50" spans="1:48" ht="13.5">
      <c r="A50" s="175"/>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279"/>
      <c r="AC50" s="279"/>
      <c r="AD50" s="279"/>
      <c r="AE50" s="279"/>
      <c r="AF50" s="175"/>
      <c r="AG50" s="279"/>
      <c r="AH50" s="279"/>
      <c r="AI50" s="175"/>
      <c r="AK50" s="273"/>
      <c r="AL50" s="273"/>
      <c r="AM50" s="273"/>
      <c r="AN50" s="273"/>
      <c r="AQ50" s="273"/>
      <c r="AR50" s="273"/>
      <c r="AS50" s="273"/>
      <c r="AT50" s="273"/>
      <c r="AU50" s="273"/>
      <c r="AV50" s="273"/>
    </row>
    <row r="51" spans="1:49" ht="13.5" customHeight="1">
      <c r="A51" s="175"/>
      <c r="B51" s="843" t="s">
        <v>946</v>
      </c>
      <c r="C51" s="843"/>
      <c r="D51" s="843"/>
      <c r="E51" s="843"/>
      <c r="F51" s="843"/>
      <c r="G51" s="843"/>
      <c r="H51" s="843"/>
      <c r="I51" s="843"/>
      <c r="J51" s="843"/>
      <c r="K51" s="843"/>
      <c r="L51" s="843"/>
      <c r="M51" s="843"/>
      <c r="N51" s="843"/>
      <c r="O51" s="843"/>
      <c r="P51" s="843"/>
      <c r="Q51" s="843"/>
      <c r="R51" s="843"/>
      <c r="S51" s="843"/>
      <c r="T51" s="843"/>
      <c r="U51" s="843"/>
      <c r="V51" s="843"/>
      <c r="W51" s="843"/>
      <c r="X51" s="843"/>
      <c r="Y51" s="843"/>
      <c r="Z51" s="843"/>
      <c r="AA51" s="843"/>
      <c r="AB51" s="843"/>
      <c r="AC51" s="843"/>
      <c r="AD51" s="843"/>
      <c r="AE51" s="843"/>
      <c r="AF51" s="843"/>
      <c r="AG51" s="843"/>
      <c r="AH51" s="843"/>
      <c r="AI51" s="843"/>
      <c r="AJ51" s="273"/>
      <c r="AK51" s="273"/>
      <c r="AL51" s="273"/>
      <c r="AM51" s="273"/>
      <c r="AN51" s="273"/>
      <c r="AO51" s="273"/>
      <c r="AP51" s="273"/>
      <c r="AQ51" s="273"/>
      <c r="AR51" s="273"/>
      <c r="AS51" s="273"/>
      <c r="AT51" s="273"/>
      <c r="AU51" s="273"/>
      <c r="AV51" s="273"/>
      <c r="AW51" s="273"/>
    </row>
    <row r="52" spans="1:48" ht="13.5">
      <c r="A52" s="175"/>
      <c r="B52" s="843"/>
      <c r="C52" s="843"/>
      <c r="D52" s="843"/>
      <c r="E52" s="843"/>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K52" s="273"/>
      <c r="AL52" s="273"/>
      <c r="AM52" s="273"/>
      <c r="AN52" s="273"/>
      <c r="AQ52" s="273"/>
      <c r="AR52" s="273"/>
      <c r="AS52" s="273"/>
      <c r="AT52" s="273"/>
      <c r="AU52" s="273"/>
      <c r="AV52" s="273"/>
    </row>
    <row r="53" spans="1:48" ht="15" customHeight="1">
      <c r="A53" s="175"/>
      <c r="B53" s="843"/>
      <c r="C53" s="843"/>
      <c r="D53" s="843"/>
      <c r="E53" s="843"/>
      <c r="F53" s="843"/>
      <c r="G53" s="843"/>
      <c r="H53" s="843"/>
      <c r="I53" s="843"/>
      <c r="J53" s="843"/>
      <c r="K53" s="843"/>
      <c r="L53" s="843"/>
      <c r="M53" s="843"/>
      <c r="N53" s="843"/>
      <c r="O53" s="843"/>
      <c r="P53" s="843"/>
      <c r="Q53" s="843"/>
      <c r="R53" s="843"/>
      <c r="S53" s="843"/>
      <c r="T53" s="843"/>
      <c r="U53" s="843"/>
      <c r="V53" s="843"/>
      <c r="W53" s="843"/>
      <c r="X53" s="843"/>
      <c r="Y53" s="843"/>
      <c r="Z53" s="843"/>
      <c r="AA53" s="843"/>
      <c r="AB53" s="843"/>
      <c r="AC53" s="843"/>
      <c r="AD53" s="843"/>
      <c r="AE53" s="843"/>
      <c r="AF53" s="843"/>
      <c r="AG53" s="843"/>
      <c r="AH53" s="843"/>
      <c r="AI53" s="843"/>
      <c r="AK53" s="273"/>
      <c r="AL53" s="273"/>
      <c r="AM53" s="273"/>
      <c r="AN53" s="273"/>
      <c r="AQ53" s="273"/>
      <c r="AR53" s="273"/>
      <c r="AS53" s="273"/>
      <c r="AT53" s="273"/>
      <c r="AU53" s="273"/>
      <c r="AV53" s="273"/>
    </row>
    <row r="54" ht="15" customHeight="1"/>
  </sheetData>
  <sheetProtection/>
  <mergeCells count="65">
    <mergeCell ref="AG46:AI46"/>
    <mergeCell ref="R9:R11"/>
    <mergeCell ref="J21:K23"/>
    <mergeCell ref="J9:K11"/>
    <mergeCell ref="S9:AF11"/>
    <mergeCell ref="O47:O49"/>
    <mergeCell ref="AD47:AF49"/>
    <mergeCell ref="R47:R49"/>
    <mergeCell ref="O9:O11"/>
    <mergeCell ref="W47:W49"/>
    <mergeCell ref="H47:I49"/>
    <mergeCell ref="J47:K49"/>
    <mergeCell ref="L47:L49"/>
    <mergeCell ref="M47:N49"/>
    <mergeCell ref="Z47:Z49"/>
    <mergeCell ref="S20:AF20"/>
    <mergeCell ref="H9:I11"/>
    <mergeCell ref="H21:I23"/>
    <mergeCell ref="L9:L11"/>
    <mergeCell ref="B13:AI15"/>
    <mergeCell ref="M9:N11"/>
    <mergeCell ref="B21:G23"/>
    <mergeCell ref="M21:N23"/>
    <mergeCell ref="O21:O23"/>
    <mergeCell ref="AG21:AI23"/>
    <mergeCell ref="AQ30:AW30"/>
    <mergeCell ref="AC21:AC23"/>
    <mergeCell ref="R21:R23"/>
    <mergeCell ref="W21:W23"/>
    <mergeCell ref="Z21:Z23"/>
    <mergeCell ref="B25:AI27"/>
    <mergeCell ref="P21:Q23"/>
    <mergeCell ref="S21:T23"/>
    <mergeCell ref="L21:L23"/>
    <mergeCell ref="AD21:AF23"/>
    <mergeCell ref="A2:AI2"/>
    <mergeCell ref="AG5:AI6"/>
    <mergeCell ref="AG9:AI11"/>
    <mergeCell ref="AG8:AI8"/>
    <mergeCell ref="AG20:AI20"/>
    <mergeCell ref="B8:G8"/>
    <mergeCell ref="B20:G20"/>
    <mergeCell ref="B9:G11"/>
    <mergeCell ref="H8:R8"/>
    <mergeCell ref="H20:R20"/>
    <mergeCell ref="AG32:AI32"/>
    <mergeCell ref="B32:I33"/>
    <mergeCell ref="AG47:AI49"/>
    <mergeCell ref="P47:Q49"/>
    <mergeCell ref="U21:V23"/>
    <mergeCell ref="U47:V49"/>
    <mergeCell ref="B38:AI41"/>
    <mergeCell ref="H34:I36"/>
    <mergeCell ref="B34:G36"/>
    <mergeCell ref="S47:T49"/>
    <mergeCell ref="B51:AI53"/>
    <mergeCell ref="P9:Q11"/>
    <mergeCell ref="AC47:AC49"/>
    <mergeCell ref="S8:AF8"/>
    <mergeCell ref="B46:G46"/>
    <mergeCell ref="H46:R46"/>
    <mergeCell ref="S46:AF46"/>
    <mergeCell ref="B47:G49"/>
    <mergeCell ref="X47:Y49"/>
    <mergeCell ref="AA47:AB49"/>
  </mergeCells>
  <dataValidations count="1">
    <dataValidation type="list" allowBlank="1" showInputMessage="1" showErrorMessage="1" sqref="H9:I11 H21:I23 H47:I49 S47:T49 S21:T23">
      <formula1>"昭和,平成,令和"</formula1>
    </dataValidation>
  </dataValidations>
  <printOptions/>
  <pageMargins left="0.5118110236220472" right="0.35433070866141736" top="0.7480314960629921" bottom="0.7480314960629921" header="0.31496062992125984" footer="0.31496062992125984"/>
  <pageSetup blackAndWhite="1" horizontalDpi="600" verticalDpi="600" orientation="portrait" paperSize="9" r:id="rId4"/>
  <headerFooter>
    <oddHeader>&amp;L様式３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鹿屋市役所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kanoyaadmin</dc:creator>
  <cp:keywords/>
  <dc:description/>
  <cp:lastModifiedBy>山口 三奈美 m.y.</cp:lastModifiedBy>
  <cp:lastPrinted>2021-02-22T01:16:36Z</cp:lastPrinted>
  <dcterms:created xsi:type="dcterms:W3CDTF">2012-11-27T01:40:24Z</dcterms:created>
  <dcterms:modified xsi:type="dcterms:W3CDTF">2021-02-26T02:27:50Z</dcterms:modified>
  <cp:category/>
  <cp:version/>
  <cp:contentType/>
  <cp:contentStatus/>
</cp:coreProperties>
</file>