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60" windowWidth="14685" windowHeight="8400" tabRatio="812" firstSheet="4" activeTab="5"/>
  </bookViews>
  <sheets>
    <sheet name="交付申請書" sheetId="1" r:id="rId1"/>
    <sheet name="実施計画書" sheetId="2" r:id="rId2"/>
    <sheet name="所要額明細書" sheetId="3" r:id="rId3"/>
    <sheet name="収支予算書" sheetId="4" r:id="rId4"/>
    <sheet name="支出予定額積算表" sheetId="5" r:id="rId5"/>
    <sheet name=" (記載例)交付申請書" sheetId="6" r:id="rId6"/>
    <sheet name="(記載例)実施計画書" sheetId="7" r:id="rId7"/>
    <sheet name="(記載例)所要額明細書" sheetId="8" r:id="rId8"/>
    <sheet name="(記載例)収支予算書" sheetId="9" r:id="rId9"/>
    <sheet name="(記載例)支出予定額積算表" sheetId="10" r:id="rId10"/>
  </sheets>
  <definedNames>
    <definedName name="_xlnm.Print_Area" localSheetId="5">' (記載例)交付申請書'!$A$1:$AA$32</definedName>
    <definedName name="_xlnm.Print_Area" localSheetId="9">'(記載例)支出予定額積算表'!$A$1:$AC$44</definedName>
    <definedName name="_xlnm.Print_Area" localSheetId="6">'(記載例)実施計画書'!$A$1:$N$23</definedName>
    <definedName name="_xlnm.Print_Area" localSheetId="7">'(記載例)所要額明細書'!$A$1:$F$19</definedName>
    <definedName name="_xlnm.Print_Area" localSheetId="0">'交付申請書'!$A$1:$AA$32</definedName>
    <definedName name="_xlnm.Print_Area" localSheetId="4">'支出予定額積算表'!$A$1:$AC$44</definedName>
    <definedName name="_xlnm.Print_Area" localSheetId="1">'実施計画書'!$A$1:$N$23</definedName>
    <definedName name="_xlnm.Print_Area" localSheetId="2">'所要額明細書'!$A$1:$F$19</definedName>
  </definedNames>
  <calcPr fullCalcOnLoad="1"/>
</workbook>
</file>

<file path=xl/comments1.xml><?xml version="1.0" encoding="utf-8"?>
<comments xmlns="http://schemas.openxmlformats.org/spreadsheetml/2006/main">
  <authors>
    <author>PC120002KANOYA</author>
  </authors>
  <commentList>
    <comment ref="AA2" authorId="0">
      <text>
        <r>
          <rPr>
            <b/>
            <sz val="9"/>
            <rFont val="ＭＳ Ｐゴシック"/>
            <family val="3"/>
          </rPr>
          <t>申請日は４月１日としてください。</t>
        </r>
      </text>
    </comment>
    <comment ref="Q8" authorId="0">
      <text>
        <r>
          <rPr>
            <b/>
            <sz val="9"/>
            <rFont val="ＭＳ Ｐゴシック"/>
            <family val="3"/>
          </rPr>
          <t>理事長　○○　○○
のように、方書も記入してください。</t>
        </r>
      </text>
    </comment>
    <comment ref="J20" authorId="0">
      <text>
        <r>
          <rPr>
            <sz val="12"/>
            <rFont val="ＭＳ Ｐゴシック"/>
            <family val="3"/>
          </rPr>
          <t>「所要額明細書」の
"市補助額"の額が
自動入力されます</t>
        </r>
      </text>
    </comment>
  </commentList>
</comments>
</file>

<file path=xl/comments2.xml><?xml version="1.0" encoding="utf-8"?>
<comments xmlns="http://schemas.openxmlformats.org/spreadsheetml/2006/main">
  <authors>
    <author>須山 真介 s.s.</author>
    <author>礒口 真凛 m.i.</author>
  </authors>
  <commentList>
    <comment ref="G7" authorId="0">
      <text>
        <r>
          <rPr>
            <b/>
            <sz val="12"/>
            <rFont val="MS P ゴシック"/>
            <family val="3"/>
          </rPr>
          <t>表記方法
R5.4.1</t>
        </r>
      </text>
    </comment>
    <comment ref="H7" authorId="0">
      <text>
        <r>
          <rPr>
            <b/>
            <sz val="12"/>
            <rFont val="MS P ゴシック"/>
            <family val="3"/>
          </rPr>
          <t>表記方法
R6.3.31</t>
        </r>
      </text>
    </comment>
    <comment ref="J4" authorId="1">
      <text>
        <r>
          <rPr>
            <b/>
            <sz val="12"/>
            <rFont val="MS P ゴシック"/>
            <family val="3"/>
          </rPr>
          <t>特児手当受給者のみ記入する。
※不明の場合は、市へお問合せください。</t>
        </r>
        <r>
          <rPr>
            <sz val="9"/>
            <rFont val="MS P ゴシック"/>
            <family val="3"/>
          </rPr>
          <t xml:space="preserve">
</t>
        </r>
      </text>
    </comment>
    <comment ref="N6" authorId="1">
      <text>
        <r>
          <rPr>
            <b/>
            <sz val="12"/>
            <rFont val="MS P ゴシック"/>
            <family val="3"/>
          </rPr>
          <t>医師の診断書等の添付書類がある場合は記載ください。
例）医師の意見書あり</t>
        </r>
      </text>
    </comment>
  </commentList>
</comments>
</file>

<file path=xl/comments3.xml><?xml version="1.0" encoding="utf-8"?>
<comments xmlns="http://schemas.openxmlformats.org/spreadsheetml/2006/main">
  <authors>
    <author>礒口 真凛 m.i.</author>
  </authors>
  <commentList>
    <comment ref="B10" authorId="0">
      <text>
        <r>
          <rPr>
            <b/>
            <sz val="12"/>
            <rFont val="MS P ゴシック"/>
            <family val="3"/>
          </rPr>
          <t>（A)～（E)すべて自動入力のため入力不要</t>
        </r>
      </text>
    </comment>
  </commentList>
</comments>
</file>

<file path=xl/comments4.xml><?xml version="1.0" encoding="utf-8"?>
<comments xmlns="http://schemas.openxmlformats.org/spreadsheetml/2006/main">
  <authors>
    <author>須山 真介 s.s.</author>
  </authors>
  <commentList>
    <comment ref="C24" authorId="0">
      <text>
        <r>
          <rPr>
            <b/>
            <sz val="11"/>
            <rFont val="MS P ゴシック"/>
            <family val="3"/>
          </rPr>
          <t>支出予定額積算表の小計(A)と
数字を一致させてください。</t>
        </r>
      </text>
    </comment>
  </commentList>
</comments>
</file>

<file path=xl/comments6.xml><?xml version="1.0" encoding="utf-8"?>
<comments xmlns="http://schemas.openxmlformats.org/spreadsheetml/2006/main">
  <authors>
    <author>PC120002KANOYA</author>
  </authors>
  <commentList>
    <comment ref="AA2" authorId="0">
      <text>
        <r>
          <rPr>
            <b/>
            <sz val="9"/>
            <rFont val="ＭＳ Ｐゴシック"/>
            <family val="3"/>
          </rPr>
          <t>申請日は４月１日としてください。</t>
        </r>
      </text>
    </comment>
    <comment ref="Q8" authorId="0">
      <text>
        <r>
          <rPr>
            <b/>
            <sz val="9"/>
            <rFont val="ＭＳ Ｐゴシック"/>
            <family val="3"/>
          </rPr>
          <t>理事長　○○　○○
のように、方書も記入してください。</t>
        </r>
      </text>
    </comment>
    <comment ref="J20" authorId="0">
      <text>
        <r>
          <rPr>
            <sz val="12"/>
            <rFont val="ＭＳ Ｐゴシック"/>
            <family val="3"/>
          </rPr>
          <t>「所要額明細書」の
"市補助額"の額が
自動入力されます</t>
        </r>
      </text>
    </comment>
  </commentList>
</comments>
</file>

<file path=xl/comments7.xml><?xml version="1.0" encoding="utf-8"?>
<comments xmlns="http://schemas.openxmlformats.org/spreadsheetml/2006/main">
  <authors>
    <author>礒口 真凛 m.i.</author>
  </authors>
  <commentList>
    <comment ref="J4" authorId="0">
      <text>
        <r>
          <rPr>
            <b/>
            <sz val="12"/>
            <rFont val="MS P ゴシック"/>
            <family val="3"/>
          </rPr>
          <t>特児手当受給者のみ記入する。
※不明の場合は、市へお問合せください。</t>
        </r>
        <r>
          <rPr>
            <sz val="9"/>
            <rFont val="MS P ゴシック"/>
            <family val="3"/>
          </rPr>
          <t xml:space="preserve">
</t>
        </r>
      </text>
    </comment>
    <comment ref="N6" authorId="0">
      <text>
        <r>
          <rPr>
            <b/>
            <sz val="12"/>
            <rFont val="MS P ゴシック"/>
            <family val="3"/>
          </rPr>
          <t>医師の診断書等の添付書類がある場合は記載ください。
例）医師の意見書あり</t>
        </r>
      </text>
    </comment>
  </commentList>
</comments>
</file>

<file path=xl/comments8.xml><?xml version="1.0" encoding="utf-8"?>
<comments xmlns="http://schemas.openxmlformats.org/spreadsheetml/2006/main">
  <authors>
    <author>礒口 真凛 m.i.</author>
  </authors>
  <commentList>
    <comment ref="B10" authorId="0">
      <text>
        <r>
          <rPr>
            <b/>
            <sz val="12"/>
            <rFont val="MS P ゴシック"/>
            <family val="3"/>
          </rPr>
          <t>（A)～（E)すべて自動入力のため入力不要</t>
        </r>
      </text>
    </comment>
  </commentList>
</comments>
</file>

<file path=xl/comments9.xml><?xml version="1.0" encoding="utf-8"?>
<comments xmlns="http://schemas.openxmlformats.org/spreadsheetml/2006/main">
  <authors>
    <author>須山 真介 s.s.</author>
  </authors>
  <commentList>
    <comment ref="C24" authorId="0">
      <text>
        <r>
          <rPr>
            <b/>
            <sz val="11"/>
            <rFont val="MS P ゴシック"/>
            <family val="3"/>
          </rPr>
          <t>支出予定額積算表の小計(A)と
数字を一致させてください。</t>
        </r>
      </text>
    </comment>
  </commentList>
</comments>
</file>

<file path=xl/sharedStrings.xml><?xml version="1.0" encoding="utf-8"?>
<sst xmlns="http://schemas.openxmlformats.org/spreadsheetml/2006/main" count="306" uniqueCount="138">
  <si>
    <t>設置</t>
  </si>
  <si>
    <t>経営</t>
  </si>
  <si>
    <t>特別児童扶養手当認定状況</t>
  </si>
  <si>
    <t>障害児氏名</t>
  </si>
  <si>
    <t>性別</t>
  </si>
  <si>
    <t>年齢</t>
  </si>
  <si>
    <t xml:space="preserve">   級    別</t>
  </si>
  <si>
    <t>障害の内容</t>
  </si>
  <si>
    <t>備　　考</t>
  </si>
  <si>
    <t>主体</t>
  </si>
  <si>
    <t>１級</t>
  </si>
  <si>
    <t>２級</t>
  </si>
  <si>
    <t>認定番号</t>
  </si>
  <si>
    <t>人</t>
  </si>
  <si>
    <t>月</t>
  </si>
  <si>
    <t>合      計</t>
  </si>
  <si>
    <t>（注）</t>
  </si>
  <si>
    <t>　　　１　「入所延月数」欄には，月の途中で入所する場合は，翌月以降の入所月数を記入すること。</t>
  </si>
  <si>
    <t>対象期間</t>
  </si>
  <si>
    <t>開　始</t>
  </si>
  <si>
    <t>終　了</t>
  </si>
  <si>
    <t>対　　象</t>
  </si>
  <si>
    <t>年 月 日</t>
  </si>
  <si>
    <t>延 月 数</t>
  </si>
  <si>
    <t>施 設 名</t>
  </si>
  <si>
    <t>鹿屋　花子</t>
  </si>
  <si>
    <t>女</t>
  </si>
  <si>
    <t>寄付金その他
の収入額</t>
  </si>
  <si>
    <t>差引き額</t>
  </si>
  <si>
    <t>補助基準額</t>
  </si>
  <si>
    <t>市 補 助 額</t>
  </si>
  <si>
    <t>事　業　名</t>
  </si>
  <si>
    <t>((A)-(B))</t>
  </si>
  <si>
    <t>(A)</t>
  </si>
  <si>
    <t>(B)</t>
  </si>
  <si>
    <t>(C)</t>
  </si>
  <si>
    <t>(D)</t>
  </si>
  <si>
    <t>(E)</t>
  </si>
  <si>
    <t>円</t>
  </si>
  <si>
    <t xml:space="preserve"> 障害児保育事業</t>
  </si>
  <si>
    <t>合　　計</t>
  </si>
  <si>
    <t>施 設 名（      　　　　　 ）</t>
  </si>
  <si>
    <t>１　収入の部</t>
  </si>
  <si>
    <t>（単位：円）</t>
  </si>
  <si>
    <t>区　　分</t>
  </si>
  <si>
    <t>比　　較</t>
  </si>
  <si>
    <t>備　　考</t>
  </si>
  <si>
    <t>増</t>
  </si>
  <si>
    <t>減</t>
  </si>
  <si>
    <t>市補助金</t>
  </si>
  <si>
    <t>受益者負担金</t>
  </si>
  <si>
    <t>計</t>
  </si>
  <si>
    <t>２　支出の部</t>
  </si>
  <si>
    <t>人　件　費</t>
  </si>
  <si>
    <t>市町村名</t>
  </si>
  <si>
    <t>鹿屋市</t>
  </si>
  <si>
    <t>施設名</t>
  </si>
  <si>
    <t>事業名</t>
  </si>
  <si>
    <t>【対象となる経費】</t>
  </si>
  <si>
    <t>経費区分</t>
  </si>
  <si>
    <t>積算内訳</t>
  </si>
  <si>
    <t>小計(A)</t>
  </si>
  <si>
    <t>合　計
(A)-(B)</t>
  </si>
  <si>
    <t>鹿屋市障害児保育事業</t>
  </si>
  <si>
    <t>人件費：定数を超えて配置した担当保育士の人件費（非常勤可、複数可）</t>
  </si>
  <si>
    <t>＊人件費の計上は、各人別に記載すること。</t>
  </si>
  <si>
    <t>人件費</t>
  </si>
  <si>
    <t>保育士　鹿屋　花子</t>
  </si>
  <si>
    <t>給与</t>
  </si>
  <si>
    <t>円</t>
  </si>
  <si>
    <t>扶養手当</t>
  </si>
  <si>
    <t>特殊業務手当</t>
  </si>
  <si>
    <t>賞与（６月）</t>
  </si>
  <si>
    <t>賞与（12月）</t>
  </si>
  <si>
    <t>賞与（３月）</t>
  </si>
  <si>
    <t>社会保険料</t>
  </si>
  <si>
    <t>６月賞与分</t>
  </si>
  <si>
    <t>12月賞与分</t>
  </si>
  <si>
    <t>３月賞与分</t>
  </si>
  <si>
    <t>合　計</t>
  </si>
  <si>
    <t>180,000円×12月＝</t>
  </si>
  <si>
    <t>　3,500円×12月＝</t>
  </si>
  <si>
    <t>12,345円×12月＝</t>
  </si>
  <si>
    <t>　5,500円×12月＝</t>
  </si>
  <si>
    <t>　　　２　「特別児童扶養手当認定状況」欄は，級別の該当欄に○印を附すること。</t>
  </si>
  <si>
    <t>　　　３　「障害の内容」欄は，主たる障害名（上肢，下肢，体幹，内部，視覚，聴覚等）を記入すること。</t>
  </si>
  <si>
    <t>　　　４　「設置主体」・「経営主体」欄には，設置（経営）主体が市町村の場合「公」と，社会福祉法人等の場合「私」と記入すること。</t>
  </si>
  <si>
    <t>第３号様式（第７条、第８条関係）</t>
  </si>
  <si>
    <t>第２号様式（第７条、第８条関係）</t>
  </si>
  <si>
    <t>第１号様式（第７条、第８条関係）</t>
  </si>
  <si>
    <t>予算額</t>
  </si>
  <si>
    <t>前年度予算額</t>
  </si>
  <si>
    <t>収　支　予　算　書</t>
  </si>
  <si>
    <t>第１号様式（第４条関係）</t>
  </si>
  <si>
    <t>令和</t>
  </si>
  <si>
    <t>年</t>
  </si>
  <si>
    <t>月</t>
  </si>
  <si>
    <t>日</t>
  </si>
  <si>
    <t>鹿屋市長　中西　茂　様</t>
  </si>
  <si>
    <t>申請人</t>
  </si>
  <si>
    <t>住所</t>
  </si>
  <si>
    <t>法人名</t>
  </si>
  <si>
    <t>代表者名</t>
  </si>
  <si>
    <t>印</t>
  </si>
  <si>
    <t>記</t>
  </si>
  <si>
    <t>１　補助事業等の名称</t>
  </si>
  <si>
    <t>２　交付申請額</t>
  </si>
  <si>
    <t>金</t>
  </si>
  <si>
    <t>３　補助事業等の目的及び内容</t>
  </si>
  <si>
    <t>４　添付書類</t>
  </si>
  <si>
    <t>　（３）収支予算書</t>
  </si>
  <si>
    <t>　（４）対象経費支出予定額積算内訳表</t>
  </si>
  <si>
    <t>鹿屋市障害児保育事業</t>
  </si>
  <si>
    <t>　　保育を必要とする障害児の受入れに対し、保育士又は看護師の加配を行うことに
　より、障害児の処遇の向上を図る。</t>
  </si>
  <si>
    <t>対象経費支出予定額積算内訳表</t>
  </si>
  <si>
    <t>支出予定額</t>
  </si>
  <si>
    <t>※　市補助額（E）には、差引き額（Ｃ）と補助基準額（Ｄ）の少ないほうを記入する。</t>
  </si>
  <si>
    <t>※　補助基準額（D）は、月額74,140円×月数×対象児童数で算出する。</t>
  </si>
  <si>
    <t>小計(B)</t>
  </si>
  <si>
    <t>寄附金
その他の
収入額
(利用料金等)</t>
  </si>
  <si>
    <t>対象経費</t>
  </si>
  <si>
    <t>支出予定額</t>
  </si>
  <si>
    <t>第２号様式（第14条関係）</t>
  </si>
  <si>
    <t>鹿屋市○○町123-45</t>
  </si>
  <si>
    <t>社会福祉法人　○○福祉会</t>
  </si>
  <si>
    <t>理事長　○○　○○</t>
  </si>
  <si>
    <t>○○認定こども園</t>
  </si>
  <si>
    <t>私</t>
  </si>
  <si>
    <t>療育B1</t>
  </si>
  <si>
    <t>○○認定こども園</t>
  </si>
  <si>
    <t>　（５）その他</t>
  </si>
  <si>
    <t>　令和５年度における障害児保育事業補助金の交付を受けたいので、鹿屋市障害児保育事業補助金交付要綱第６条の規定により関係書類を添えて申請します。</t>
  </si>
  <si>
    <t>令和５年度鹿屋市障害児保育事業補助金交付申請書</t>
  </si>
  <si>
    <t>　（１）令和５年度障害児保育事業所要額明細書</t>
  </si>
  <si>
    <t>　（２）令和５年度障害児保育事業実施計画書</t>
  </si>
  <si>
    <t>令和５年度　障害児保育事業実施計画書</t>
  </si>
  <si>
    <t>令和５年度　障害児保育事業費　所要額明細書</t>
  </si>
  <si>
    <r>
      <t xml:space="preserve">施 設 名（ </t>
    </r>
    <r>
      <rPr>
        <sz val="12"/>
        <color indexed="10"/>
        <rFont val="ＭＳ 明朝"/>
        <family val="1"/>
      </rPr>
      <t>○○認定こども園</t>
    </r>
    <r>
      <rPr>
        <sz val="12"/>
        <rFont val="ＭＳ 明朝"/>
        <family val="1"/>
      </rPr>
      <t xml:space="preserve"> ）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</si>
</sst>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;\-#,##0;&quot;-&quot;"/>
    <numFmt numFmtId="180" formatCode="0_);\(0\)"/>
    <numFmt numFmtId="181" formatCode="[&lt;=999]000;000\-00"/>
    <numFmt numFmtId="182" formatCode="#&quot;か&quot;&quot;所&quot;"/>
    <numFmt numFmtId="183" formatCode="0&quot;円&quot;"/>
    <numFmt numFmtId="184" formatCode="###,###&quot;円&quot;"/>
    <numFmt numFmtId="185" formatCode="#,##0_ ;[Red]\-#,##0\ "/>
    <numFmt numFmtId="186" formatCode="\(#&quot;市&quot;&quot;町&quot;\'\'&quot;村&quot;\'\'\)"/>
    <numFmt numFmtId="187" formatCode="\(#&quot;市&quot;&quot;町&quot;&quot;村&quot;\)"/>
    <numFmt numFmtId="188" formatCode="0.00_ "/>
    <numFmt numFmtId="189" formatCode="#&quot;-&quot;\1&quot;所&quot;"/>
    <numFmt numFmtId="190" formatCode="#&quot;-&quot;\1"/>
    <numFmt numFmtId="191" formatCode="#&quot;-&quot;\2"/>
    <numFmt numFmtId="192" formatCode="#,##0.0;&quot;△ &quot;#,##0.0"/>
    <numFmt numFmtId="193" formatCode="#,##0.0_ "/>
    <numFmt numFmtId="194" formatCode="#&quot;　か&quot;&quot;所&quot;"/>
    <numFmt numFmtId="195" formatCode="&quot;公&quot;&quot;　　#&quot;"/>
    <numFmt numFmtId="196" formatCode="&quot;公&quot;\ &quot;#&quot;"/>
    <numFmt numFmtId="197" formatCode="&quot;公&quot;&quot;#&quot;"/>
    <numFmt numFmtId="198" formatCode="\(0\)"/>
    <numFmt numFmtId="199" formatCode="&quot;福&quot;&quot;児&quot;&quot;発&quot;&quot;第&quot;0&quot;号&quot;"/>
    <numFmt numFmtId="200" formatCode="&quot;金&quot;###,###&quot;円&quot;"/>
    <numFmt numFmtId="201" formatCode="#&quot;市&quot;&quot;町&quot;\'\'&quot;村&quot;"/>
    <numFmt numFmtId="202" formatCode="#&quot;市&quot;&quot;町&quot;&quot;村&quot;"/>
    <numFmt numFmtId="203" formatCode="&quot;金&quot;\ ###,###&quot;円&quot;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\(\ \ #,##0"/>
    <numFmt numFmtId="218" formatCode="\(\ \ \ \ \ #,##0"/>
    <numFmt numFmtId="219" formatCode="\(\ \ \ \ \ \ \ #,##0"/>
    <numFmt numFmtId="220" formatCode="0.0_);[Red]\(0.0\)"/>
    <numFmt numFmtId="221" formatCode="#,##0&quot;円&quot;"/>
    <numFmt numFmtId="222" formatCode="[&lt;10][DBNum3]0;0"/>
  </numFmts>
  <fonts count="7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b/>
      <sz val="11"/>
      <name val="MS P ゴシック"/>
      <family val="3"/>
    </font>
    <font>
      <sz val="16"/>
      <name val="ＭＳ 明朝"/>
      <family val="1"/>
    </font>
    <font>
      <b/>
      <sz val="12"/>
      <name val="MS P 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indexed="9"/>
      <name val="ＭＳ 明朝"/>
      <family val="1"/>
    </font>
    <font>
      <sz val="14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ゴシック"/>
      <family val="3"/>
    </font>
    <font>
      <sz val="11"/>
      <color theme="0"/>
      <name val="ＭＳ 明朝"/>
      <family val="1"/>
    </font>
    <font>
      <sz val="14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double"/>
    </border>
    <border>
      <left/>
      <right style="thin"/>
      <top/>
      <bottom style="double"/>
    </border>
    <border>
      <left style="medium"/>
      <right/>
      <top/>
      <bottom style="double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0" xfId="67">
      <alignment/>
      <protection/>
    </xf>
    <xf numFmtId="0" fontId="5" fillId="0" borderId="0" xfId="67" applyAlignment="1">
      <alignment horizontal="center"/>
      <protection/>
    </xf>
    <xf numFmtId="0" fontId="10" fillId="0" borderId="0" xfId="0" applyFont="1" applyAlignment="1">
      <alignment/>
    </xf>
    <xf numFmtId="0" fontId="7" fillId="0" borderId="0" xfId="67" applyFont="1" applyAlignment="1">
      <alignment horizontal="center" vertical="center"/>
      <protection/>
    </xf>
    <xf numFmtId="0" fontId="12" fillId="0" borderId="0" xfId="67" applyFont="1">
      <alignment/>
      <protection/>
    </xf>
    <xf numFmtId="0" fontId="14" fillId="0" borderId="0" xfId="0" applyFont="1" applyAlignment="1">
      <alignment vertical="center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5" fillId="33" borderId="0" xfId="67" applyFill="1" applyAlignment="1">
      <alignment vertical="center"/>
      <protection/>
    </xf>
    <xf numFmtId="0" fontId="5" fillId="33" borderId="0" xfId="67" applyFill="1">
      <alignment/>
      <protection/>
    </xf>
    <xf numFmtId="0" fontId="5" fillId="33" borderId="12" xfId="67" applyFill="1" applyBorder="1" applyAlignment="1">
      <alignment vertical="center"/>
      <protection/>
    </xf>
    <xf numFmtId="0" fontId="5" fillId="33" borderId="13" xfId="67" applyFill="1" applyBorder="1" applyAlignment="1">
      <alignment vertical="center"/>
      <protection/>
    </xf>
    <xf numFmtId="0" fontId="5" fillId="33" borderId="14" xfId="67" applyFill="1" applyBorder="1" applyAlignment="1">
      <alignment vertical="center"/>
      <protection/>
    </xf>
    <xf numFmtId="0" fontId="5" fillId="33" borderId="15" xfId="67" applyFill="1" applyBorder="1" applyAlignment="1">
      <alignment horizontal="center" vertical="center"/>
      <protection/>
    </xf>
    <xf numFmtId="0" fontId="5" fillId="33" borderId="12" xfId="67" applyFill="1" applyBorder="1" applyAlignment="1">
      <alignment horizontal="center" vertical="center"/>
      <protection/>
    </xf>
    <xf numFmtId="0" fontId="5" fillId="33" borderId="12" xfId="67" applyFont="1" applyFill="1" applyBorder="1">
      <alignment/>
      <protection/>
    </xf>
    <xf numFmtId="0" fontId="5" fillId="33" borderId="16" xfId="67" applyFont="1" applyFill="1" applyBorder="1" applyAlignment="1">
      <alignment horizontal="center" vertical="center"/>
      <protection/>
    </xf>
    <xf numFmtId="0" fontId="5" fillId="33" borderId="16" xfId="67" applyFill="1" applyBorder="1" applyAlignment="1">
      <alignment horizontal="center" vertical="center"/>
      <protection/>
    </xf>
    <xf numFmtId="0" fontId="5" fillId="33" borderId="15" xfId="67" applyFont="1" applyFill="1" applyBorder="1" applyAlignment="1">
      <alignment horizontal="center" vertical="center"/>
      <protection/>
    </xf>
    <xf numFmtId="37" fontId="5" fillId="33" borderId="15" xfId="67" applyNumberFormat="1" applyFont="1" applyFill="1" applyBorder="1" applyProtection="1">
      <alignment/>
      <protection/>
    </xf>
    <xf numFmtId="0" fontId="5" fillId="33" borderId="12" xfId="67" applyFont="1" applyFill="1" applyBorder="1" applyAlignment="1">
      <alignment vertical="center"/>
      <protection/>
    </xf>
    <xf numFmtId="37" fontId="5" fillId="33" borderId="15" xfId="67" applyNumberFormat="1" applyFill="1" applyBorder="1" applyAlignment="1" applyProtection="1">
      <alignment vertical="center"/>
      <protection/>
    </xf>
    <xf numFmtId="37" fontId="5" fillId="33" borderId="15" xfId="67" applyNumberFormat="1" applyFill="1" applyBorder="1" applyProtection="1">
      <alignment/>
      <protection/>
    </xf>
    <xf numFmtId="37" fontId="5" fillId="33" borderId="16" xfId="67" applyNumberFormat="1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>
      <alignment vertical="center" wrapText="1"/>
    </xf>
    <xf numFmtId="37" fontId="5" fillId="33" borderId="16" xfId="67" applyNumberFormat="1" applyFill="1" applyBorder="1" applyAlignment="1" applyProtection="1">
      <alignment vertical="center"/>
      <protection/>
    </xf>
    <xf numFmtId="0" fontId="5" fillId="33" borderId="12" xfId="67" applyFill="1" applyBorder="1">
      <alignment/>
      <protection/>
    </xf>
    <xf numFmtId="0" fontId="5" fillId="33" borderId="17" xfId="67" applyFill="1" applyBorder="1">
      <alignment/>
      <protection/>
    </xf>
    <xf numFmtId="0" fontId="5" fillId="33" borderId="17" xfId="67" applyFont="1" applyFill="1" applyBorder="1" applyAlignment="1">
      <alignment horizontal="right" vertical="top"/>
      <protection/>
    </xf>
    <xf numFmtId="0" fontId="5" fillId="33" borderId="18" xfId="67" applyFill="1" applyBorder="1" applyAlignment="1">
      <alignment horizontal="center" vertical="center"/>
      <protection/>
    </xf>
    <xf numFmtId="0" fontId="5" fillId="33" borderId="18" xfId="67" applyFont="1" applyFill="1" applyBorder="1">
      <alignment/>
      <protection/>
    </xf>
    <xf numFmtId="0" fontId="5" fillId="33" borderId="19" xfId="67" applyFont="1" applyFill="1" applyBorder="1" applyAlignment="1">
      <alignment horizontal="center" vertical="center"/>
      <protection/>
    </xf>
    <xf numFmtId="0" fontId="5" fillId="33" borderId="19" xfId="67" applyFont="1" applyFill="1" applyBorder="1">
      <alignment/>
      <protection/>
    </xf>
    <xf numFmtId="0" fontId="5" fillId="33" borderId="0" xfId="67" applyFont="1" applyFill="1">
      <alignment/>
      <protection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67" applyFont="1" applyFill="1" applyAlignment="1">
      <alignment horizontal="center" vertical="center"/>
      <protection/>
    </xf>
    <xf numFmtId="0" fontId="10" fillId="33" borderId="17" xfId="67" applyFont="1" applyFill="1" applyBorder="1">
      <alignment/>
      <protection/>
    </xf>
    <xf numFmtId="0" fontId="10" fillId="33" borderId="12" xfId="67" applyFont="1" applyFill="1" applyBorder="1" applyAlignment="1">
      <alignment horizontal="center"/>
      <protection/>
    </xf>
    <xf numFmtId="0" fontId="10" fillId="33" borderId="18" xfId="67" applyFont="1" applyFill="1" applyBorder="1" applyAlignment="1">
      <alignment horizontal="center"/>
      <protection/>
    </xf>
    <xf numFmtId="0" fontId="10" fillId="33" borderId="16" xfId="67" applyFont="1" applyFill="1" applyBorder="1" applyAlignment="1">
      <alignment horizontal="center"/>
      <protection/>
    </xf>
    <xf numFmtId="0" fontId="10" fillId="33" borderId="16" xfId="67" applyFont="1" applyFill="1" applyBorder="1">
      <alignment/>
      <protection/>
    </xf>
    <xf numFmtId="0" fontId="10" fillId="33" borderId="19" xfId="67" applyFont="1" applyFill="1" applyBorder="1">
      <alignment/>
      <protection/>
    </xf>
    <xf numFmtId="0" fontId="10" fillId="33" borderId="15" xfId="67" applyFont="1" applyFill="1" applyBorder="1" applyAlignment="1">
      <alignment horizontal="right"/>
      <protection/>
    </xf>
    <xf numFmtId="0" fontId="10" fillId="33" borderId="12" xfId="67" applyFont="1" applyFill="1" applyBorder="1">
      <alignment/>
      <protection/>
    </xf>
    <xf numFmtId="0" fontId="10" fillId="33" borderId="12" xfId="67" applyFont="1" applyFill="1" applyBorder="1" applyAlignment="1">
      <alignment horizontal="right"/>
      <protection/>
    </xf>
    <xf numFmtId="0" fontId="10" fillId="33" borderId="15" xfId="67" applyFont="1" applyFill="1" applyBorder="1" applyAlignment="1">
      <alignment horizontal="left" vertical="center"/>
      <protection/>
    </xf>
    <xf numFmtId="37" fontId="10" fillId="33" borderId="15" xfId="67" applyNumberFormat="1" applyFont="1" applyFill="1" applyBorder="1" applyAlignment="1" applyProtection="1">
      <alignment vertical="center"/>
      <protection/>
    </xf>
    <xf numFmtId="0" fontId="10" fillId="33" borderId="15" xfId="67" applyFont="1" applyFill="1" applyBorder="1" applyAlignment="1">
      <alignment vertical="center"/>
      <protection/>
    </xf>
    <xf numFmtId="37" fontId="11" fillId="33" borderId="15" xfId="67" applyNumberFormat="1" applyFont="1" applyFill="1" applyBorder="1" applyAlignment="1" applyProtection="1">
      <alignment vertical="center"/>
      <protection/>
    </xf>
    <xf numFmtId="37" fontId="11" fillId="33" borderId="15" xfId="67" applyNumberFormat="1" applyFont="1" applyFill="1" applyBorder="1" applyAlignment="1" applyProtection="1">
      <alignment horizontal="right" vertical="center"/>
      <protection/>
    </xf>
    <xf numFmtId="0" fontId="11" fillId="33" borderId="12" xfId="67" applyFont="1" applyFill="1" applyBorder="1" applyAlignment="1">
      <alignment horizontal="right"/>
      <protection/>
    </xf>
    <xf numFmtId="0" fontId="10" fillId="33" borderId="16" xfId="67" applyFont="1" applyFill="1" applyBorder="1" applyAlignment="1">
      <alignment horizontal="center" vertical="center"/>
      <protection/>
    </xf>
    <xf numFmtId="0" fontId="10" fillId="33" borderId="15" xfId="67" applyFont="1" applyFill="1" applyBorder="1" applyAlignment="1">
      <alignment horizontal="right" vertical="center"/>
      <protection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4" fillId="33" borderId="20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14" fillId="33" borderId="24" xfId="0" applyFont="1" applyFill="1" applyBorder="1" applyAlignment="1">
      <alignment vertical="center"/>
    </xf>
    <xf numFmtId="0" fontId="64" fillId="33" borderId="16" xfId="67" applyFont="1" applyFill="1" applyBorder="1" applyAlignment="1">
      <alignment horizontal="right"/>
      <protection/>
    </xf>
    <xf numFmtId="37" fontId="64" fillId="33" borderId="12" xfId="67" applyNumberFormat="1" applyFont="1" applyFill="1" applyBorder="1" applyProtection="1">
      <alignment/>
      <protection/>
    </xf>
    <xf numFmtId="0" fontId="64" fillId="33" borderId="16" xfId="67" applyFont="1" applyFill="1" applyBorder="1" applyAlignment="1">
      <alignment horizontal="center"/>
      <protection/>
    </xf>
    <xf numFmtId="180" fontId="64" fillId="33" borderId="16" xfId="67" applyNumberFormat="1" applyFont="1" applyFill="1" applyBorder="1" applyAlignment="1">
      <alignment horizontal="center"/>
      <protection/>
    </xf>
    <xf numFmtId="0" fontId="64" fillId="33" borderId="16" xfId="67" applyFont="1" applyFill="1" applyBorder="1">
      <alignment/>
      <protection/>
    </xf>
    <xf numFmtId="37" fontId="65" fillId="33" borderId="15" xfId="67" applyNumberFormat="1" applyFont="1" applyFill="1" applyBorder="1" applyAlignment="1" applyProtection="1">
      <alignment horizontal="center" vertical="top"/>
      <protection/>
    </xf>
    <xf numFmtId="49" fontId="65" fillId="33" borderId="15" xfId="67" applyNumberFormat="1" applyFont="1" applyFill="1" applyBorder="1" applyAlignment="1" applyProtection="1">
      <alignment horizontal="center" vertical="top"/>
      <protection/>
    </xf>
    <xf numFmtId="37" fontId="64" fillId="33" borderId="15" xfId="67" applyNumberFormat="1" applyFont="1" applyFill="1" applyBorder="1" applyProtection="1">
      <alignment/>
      <protection/>
    </xf>
    <xf numFmtId="37" fontId="66" fillId="33" borderId="15" xfId="67" applyNumberFormat="1" applyFont="1" applyFill="1" applyBorder="1" applyAlignment="1" applyProtection="1">
      <alignment horizontal="right" vertical="center"/>
      <protection/>
    </xf>
    <xf numFmtId="37" fontId="66" fillId="33" borderId="15" xfId="67" applyNumberFormat="1" applyFont="1" applyFill="1" applyBorder="1" applyAlignment="1" applyProtection="1">
      <alignment vertical="center"/>
      <protection/>
    </xf>
    <xf numFmtId="0" fontId="5" fillId="0" borderId="25" xfId="65" applyFont="1" applyBorder="1" applyAlignment="1">
      <alignment vertical="center"/>
      <protection/>
    </xf>
    <xf numFmtId="0" fontId="5" fillId="0" borderId="26" xfId="65" applyFont="1" applyBorder="1" applyAlignment="1">
      <alignment vertical="center"/>
      <protection/>
    </xf>
    <xf numFmtId="0" fontId="5" fillId="0" borderId="26" xfId="65" applyFont="1" applyBorder="1" applyAlignment="1">
      <alignment horizontal="right" vertical="center"/>
      <protection/>
    </xf>
    <xf numFmtId="222" fontId="5" fillId="0" borderId="26" xfId="65" applyNumberFormat="1" applyFont="1" applyBorder="1" applyAlignment="1" applyProtection="1">
      <alignment horizontal="center" vertical="center"/>
      <protection locked="0"/>
    </xf>
    <xf numFmtId="0" fontId="5" fillId="0" borderId="26" xfId="65" applyFont="1" applyBorder="1" applyAlignment="1">
      <alignment horizontal="center" vertical="center"/>
      <protection/>
    </xf>
    <xf numFmtId="0" fontId="5" fillId="0" borderId="27" xfId="65" applyFont="1" applyBorder="1" applyAlignment="1">
      <alignment horizontal="center" vertical="center"/>
      <protection/>
    </xf>
    <xf numFmtId="0" fontId="5" fillId="0" borderId="28" xfId="65" applyFont="1" applyBorder="1" applyAlignment="1">
      <alignment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29" xfId="65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30" xfId="65" applyFont="1" applyFill="1" applyBorder="1" applyAlignment="1">
      <alignment vertical="center"/>
      <protection/>
    </xf>
    <xf numFmtId="0" fontId="5" fillId="0" borderId="31" xfId="65" applyFont="1" applyBorder="1" applyAlignment="1">
      <alignment vertical="center"/>
      <protection/>
    </xf>
    <xf numFmtId="0" fontId="5" fillId="0" borderId="32" xfId="65" applyFont="1" applyBorder="1" applyAlignment="1">
      <alignment vertical="center"/>
      <protection/>
    </xf>
    <xf numFmtId="0" fontId="5" fillId="0" borderId="28" xfId="65" applyFont="1" applyFill="1" applyBorder="1" applyAlignment="1">
      <alignment vertical="center"/>
      <protection/>
    </xf>
    <xf numFmtId="0" fontId="5" fillId="0" borderId="0" xfId="65" applyFont="1" applyAlignment="1">
      <alignment/>
      <protection/>
    </xf>
    <xf numFmtId="0" fontId="5" fillId="0" borderId="0" xfId="65" applyFont="1" applyAlignment="1">
      <alignment vertical="center"/>
      <protection/>
    </xf>
    <xf numFmtId="38" fontId="5" fillId="33" borderId="0" xfId="53" applyFont="1" applyFill="1" applyAlignment="1">
      <alignment vertical="center"/>
    </xf>
    <xf numFmtId="38" fontId="5" fillId="0" borderId="0" xfId="53" applyFont="1" applyAlignment="1">
      <alignment vertical="center"/>
    </xf>
    <xf numFmtId="38" fontId="5" fillId="33" borderId="25" xfId="53" applyFont="1" applyFill="1" applyBorder="1" applyAlignment="1">
      <alignment vertical="center"/>
    </xf>
    <xf numFmtId="38" fontId="5" fillId="33" borderId="26" xfId="53" applyFont="1" applyFill="1" applyBorder="1" applyAlignment="1">
      <alignment vertical="center"/>
    </xf>
    <xf numFmtId="38" fontId="5" fillId="33" borderId="26" xfId="53" applyFont="1" applyFill="1" applyBorder="1" applyAlignment="1">
      <alignment horizontal="right" vertical="center"/>
    </xf>
    <xf numFmtId="38" fontId="5" fillId="33" borderId="27" xfId="53" applyFont="1" applyFill="1" applyBorder="1" applyAlignment="1">
      <alignment vertical="center"/>
    </xf>
    <xf numFmtId="38" fontId="5" fillId="33" borderId="28" xfId="53" applyFont="1" applyFill="1" applyBorder="1" applyAlignment="1">
      <alignment vertical="center"/>
    </xf>
    <xf numFmtId="38" fontId="5" fillId="33" borderId="0" xfId="53" applyFont="1" applyFill="1" applyBorder="1" applyAlignment="1">
      <alignment vertical="center"/>
    </xf>
    <xf numFmtId="38" fontId="5" fillId="33" borderId="0" xfId="53" applyFont="1" applyFill="1" applyBorder="1" applyAlignment="1">
      <alignment horizontal="right" vertical="center"/>
    </xf>
    <xf numFmtId="38" fontId="5" fillId="33" borderId="29" xfId="53" applyFont="1" applyFill="1" applyBorder="1" applyAlignment="1">
      <alignment vertical="center"/>
    </xf>
    <xf numFmtId="38" fontId="5" fillId="33" borderId="0" xfId="53" applyFont="1" applyFill="1" applyBorder="1" applyAlignment="1">
      <alignment horizontal="center" vertical="center"/>
    </xf>
    <xf numFmtId="38" fontId="5" fillId="33" borderId="33" xfId="53" applyFont="1" applyFill="1" applyBorder="1" applyAlignment="1">
      <alignment horizontal="center" vertical="center"/>
    </xf>
    <xf numFmtId="38" fontId="5" fillId="33" borderId="33" xfId="53" applyFont="1" applyFill="1" applyBorder="1" applyAlignment="1">
      <alignment vertical="center" shrinkToFit="1"/>
    </xf>
    <xf numFmtId="38" fontId="5" fillId="33" borderId="33" xfId="53" applyFont="1" applyFill="1" applyBorder="1" applyAlignment="1">
      <alignment vertical="center"/>
    </xf>
    <xf numFmtId="38" fontId="5" fillId="33" borderId="30" xfId="53" applyFont="1" applyFill="1" applyBorder="1" applyAlignment="1">
      <alignment vertical="center"/>
    </xf>
    <xf numFmtId="38" fontId="5" fillId="33" borderId="31" xfId="53" applyFont="1" applyFill="1" applyBorder="1" applyAlignment="1">
      <alignment vertical="center"/>
    </xf>
    <xf numFmtId="38" fontId="5" fillId="33" borderId="32" xfId="53" applyFont="1" applyFill="1" applyBorder="1" applyAlignment="1">
      <alignment vertical="center"/>
    </xf>
    <xf numFmtId="0" fontId="10" fillId="33" borderId="12" xfId="67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5" fillId="33" borderId="12" xfId="67" applyFill="1" applyBorder="1" applyAlignment="1">
      <alignment horizontal="center" vertical="center"/>
      <protection/>
    </xf>
    <xf numFmtId="0" fontId="5" fillId="33" borderId="15" xfId="67" applyFont="1" applyFill="1" applyBorder="1" applyAlignment="1">
      <alignment horizontal="center" vertical="center"/>
      <protection/>
    </xf>
    <xf numFmtId="0" fontId="5" fillId="33" borderId="16" xfId="67" applyFont="1" applyFill="1" applyBorder="1" applyAlignment="1">
      <alignment horizontal="center" vertical="center"/>
      <protection/>
    </xf>
    <xf numFmtId="0" fontId="5" fillId="33" borderId="16" xfId="67" applyFill="1" applyBorder="1" applyAlignment="1">
      <alignment horizontal="center" vertical="center"/>
      <protection/>
    </xf>
    <xf numFmtId="0" fontId="5" fillId="33" borderId="0" xfId="67" applyFont="1" applyFill="1" applyAlignment="1">
      <alignment horizontal="center" vertical="center"/>
      <protection/>
    </xf>
    <xf numFmtId="38" fontId="5" fillId="33" borderId="33" xfId="53" applyFont="1" applyFill="1" applyBorder="1" applyAlignment="1">
      <alignment horizontal="center" vertical="center"/>
    </xf>
    <xf numFmtId="0" fontId="67" fillId="0" borderId="0" xfId="65" applyFont="1" applyBorder="1" applyAlignment="1">
      <alignment vertical="center"/>
      <protection/>
    </xf>
    <xf numFmtId="0" fontId="67" fillId="0" borderId="29" xfId="65" applyFont="1" applyBorder="1" applyAlignment="1">
      <alignment vertical="center"/>
      <protection/>
    </xf>
    <xf numFmtId="222" fontId="67" fillId="0" borderId="26" xfId="65" applyNumberFormat="1" applyFont="1" applyBorder="1" applyAlignment="1" applyProtection="1">
      <alignment horizontal="center" vertical="center"/>
      <protection locked="0"/>
    </xf>
    <xf numFmtId="0" fontId="67" fillId="33" borderId="12" xfId="67" applyFont="1" applyFill="1" applyBorder="1" applyAlignment="1">
      <alignment vertical="center"/>
      <protection/>
    </xf>
    <xf numFmtId="37" fontId="67" fillId="33" borderId="15" xfId="67" applyNumberFormat="1" applyFont="1" applyFill="1" applyBorder="1" applyAlignment="1" applyProtection="1">
      <alignment vertical="center"/>
      <protection/>
    </xf>
    <xf numFmtId="37" fontId="67" fillId="33" borderId="16" xfId="67" applyNumberFormat="1" applyFont="1" applyFill="1" applyBorder="1" applyAlignment="1" applyProtection="1">
      <alignment vertical="center"/>
      <protection/>
    </xf>
    <xf numFmtId="0" fontId="68" fillId="0" borderId="0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5" fillId="0" borderId="0" xfId="65" applyFont="1" applyBorder="1" applyAlignment="1">
      <alignment horizontal="distributed" vertical="distributed"/>
      <protection/>
    </xf>
    <xf numFmtId="0" fontId="64" fillId="0" borderId="0" xfId="65" applyFont="1" applyBorder="1" applyAlignment="1">
      <alignment horizontal="distributed" vertical="distributed"/>
      <protection/>
    </xf>
    <xf numFmtId="0" fontId="5" fillId="0" borderId="0" xfId="65" applyFont="1" applyBorder="1" applyAlignment="1" applyProtection="1">
      <alignment horizontal="left" vertical="center"/>
      <protection locked="0"/>
    </xf>
    <xf numFmtId="0" fontId="5" fillId="0" borderId="29" xfId="65" applyFont="1" applyBorder="1" applyAlignment="1" applyProtection="1">
      <alignment horizontal="left" vertical="center"/>
      <protection locked="0"/>
    </xf>
    <xf numFmtId="0" fontId="5" fillId="0" borderId="28" xfId="65" applyFont="1" applyBorder="1" applyAlignment="1">
      <alignment horizontal="left" vertical="top" wrapText="1"/>
      <protection/>
    </xf>
    <xf numFmtId="0" fontId="5" fillId="0" borderId="0" xfId="65" applyFont="1" applyBorder="1" applyAlignment="1">
      <alignment horizontal="left" vertical="top" wrapText="1"/>
      <protection/>
    </xf>
    <xf numFmtId="0" fontId="5" fillId="0" borderId="29" xfId="65" applyFont="1" applyBorder="1" applyAlignment="1">
      <alignment horizontal="left" vertical="top" wrapText="1"/>
      <protection/>
    </xf>
    <xf numFmtId="0" fontId="5" fillId="0" borderId="0" xfId="65" applyFont="1" applyBorder="1" applyAlignment="1" applyProtection="1">
      <alignment horizontal="left" vertical="center" shrinkToFit="1"/>
      <protection locked="0"/>
    </xf>
    <xf numFmtId="0" fontId="5" fillId="0" borderId="29" xfId="65" applyFont="1" applyBorder="1" applyAlignment="1" applyProtection="1">
      <alignment horizontal="left" vertical="center" shrinkToFit="1"/>
      <protection locked="0"/>
    </xf>
    <xf numFmtId="0" fontId="5" fillId="0" borderId="28" xfId="65" applyFont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5" fillId="0" borderId="29" xfId="65" applyFont="1" applyBorder="1" applyAlignment="1">
      <alignment horizontal="center" vertical="center"/>
      <protection/>
    </xf>
    <xf numFmtId="0" fontId="5" fillId="0" borderId="28" xfId="65" applyFont="1" applyBorder="1" applyAlignment="1">
      <alignment horizontal="left" vertical="center" wrapText="1"/>
      <protection/>
    </xf>
    <xf numFmtId="0" fontId="5" fillId="0" borderId="0" xfId="65" applyFont="1" applyBorder="1" applyAlignment="1">
      <alignment horizontal="left" vertical="center" wrapText="1"/>
      <protection/>
    </xf>
    <xf numFmtId="0" fontId="5" fillId="0" borderId="29" xfId="65" applyFont="1" applyBorder="1" applyAlignment="1">
      <alignment horizontal="left" vertical="center" wrapText="1"/>
      <protection/>
    </xf>
    <xf numFmtId="221" fontId="5" fillId="0" borderId="0" xfId="65" applyNumberFormat="1" applyFont="1" applyBorder="1" applyAlignment="1">
      <alignment horizontal="left" vertical="center"/>
      <protection/>
    </xf>
    <xf numFmtId="37" fontId="64" fillId="33" borderId="38" xfId="67" applyNumberFormat="1" applyFont="1" applyFill="1" applyBorder="1" applyAlignment="1" applyProtection="1">
      <alignment horizontal="center"/>
      <protection/>
    </xf>
    <xf numFmtId="37" fontId="64" fillId="33" borderId="39" xfId="67" applyNumberFormat="1" applyFont="1" applyFill="1" applyBorder="1" applyAlignment="1" applyProtection="1">
      <alignment horizontal="center"/>
      <protection/>
    </xf>
    <xf numFmtId="37" fontId="64" fillId="33" borderId="40" xfId="67" applyNumberFormat="1" applyFont="1" applyFill="1" applyBorder="1" applyAlignment="1" applyProtection="1">
      <alignment horizontal="center"/>
      <protection/>
    </xf>
    <xf numFmtId="0" fontId="7" fillId="33" borderId="12" xfId="67" applyFont="1" applyFill="1" applyBorder="1" applyAlignment="1">
      <alignment horizontal="right" vertical="center"/>
      <protection/>
    </xf>
    <xf numFmtId="0" fontId="7" fillId="33" borderId="15" xfId="67" applyFont="1" applyFill="1" applyBorder="1" applyAlignment="1">
      <alignment horizontal="right" vertical="center"/>
      <protection/>
    </xf>
    <xf numFmtId="0" fontId="7" fillId="33" borderId="12" xfId="67" applyFont="1" applyFill="1" applyBorder="1" applyAlignment="1">
      <alignment horizontal="center" vertical="center"/>
      <protection/>
    </xf>
    <xf numFmtId="0" fontId="7" fillId="33" borderId="15" xfId="67" applyFont="1" applyFill="1" applyBorder="1" applyAlignment="1">
      <alignment horizontal="center" vertical="center"/>
      <protection/>
    </xf>
    <xf numFmtId="0" fontId="5" fillId="33" borderId="12" xfId="67" applyFont="1" applyFill="1" applyBorder="1" applyAlignment="1">
      <alignment vertical="center"/>
      <protection/>
    </xf>
    <xf numFmtId="0" fontId="5" fillId="33" borderId="15" xfId="67" applyFont="1" applyFill="1" applyBorder="1" applyAlignment="1">
      <alignment vertical="center"/>
      <protection/>
    </xf>
    <xf numFmtId="0" fontId="5" fillId="33" borderId="12" xfId="67" applyFill="1" applyBorder="1" applyAlignment="1">
      <alignment horizontal="center" vertical="center"/>
      <protection/>
    </xf>
    <xf numFmtId="0" fontId="5" fillId="33" borderId="41" xfId="67" applyFill="1" applyBorder="1" applyAlignment="1">
      <alignment horizontal="center" vertical="center"/>
      <protection/>
    </xf>
    <xf numFmtId="57" fontId="5" fillId="33" borderId="12" xfId="67" applyNumberFormat="1" applyFont="1" applyFill="1" applyBorder="1" applyAlignment="1" applyProtection="1">
      <alignment horizontal="center" vertical="center"/>
      <protection/>
    </xf>
    <xf numFmtId="57" fontId="5" fillId="33" borderId="15" xfId="67" applyNumberFormat="1" applyFont="1" applyFill="1" applyBorder="1" applyAlignment="1" applyProtection="1">
      <alignment horizontal="center" vertical="center"/>
      <protection/>
    </xf>
    <xf numFmtId="212" fontId="7" fillId="33" borderId="12" xfId="67" applyNumberFormat="1" applyFont="1" applyFill="1" applyBorder="1" applyAlignment="1">
      <alignment horizontal="center" vertical="center"/>
      <protection/>
    </xf>
    <xf numFmtId="212" fontId="7" fillId="33" borderId="15" xfId="67" applyNumberFormat="1" applyFont="1" applyFill="1" applyBorder="1" applyAlignment="1">
      <alignment horizontal="center" vertical="center"/>
      <protection/>
    </xf>
    <xf numFmtId="0" fontId="5" fillId="33" borderId="12" xfId="67" applyFont="1" applyFill="1" applyBorder="1" applyAlignment="1">
      <alignment horizontal="center" vertical="center"/>
      <protection/>
    </xf>
    <xf numFmtId="0" fontId="5" fillId="33" borderId="15" xfId="67" applyFont="1" applyFill="1" applyBorder="1" applyAlignment="1">
      <alignment horizontal="center" vertical="center"/>
      <protection/>
    </xf>
    <xf numFmtId="0" fontId="18" fillId="33" borderId="0" xfId="66" applyFont="1" applyFill="1" applyAlignment="1">
      <alignment horizontal="center" vertical="center"/>
      <protection/>
    </xf>
    <xf numFmtId="0" fontId="18" fillId="33" borderId="0" xfId="0" applyFont="1" applyFill="1" applyAlignment="1">
      <alignment/>
    </xf>
    <xf numFmtId="0" fontId="5" fillId="33" borderId="13" xfId="67" applyFill="1" applyBorder="1" applyAlignment="1">
      <alignment horizontal="center" vertical="center"/>
      <protection/>
    </xf>
    <xf numFmtId="0" fontId="5" fillId="33" borderId="14" xfId="67" applyFill="1" applyBorder="1" applyAlignment="1">
      <alignment horizontal="center" vertical="center"/>
      <protection/>
    </xf>
    <xf numFmtId="0" fontId="5" fillId="33" borderId="42" xfId="67" applyFill="1" applyBorder="1" applyAlignment="1">
      <alignment horizontal="center" vertical="center"/>
      <protection/>
    </xf>
    <xf numFmtId="0" fontId="5" fillId="33" borderId="16" xfId="67" applyFont="1" applyFill="1" applyBorder="1" applyAlignment="1">
      <alignment horizontal="center" vertical="center"/>
      <protection/>
    </xf>
    <xf numFmtId="0" fontId="5" fillId="33" borderId="16" xfId="67" applyFill="1" applyBorder="1" applyAlignment="1">
      <alignment horizontal="center" vertical="center"/>
      <protection/>
    </xf>
    <xf numFmtId="0" fontId="5" fillId="33" borderId="15" xfId="67" applyFill="1" applyBorder="1" applyAlignment="1">
      <alignment vertical="center"/>
      <protection/>
    </xf>
    <xf numFmtId="0" fontId="5" fillId="33" borderId="0" xfId="67" applyFont="1" applyFill="1" applyAlignment="1">
      <alignment horizontal="center" vertical="center"/>
      <protection/>
    </xf>
    <xf numFmtId="0" fontId="10" fillId="33" borderId="12" xfId="67" applyFont="1" applyFill="1" applyBorder="1" applyAlignment="1">
      <alignment horizontal="center" wrapText="1"/>
      <protection/>
    </xf>
    <xf numFmtId="0" fontId="10" fillId="33" borderId="16" xfId="0" applyFont="1" applyFill="1" applyBorder="1" applyAlignment="1">
      <alignment wrapText="1"/>
    </xf>
    <xf numFmtId="176" fontId="69" fillId="33" borderId="16" xfId="67" applyNumberFormat="1" applyFont="1" applyFill="1" applyBorder="1" applyAlignment="1">
      <alignment horizontal="right" vertical="center"/>
      <protection/>
    </xf>
    <xf numFmtId="176" fontId="69" fillId="33" borderId="15" xfId="67" applyNumberFormat="1" applyFont="1" applyFill="1" applyBorder="1" applyAlignment="1">
      <alignment horizontal="right" vertical="center"/>
      <protection/>
    </xf>
    <xf numFmtId="38" fontId="5" fillId="33" borderId="43" xfId="53" applyFont="1" applyFill="1" applyBorder="1" applyAlignment="1">
      <alignment horizontal="right" vertical="center" indent="1"/>
    </xf>
    <xf numFmtId="38" fontId="5" fillId="33" borderId="44" xfId="53" applyFont="1" applyFill="1" applyBorder="1" applyAlignment="1">
      <alignment horizontal="right" vertical="center" indent="1"/>
    </xf>
    <xf numFmtId="38" fontId="5" fillId="33" borderId="43" xfId="53" applyFont="1" applyFill="1" applyBorder="1" applyAlignment="1">
      <alignment vertical="center"/>
    </xf>
    <xf numFmtId="38" fontId="5" fillId="33" borderId="44" xfId="53" applyFont="1" applyFill="1" applyBorder="1" applyAlignment="1">
      <alignment vertical="center"/>
    </xf>
    <xf numFmtId="38" fontId="5" fillId="33" borderId="33" xfId="53" applyFont="1" applyFill="1" applyBorder="1" applyAlignment="1">
      <alignment horizontal="center" vertical="center"/>
    </xf>
    <xf numFmtId="38" fontId="5" fillId="33" borderId="25" xfId="53" applyFont="1" applyFill="1" applyBorder="1" applyAlignment="1">
      <alignment horizontal="center" vertical="center" wrapText="1"/>
    </xf>
    <xf numFmtId="38" fontId="5" fillId="33" borderId="27" xfId="53" applyFont="1" applyFill="1" applyBorder="1" applyAlignment="1">
      <alignment horizontal="center" vertical="center" wrapText="1"/>
    </xf>
    <xf numFmtId="38" fontId="5" fillId="33" borderId="30" xfId="53" applyFont="1" applyFill="1" applyBorder="1" applyAlignment="1">
      <alignment horizontal="center" vertical="center" wrapText="1"/>
    </xf>
    <xf numFmtId="38" fontId="5" fillId="33" borderId="32" xfId="53" applyFont="1" applyFill="1" applyBorder="1" applyAlignment="1">
      <alignment horizontal="center" vertical="center" wrapText="1"/>
    </xf>
    <xf numFmtId="38" fontId="5" fillId="33" borderId="43" xfId="53" applyFont="1" applyFill="1" applyBorder="1" applyAlignment="1">
      <alignment horizontal="center" vertical="center"/>
    </xf>
    <xf numFmtId="38" fontId="5" fillId="33" borderId="2" xfId="53" applyFont="1" applyFill="1" applyBorder="1" applyAlignment="1">
      <alignment horizontal="center" vertical="center"/>
    </xf>
    <xf numFmtId="38" fontId="5" fillId="33" borderId="44" xfId="53" applyFont="1" applyFill="1" applyBorder="1" applyAlignment="1">
      <alignment horizontal="center" vertical="center"/>
    </xf>
    <xf numFmtId="38" fontId="21" fillId="33" borderId="0" xfId="53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221" fontId="14" fillId="33" borderId="28" xfId="0" applyNumberFormat="1" applyFont="1" applyFill="1" applyBorder="1" applyAlignment="1">
      <alignment horizontal="right" vertical="center"/>
    </xf>
    <xf numFmtId="221" fontId="14" fillId="33" borderId="0" xfId="0" applyNumberFormat="1" applyFont="1" applyFill="1" applyBorder="1" applyAlignment="1">
      <alignment horizontal="right" vertical="center"/>
    </xf>
    <xf numFmtId="221" fontId="14" fillId="33" borderId="29" xfId="0" applyNumberFormat="1" applyFont="1" applyFill="1" applyBorder="1" applyAlignment="1">
      <alignment horizontal="right" vertical="center"/>
    </xf>
    <xf numFmtId="221" fontId="14" fillId="33" borderId="47" xfId="0" applyNumberFormat="1" applyFont="1" applyFill="1" applyBorder="1" applyAlignment="1">
      <alignment horizontal="right" vertical="center"/>
    </xf>
    <xf numFmtId="221" fontId="14" fillId="33" borderId="23" xfId="0" applyNumberFormat="1" applyFont="1" applyFill="1" applyBorder="1" applyAlignment="1">
      <alignment horizontal="right" vertical="center"/>
    </xf>
    <xf numFmtId="221" fontId="14" fillId="33" borderId="48" xfId="0" applyNumberFormat="1" applyFont="1" applyFill="1" applyBorder="1" applyAlignment="1">
      <alignment horizontal="right" vertical="center"/>
    </xf>
    <xf numFmtId="221" fontId="14" fillId="33" borderId="49" xfId="0" applyNumberFormat="1" applyFont="1" applyFill="1" applyBorder="1" applyAlignment="1">
      <alignment horizontal="right" vertical="center"/>
    </xf>
    <xf numFmtId="221" fontId="14" fillId="33" borderId="34" xfId="0" applyNumberFormat="1" applyFont="1" applyFill="1" applyBorder="1" applyAlignment="1">
      <alignment horizontal="right" vertical="center"/>
    </xf>
    <xf numFmtId="221" fontId="14" fillId="33" borderId="50" xfId="0" applyNumberFormat="1" applyFont="1" applyFill="1" applyBorder="1" applyAlignment="1">
      <alignment horizontal="right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221" fontId="14" fillId="33" borderId="53" xfId="0" applyNumberFormat="1" applyFont="1" applyFill="1" applyBorder="1" applyAlignment="1">
      <alignment horizontal="right" vertical="center"/>
    </xf>
    <xf numFmtId="221" fontId="14" fillId="33" borderId="36" xfId="0" applyNumberFormat="1" applyFont="1" applyFill="1" applyBorder="1" applyAlignment="1">
      <alignment horizontal="right" vertical="center"/>
    </xf>
    <xf numFmtId="221" fontId="14" fillId="33" borderId="54" xfId="0" applyNumberFormat="1" applyFont="1" applyFill="1" applyBorder="1" applyAlignment="1">
      <alignment horizontal="right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221" fontId="14" fillId="33" borderId="56" xfId="0" applyNumberFormat="1" applyFont="1" applyFill="1" applyBorder="1" applyAlignment="1">
      <alignment horizontal="right" vertical="center"/>
    </xf>
    <xf numFmtId="221" fontId="14" fillId="33" borderId="20" xfId="0" applyNumberFormat="1" applyFont="1" applyFill="1" applyBorder="1" applyAlignment="1">
      <alignment horizontal="right" vertical="center"/>
    </xf>
    <xf numFmtId="221" fontId="14" fillId="33" borderId="57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 shrinkToFit="1"/>
    </xf>
    <xf numFmtId="0" fontId="14" fillId="33" borderId="60" xfId="0" applyFont="1" applyFill="1" applyBorder="1" applyAlignment="1">
      <alignment horizontal="center" vertical="center" shrinkToFit="1"/>
    </xf>
    <xf numFmtId="0" fontId="14" fillId="33" borderId="60" xfId="0" applyFont="1" applyFill="1" applyBorder="1" applyAlignment="1">
      <alignment horizontal="center" vertical="center"/>
    </xf>
    <xf numFmtId="0" fontId="67" fillId="0" borderId="0" xfId="65" applyFont="1" applyBorder="1" applyAlignment="1" applyProtection="1">
      <alignment horizontal="left" vertical="center" shrinkToFit="1"/>
      <protection locked="0"/>
    </xf>
    <xf numFmtId="0" fontId="67" fillId="0" borderId="29" xfId="65" applyFont="1" applyBorder="1" applyAlignment="1" applyProtection="1">
      <alignment horizontal="left" vertical="center" shrinkToFit="1"/>
      <protection locked="0"/>
    </xf>
    <xf numFmtId="0" fontId="67" fillId="0" borderId="0" xfId="65" applyFont="1" applyBorder="1" applyAlignment="1" applyProtection="1">
      <alignment horizontal="left" vertical="center"/>
      <protection locked="0"/>
    </xf>
    <xf numFmtId="0" fontId="67" fillId="0" borderId="29" xfId="65" applyFont="1" applyBorder="1" applyAlignment="1" applyProtection="1">
      <alignment horizontal="left" vertical="center"/>
      <protection locked="0"/>
    </xf>
    <xf numFmtId="0" fontId="70" fillId="33" borderId="12" xfId="67" applyFont="1" applyFill="1" applyBorder="1" applyAlignment="1">
      <alignment horizontal="right" vertical="center"/>
      <protection/>
    </xf>
    <xf numFmtId="0" fontId="70" fillId="33" borderId="15" xfId="67" applyFont="1" applyFill="1" applyBorder="1" applyAlignment="1">
      <alignment horizontal="right" vertical="center"/>
      <protection/>
    </xf>
    <xf numFmtId="0" fontId="70" fillId="33" borderId="12" xfId="67" applyFont="1" applyFill="1" applyBorder="1" applyAlignment="1">
      <alignment horizontal="center" vertical="center"/>
      <protection/>
    </xf>
    <xf numFmtId="0" fontId="70" fillId="33" borderId="15" xfId="67" applyFont="1" applyFill="1" applyBorder="1" applyAlignment="1">
      <alignment horizontal="center" vertical="center"/>
      <protection/>
    </xf>
    <xf numFmtId="0" fontId="67" fillId="33" borderId="12" xfId="67" applyFont="1" applyFill="1" applyBorder="1" applyAlignment="1">
      <alignment vertical="center"/>
      <protection/>
    </xf>
    <xf numFmtId="0" fontId="67" fillId="33" borderId="15" xfId="67" applyFont="1" applyFill="1" applyBorder="1" applyAlignment="1">
      <alignment vertical="center"/>
      <protection/>
    </xf>
    <xf numFmtId="0" fontId="67" fillId="33" borderId="12" xfId="67" applyFont="1" applyFill="1" applyBorder="1" applyAlignment="1">
      <alignment horizontal="center" vertical="center"/>
      <protection/>
    </xf>
    <xf numFmtId="0" fontId="67" fillId="33" borderId="41" xfId="67" applyFont="1" applyFill="1" applyBorder="1" applyAlignment="1">
      <alignment horizontal="center" vertical="center"/>
      <protection/>
    </xf>
    <xf numFmtId="57" fontId="67" fillId="33" borderId="12" xfId="67" applyNumberFormat="1" applyFont="1" applyFill="1" applyBorder="1" applyAlignment="1" applyProtection="1">
      <alignment horizontal="center" vertical="center"/>
      <protection/>
    </xf>
    <xf numFmtId="57" fontId="67" fillId="33" borderId="15" xfId="67" applyNumberFormat="1" applyFont="1" applyFill="1" applyBorder="1" applyAlignment="1" applyProtection="1">
      <alignment horizontal="center" vertical="center"/>
      <protection/>
    </xf>
    <xf numFmtId="212" fontId="70" fillId="33" borderId="12" xfId="67" applyNumberFormat="1" applyFont="1" applyFill="1" applyBorder="1" applyAlignment="1">
      <alignment horizontal="center" vertical="center"/>
      <protection/>
    </xf>
    <xf numFmtId="212" fontId="70" fillId="33" borderId="15" xfId="67" applyNumberFormat="1" applyFont="1" applyFill="1" applyBorder="1" applyAlignment="1">
      <alignment horizontal="center" vertical="center"/>
      <protection/>
    </xf>
    <xf numFmtId="0" fontId="67" fillId="33" borderId="15" xfId="67" applyFont="1" applyFill="1" applyBorder="1" applyAlignment="1">
      <alignment horizontal="center" vertical="center"/>
      <protection/>
    </xf>
    <xf numFmtId="0" fontId="67" fillId="33" borderId="16" xfId="67" applyFont="1" applyFill="1" applyBorder="1" applyAlignment="1">
      <alignment horizontal="center" vertical="center"/>
      <protection/>
    </xf>
    <xf numFmtId="38" fontId="67" fillId="33" borderId="43" xfId="53" applyFont="1" applyFill="1" applyBorder="1" applyAlignment="1">
      <alignment horizontal="right" vertical="center" indent="1"/>
    </xf>
    <xf numFmtId="38" fontId="67" fillId="33" borderId="44" xfId="53" applyFont="1" applyFill="1" applyBorder="1" applyAlignment="1">
      <alignment horizontal="right" vertical="center" indent="1"/>
    </xf>
    <xf numFmtId="38" fontId="68" fillId="0" borderId="0" xfId="53" applyFont="1" applyBorder="1" applyAlignment="1">
      <alignment horizontal="right" vertical="center" shrinkToFit="1"/>
    </xf>
    <xf numFmtId="221" fontId="68" fillId="33" borderId="28" xfId="0" applyNumberFormat="1" applyFont="1" applyFill="1" applyBorder="1" applyAlignment="1">
      <alignment horizontal="right" vertical="center"/>
    </xf>
    <xf numFmtId="221" fontId="68" fillId="33" borderId="0" xfId="0" applyNumberFormat="1" applyFont="1" applyFill="1" applyBorder="1" applyAlignment="1">
      <alignment horizontal="right" vertical="center"/>
    </xf>
    <xf numFmtId="221" fontId="68" fillId="33" borderId="29" xfId="0" applyNumberFormat="1" applyFont="1" applyFill="1" applyBorder="1" applyAlignment="1">
      <alignment horizontal="right" vertical="center"/>
    </xf>
    <xf numFmtId="0" fontId="68" fillId="33" borderId="59" xfId="0" applyFont="1" applyFill="1" applyBorder="1" applyAlignment="1">
      <alignment horizontal="center" vertical="center" shrinkToFit="1"/>
    </xf>
    <xf numFmtId="0" fontId="68" fillId="33" borderId="60" xfId="0" applyFont="1" applyFill="1" applyBorder="1" applyAlignment="1">
      <alignment horizontal="center" vertical="center" shrinkToFit="1"/>
    </xf>
    <xf numFmtId="221" fontId="5" fillId="0" borderId="0" xfId="65" applyNumberFormat="1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3" xfId="65"/>
    <cellStyle name="標準_延長保育県報告" xfId="66"/>
    <cellStyle name="標準_県交付申請" xfId="67"/>
    <cellStyle name="Followed Hyperlink" xfId="68"/>
    <cellStyle name="未定義" xfId="69"/>
    <cellStyle name="良い" xfId="70"/>
  </cellStyles>
  <dxfs count="6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32"/>
  <sheetViews>
    <sheetView view="pageBreakPreview" zoomScaleSheetLayoutView="100" zoomScalePageLayoutView="0" workbookViewId="0" topLeftCell="A1">
      <selection activeCell="A23" sqref="A23:AA24"/>
    </sheetView>
  </sheetViews>
  <sheetFormatPr defaultColWidth="9.00390625" defaultRowHeight="13.5"/>
  <cols>
    <col min="1" max="27" width="3.125" style="90" customWidth="1"/>
    <col min="28" max="16384" width="9.00390625" style="90" customWidth="1"/>
  </cols>
  <sheetData>
    <row r="1" spans="1:27" ht="25.5" customHeight="1">
      <c r="A1" s="83" t="s">
        <v>93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25.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 t="s">
        <v>94</v>
      </c>
      <c r="V2" s="79">
        <v>5</v>
      </c>
      <c r="W2" s="80" t="s">
        <v>95</v>
      </c>
      <c r="X2" s="79">
        <v>4</v>
      </c>
      <c r="Y2" s="80" t="s">
        <v>96</v>
      </c>
      <c r="Z2" s="79">
        <v>1</v>
      </c>
      <c r="AA2" s="81" t="s">
        <v>97</v>
      </c>
    </row>
    <row r="3" spans="1:27" ht="25.5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</row>
    <row r="4" spans="1:27" ht="25.5" customHeight="1">
      <c r="A4" s="82"/>
      <c r="B4" s="83" t="s">
        <v>98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4"/>
    </row>
    <row r="5" spans="1:27" ht="25.5" customHeight="1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 t="s">
        <v>99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4"/>
    </row>
    <row r="6" spans="1:27" ht="25.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132" t="s">
        <v>100</v>
      </c>
      <c r="N6" s="133"/>
      <c r="O6" s="133"/>
      <c r="P6" s="83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5"/>
    </row>
    <row r="7" spans="1:27" ht="25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133" t="s">
        <v>101</v>
      </c>
      <c r="N7" s="133"/>
      <c r="O7" s="133"/>
      <c r="P7" s="83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5"/>
    </row>
    <row r="8" spans="1:27" ht="25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133" t="s">
        <v>102</v>
      </c>
      <c r="N8" s="133"/>
      <c r="O8" s="133"/>
      <c r="P8" s="83"/>
      <c r="Q8" s="134"/>
      <c r="R8" s="134"/>
      <c r="S8" s="134"/>
      <c r="T8" s="134"/>
      <c r="U8" s="134"/>
      <c r="V8" s="134"/>
      <c r="W8" s="134"/>
      <c r="X8" s="134"/>
      <c r="Y8" s="134"/>
      <c r="Z8" s="83" t="s">
        <v>103</v>
      </c>
      <c r="AA8" s="84"/>
    </row>
    <row r="9" spans="1:27" ht="25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133" t="s">
        <v>56</v>
      </c>
      <c r="N9" s="133"/>
      <c r="O9" s="133"/>
      <c r="P9" s="83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40"/>
    </row>
    <row r="10" spans="1:27" ht="25.5" customHeigh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4"/>
    </row>
    <row r="11" spans="1:27" ht="25.5" customHeight="1">
      <c r="A11" s="141" t="s">
        <v>132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</row>
    <row r="12" spans="1:27" ht="25.5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</row>
    <row r="13" spans="1:27" ht="25.5" customHeight="1">
      <c r="A13" s="144" t="s">
        <v>131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6"/>
    </row>
    <row r="14" spans="1:27" ht="25.5" customHeight="1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6"/>
    </row>
    <row r="15" spans="1:27" ht="25.5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4"/>
    </row>
    <row r="16" spans="1:27" ht="25.5" customHeight="1">
      <c r="A16" s="141" t="s">
        <v>104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3"/>
    </row>
    <row r="17" spans="1:27" ht="25.5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4"/>
    </row>
    <row r="18" spans="1:27" ht="25.5" customHeight="1">
      <c r="A18" s="82" t="s">
        <v>105</v>
      </c>
      <c r="B18" s="83"/>
      <c r="C18" s="83"/>
      <c r="D18" s="83"/>
      <c r="E18" s="83"/>
      <c r="F18" s="83"/>
      <c r="G18" s="83"/>
      <c r="H18" s="83"/>
      <c r="I18" s="85" t="s">
        <v>112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4"/>
    </row>
    <row r="19" spans="1:27" ht="25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4"/>
    </row>
    <row r="20" spans="1:27" ht="25.5" customHeight="1">
      <c r="A20" s="82" t="s">
        <v>106</v>
      </c>
      <c r="B20" s="83"/>
      <c r="C20" s="83"/>
      <c r="D20" s="83"/>
      <c r="E20" s="83"/>
      <c r="F20" s="83"/>
      <c r="G20" s="83"/>
      <c r="H20" s="83"/>
      <c r="I20" s="83" t="s">
        <v>107</v>
      </c>
      <c r="J20" s="259" t="e">
        <f>'所要額明細書'!F15</f>
        <v>#VALUE!</v>
      </c>
      <c r="K20" s="259"/>
      <c r="L20" s="259"/>
      <c r="M20" s="259"/>
      <c r="N20" s="259"/>
      <c r="O20" s="259"/>
      <c r="P20" s="259"/>
      <c r="Q20" s="259"/>
      <c r="R20" s="83"/>
      <c r="S20" s="83"/>
      <c r="T20" s="83"/>
      <c r="U20" s="83"/>
      <c r="V20" s="83"/>
      <c r="W20" s="83"/>
      <c r="X20" s="83"/>
      <c r="Y20" s="83"/>
      <c r="Z20" s="83"/>
      <c r="AA20" s="84"/>
    </row>
    <row r="21" spans="1:27" ht="25.5" customHeight="1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4"/>
    </row>
    <row r="22" spans="1:27" ht="25.5" customHeight="1">
      <c r="A22" s="82" t="s">
        <v>108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</row>
    <row r="23" spans="1:27" ht="25.5" customHeight="1">
      <c r="A23" s="136" t="s">
        <v>113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</row>
    <row r="24" spans="1:27" ht="25.5" customHeight="1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8"/>
    </row>
    <row r="25" spans="1:27" ht="25.5" customHeight="1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4"/>
    </row>
    <row r="26" spans="1:27" ht="25.5" customHeight="1">
      <c r="A26" s="82" t="s">
        <v>109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4"/>
    </row>
    <row r="27" spans="1:27" s="91" customFormat="1" ht="23.25" customHeight="1">
      <c r="A27" s="82" t="s">
        <v>133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</row>
    <row r="28" spans="1:27" s="91" customFormat="1" ht="23.25" customHeight="1">
      <c r="A28" s="82" t="s">
        <v>134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/>
    </row>
    <row r="29" spans="1:27" s="91" customFormat="1" ht="23.25" customHeight="1">
      <c r="A29" s="82" t="s">
        <v>110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4"/>
    </row>
    <row r="30" spans="1:27" s="91" customFormat="1" ht="23.25" customHeight="1">
      <c r="A30" s="82" t="s">
        <v>111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4"/>
    </row>
    <row r="31" spans="1:27" s="91" customFormat="1" ht="23.25" customHeight="1">
      <c r="A31" s="89" t="s">
        <v>130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4"/>
    </row>
    <row r="32" spans="1:27" s="91" customFormat="1" ht="23.25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8"/>
    </row>
  </sheetData>
  <sheetProtection/>
  <mergeCells count="13">
    <mergeCell ref="A23:AA24"/>
    <mergeCell ref="M9:O9"/>
    <mergeCell ref="Q9:AA9"/>
    <mergeCell ref="A11:AA11"/>
    <mergeCell ref="A13:AA14"/>
    <mergeCell ref="A16:AA16"/>
    <mergeCell ref="J20:Q20"/>
    <mergeCell ref="M6:O6"/>
    <mergeCell ref="Q6:AA6"/>
    <mergeCell ref="M7:O7"/>
    <mergeCell ref="Q7:AA7"/>
    <mergeCell ref="M8:O8"/>
    <mergeCell ref="Q8:Y8"/>
  </mergeCells>
  <conditionalFormatting sqref="Z2 X2 V2 Q6:AA7 Q8:Y8 Q9:AA9">
    <cfRule type="expression" priority="1" dxfId="0">
      <formula>Q2=""</formula>
    </cfRule>
  </conditionalFormatting>
  <dataValidations count="1">
    <dataValidation type="whole" allowBlank="1" showInputMessage="1" showErrorMessage="1" sqref="J20">
      <formula1>0</formula1>
      <formula2>10000000</formula2>
    </dataValidation>
  </dataValidations>
  <printOptions horizontalCentered="1"/>
  <pageMargins left="0.7086614173228347" right="0.7086614173228347" top="0.7480314960629921" bottom="0.41" header="0.31496062992125984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C44"/>
  <sheetViews>
    <sheetView view="pageBreakPreview" zoomScaleSheetLayoutView="100" zoomScalePageLayoutView="0" workbookViewId="0" topLeftCell="A1">
      <selection activeCell="AG38" sqref="AG38"/>
    </sheetView>
  </sheetViews>
  <sheetFormatPr defaultColWidth="3.125" defaultRowHeight="13.5"/>
  <cols>
    <col min="1" max="16384" width="3.125" style="8" customWidth="1"/>
  </cols>
  <sheetData>
    <row r="1" spans="1:29" ht="13.5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13.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ht="18.75" customHeight="1">
      <c r="A3" s="227" t="s">
        <v>114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</row>
    <row r="4" spans="1:29" ht="18.7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ht="18.75" customHeight="1" thickBot="1">
      <c r="A5" s="228" t="s">
        <v>54</v>
      </c>
      <c r="B5" s="229"/>
      <c r="C5" s="229"/>
      <c r="D5" s="229"/>
      <c r="E5" s="230" t="s">
        <v>55</v>
      </c>
      <c r="F5" s="230"/>
      <c r="G5" s="230"/>
      <c r="H5" s="230"/>
      <c r="I5" s="230"/>
      <c r="J5" s="230"/>
      <c r="K5" s="229" t="s">
        <v>56</v>
      </c>
      <c r="L5" s="229"/>
      <c r="M5" s="229"/>
      <c r="N5" s="229"/>
      <c r="O5" s="229"/>
      <c r="P5" s="257" t="s">
        <v>129</v>
      </c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8"/>
    </row>
    <row r="6" spans="1:29" ht="9.75" customHeight="1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ht="18.75" customHeight="1" thickBot="1">
      <c r="A7" s="228" t="s">
        <v>57</v>
      </c>
      <c r="B7" s="229"/>
      <c r="C7" s="229"/>
      <c r="D7" s="229"/>
      <c r="E7" s="229" t="s">
        <v>63</v>
      </c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32"/>
    </row>
    <row r="8" spans="1:29" ht="9.75" customHeight="1">
      <c r="A8" s="59"/>
      <c r="B8" s="59"/>
      <c r="C8" s="59"/>
      <c r="D8" s="59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29" ht="18.75" customHeight="1">
      <c r="A9" s="58" t="s">
        <v>58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ht="18.75" customHeight="1">
      <c r="A10" s="58"/>
      <c r="B10" s="58" t="s">
        <v>64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ht="18.75" customHeight="1" thickBo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ht="18.75" customHeight="1" thickBot="1">
      <c r="A12" s="217" t="s">
        <v>59</v>
      </c>
      <c r="B12" s="218"/>
      <c r="C12" s="218"/>
      <c r="D12" s="218"/>
      <c r="E12" s="218"/>
      <c r="F12" s="219" t="s">
        <v>121</v>
      </c>
      <c r="G12" s="218"/>
      <c r="H12" s="218"/>
      <c r="I12" s="218"/>
      <c r="J12" s="218"/>
      <c r="K12" s="220"/>
      <c r="L12" s="218" t="s">
        <v>60</v>
      </c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21"/>
    </row>
    <row r="13" spans="1:29" ht="18.75" customHeight="1" thickTop="1">
      <c r="A13" s="222"/>
      <c r="B13" s="223"/>
      <c r="C13" s="223"/>
      <c r="D13" s="223"/>
      <c r="E13" s="223"/>
      <c r="F13" s="224"/>
      <c r="G13" s="225"/>
      <c r="H13" s="225"/>
      <c r="I13" s="225"/>
      <c r="J13" s="225"/>
      <c r="K13" s="226"/>
      <c r="L13" s="60" t="s">
        <v>65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1"/>
    </row>
    <row r="14" spans="1:29" ht="18.75" customHeight="1">
      <c r="A14" s="204"/>
      <c r="B14" s="205"/>
      <c r="C14" s="205"/>
      <c r="D14" s="205"/>
      <c r="E14" s="205"/>
      <c r="F14" s="195"/>
      <c r="G14" s="196"/>
      <c r="H14" s="196"/>
      <c r="I14" s="196"/>
      <c r="J14" s="196"/>
      <c r="K14" s="197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3"/>
    </row>
    <row r="15" spans="1:29" ht="18.75" customHeight="1">
      <c r="A15" s="204" t="s">
        <v>66</v>
      </c>
      <c r="B15" s="205"/>
      <c r="C15" s="205"/>
      <c r="D15" s="205"/>
      <c r="E15" s="205"/>
      <c r="F15" s="195"/>
      <c r="G15" s="196"/>
      <c r="H15" s="196"/>
      <c r="I15" s="196"/>
      <c r="J15" s="196"/>
      <c r="K15" s="197"/>
      <c r="L15" s="130" t="s">
        <v>67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1"/>
    </row>
    <row r="16" spans="1:29" ht="18.75" customHeight="1">
      <c r="A16" s="204"/>
      <c r="B16" s="205"/>
      <c r="C16" s="205"/>
      <c r="D16" s="205"/>
      <c r="E16" s="205"/>
      <c r="F16" s="254">
        <f>Z26</f>
        <v>2995782</v>
      </c>
      <c r="G16" s="255"/>
      <c r="H16" s="255"/>
      <c r="I16" s="255"/>
      <c r="J16" s="255"/>
      <c r="K16" s="256"/>
      <c r="L16" s="130"/>
      <c r="M16" s="130" t="s">
        <v>68</v>
      </c>
      <c r="N16" s="130"/>
      <c r="O16" s="130"/>
      <c r="P16" s="130"/>
      <c r="Q16" s="130"/>
      <c r="R16" s="130" t="s">
        <v>80</v>
      </c>
      <c r="S16" s="130"/>
      <c r="T16" s="130"/>
      <c r="U16" s="130"/>
      <c r="V16" s="130"/>
      <c r="W16" s="130"/>
      <c r="X16" s="130"/>
      <c r="Y16" s="130"/>
      <c r="Z16" s="253">
        <v>2160000</v>
      </c>
      <c r="AA16" s="253"/>
      <c r="AB16" s="253"/>
      <c r="AC16" s="131" t="s">
        <v>69</v>
      </c>
    </row>
    <row r="17" spans="1:29" ht="18.75" customHeight="1">
      <c r="A17" s="204"/>
      <c r="B17" s="205"/>
      <c r="C17" s="205"/>
      <c r="D17" s="205"/>
      <c r="E17" s="205"/>
      <c r="F17" s="195"/>
      <c r="G17" s="196"/>
      <c r="H17" s="196"/>
      <c r="I17" s="196"/>
      <c r="J17" s="196"/>
      <c r="K17" s="197"/>
      <c r="L17" s="130"/>
      <c r="M17" s="130" t="s">
        <v>70</v>
      </c>
      <c r="N17" s="130"/>
      <c r="O17" s="130"/>
      <c r="P17" s="130"/>
      <c r="Q17" s="130"/>
      <c r="R17" s="130" t="s">
        <v>81</v>
      </c>
      <c r="S17" s="130"/>
      <c r="T17" s="130"/>
      <c r="U17" s="130"/>
      <c r="V17" s="130"/>
      <c r="W17" s="130"/>
      <c r="X17" s="130"/>
      <c r="Y17" s="130"/>
      <c r="Z17" s="253">
        <v>42000</v>
      </c>
      <c r="AA17" s="253"/>
      <c r="AB17" s="253"/>
      <c r="AC17" s="131" t="s">
        <v>69</v>
      </c>
    </row>
    <row r="18" spans="1:29" ht="18.75" customHeight="1">
      <c r="A18" s="204"/>
      <c r="B18" s="205"/>
      <c r="C18" s="205"/>
      <c r="D18" s="205"/>
      <c r="E18" s="205"/>
      <c r="F18" s="195"/>
      <c r="G18" s="196"/>
      <c r="H18" s="196"/>
      <c r="I18" s="196"/>
      <c r="J18" s="196"/>
      <c r="K18" s="197"/>
      <c r="L18" s="130"/>
      <c r="M18" s="130" t="s">
        <v>71</v>
      </c>
      <c r="N18" s="130"/>
      <c r="O18" s="130"/>
      <c r="P18" s="130"/>
      <c r="Q18" s="130"/>
      <c r="R18" s="130" t="s">
        <v>83</v>
      </c>
      <c r="S18" s="130"/>
      <c r="T18" s="130"/>
      <c r="U18" s="130"/>
      <c r="V18" s="130"/>
      <c r="W18" s="130"/>
      <c r="X18" s="130"/>
      <c r="Y18" s="130"/>
      <c r="Z18" s="253">
        <v>66000</v>
      </c>
      <c r="AA18" s="253"/>
      <c r="AB18" s="253"/>
      <c r="AC18" s="131" t="s">
        <v>69</v>
      </c>
    </row>
    <row r="19" spans="1:29" ht="18.75" customHeight="1">
      <c r="A19" s="204"/>
      <c r="B19" s="205"/>
      <c r="C19" s="205"/>
      <c r="D19" s="205"/>
      <c r="E19" s="205"/>
      <c r="F19" s="195"/>
      <c r="G19" s="196"/>
      <c r="H19" s="196"/>
      <c r="I19" s="196"/>
      <c r="J19" s="196"/>
      <c r="K19" s="197"/>
      <c r="L19" s="130"/>
      <c r="M19" s="130" t="s">
        <v>72</v>
      </c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53">
        <v>180000</v>
      </c>
      <c r="AA19" s="253"/>
      <c r="AB19" s="253"/>
      <c r="AC19" s="131" t="s">
        <v>69</v>
      </c>
    </row>
    <row r="20" spans="1:29" ht="18.75" customHeight="1">
      <c r="A20" s="204"/>
      <c r="B20" s="205"/>
      <c r="C20" s="205"/>
      <c r="D20" s="205"/>
      <c r="E20" s="205"/>
      <c r="F20" s="195"/>
      <c r="G20" s="196"/>
      <c r="H20" s="196"/>
      <c r="I20" s="196"/>
      <c r="J20" s="196"/>
      <c r="K20" s="197"/>
      <c r="L20" s="130"/>
      <c r="M20" s="130" t="s">
        <v>73</v>
      </c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253">
        <v>180000</v>
      </c>
      <c r="AA20" s="253"/>
      <c r="AB20" s="253"/>
      <c r="AC20" s="131" t="s">
        <v>69</v>
      </c>
    </row>
    <row r="21" spans="1:29" ht="18.75" customHeight="1">
      <c r="A21" s="204"/>
      <c r="B21" s="205"/>
      <c r="C21" s="205"/>
      <c r="D21" s="205"/>
      <c r="E21" s="205"/>
      <c r="F21" s="195"/>
      <c r="G21" s="196"/>
      <c r="H21" s="196"/>
      <c r="I21" s="196"/>
      <c r="J21" s="196"/>
      <c r="K21" s="197"/>
      <c r="L21" s="130"/>
      <c r="M21" s="130" t="s">
        <v>74</v>
      </c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253">
        <v>90000</v>
      </c>
      <c r="AA21" s="253"/>
      <c r="AB21" s="253"/>
      <c r="AC21" s="131" t="s">
        <v>69</v>
      </c>
    </row>
    <row r="22" spans="1:29" ht="18.75" customHeight="1">
      <c r="A22" s="204"/>
      <c r="B22" s="205"/>
      <c r="C22" s="205"/>
      <c r="D22" s="205"/>
      <c r="E22" s="205"/>
      <c r="F22" s="195"/>
      <c r="G22" s="196"/>
      <c r="H22" s="196"/>
      <c r="I22" s="196"/>
      <c r="J22" s="196"/>
      <c r="K22" s="197"/>
      <c r="L22" s="130"/>
      <c r="M22" s="130" t="s">
        <v>75</v>
      </c>
      <c r="N22" s="130"/>
      <c r="O22" s="130"/>
      <c r="P22" s="130"/>
      <c r="Q22" s="130"/>
      <c r="R22" s="130" t="s">
        <v>82</v>
      </c>
      <c r="S22" s="130"/>
      <c r="T22" s="130"/>
      <c r="U22" s="130"/>
      <c r="V22" s="130"/>
      <c r="W22" s="130"/>
      <c r="X22" s="130"/>
      <c r="Y22" s="130"/>
      <c r="Z22" s="253">
        <v>148140</v>
      </c>
      <c r="AA22" s="253"/>
      <c r="AB22" s="253"/>
      <c r="AC22" s="131" t="s">
        <v>69</v>
      </c>
    </row>
    <row r="23" spans="1:29" ht="18.75" customHeight="1">
      <c r="A23" s="204"/>
      <c r="B23" s="205"/>
      <c r="C23" s="205"/>
      <c r="D23" s="205"/>
      <c r="E23" s="205"/>
      <c r="F23" s="195"/>
      <c r="G23" s="196"/>
      <c r="H23" s="196"/>
      <c r="I23" s="196"/>
      <c r="J23" s="196"/>
      <c r="K23" s="197"/>
      <c r="L23" s="130"/>
      <c r="M23" s="130" t="s">
        <v>76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253">
        <v>54321</v>
      </c>
      <c r="AA23" s="253"/>
      <c r="AB23" s="253"/>
      <c r="AC23" s="131" t="s">
        <v>69</v>
      </c>
    </row>
    <row r="24" spans="1:29" ht="18.75" customHeight="1">
      <c r="A24" s="204"/>
      <c r="B24" s="205"/>
      <c r="C24" s="205"/>
      <c r="D24" s="205"/>
      <c r="E24" s="205"/>
      <c r="F24" s="195"/>
      <c r="G24" s="196"/>
      <c r="H24" s="196"/>
      <c r="I24" s="196"/>
      <c r="J24" s="196"/>
      <c r="K24" s="197"/>
      <c r="L24" s="130"/>
      <c r="M24" s="130" t="s">
        <v>77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253">
        <v>54321</v>
      </c>
      <c r="AA24" s="253"/>
      <c r="AB24" s="253"/>
      <c r="AC24" s="131" t="s">
        <v>69</v>
      </c>
    </row>
    <row r="25" spans="1:29" ht="18.75" customHeight="1">
      <c r="A25" s="204"/>
      <c r="B25" s="205"/>
      <c r="C25" s="205"/>
      <c r="D25" s="205"/>
      <c r="E25" s="205"/>
      <c r="F25" s="195"/>
      <c r="G25" s="196"/>
      <c r="H25" s="196"/>
      <c r="I25" s="196"/>
      <c r="J25" s="196"/>
      <c r="K25" s="197"/>
      <c r="L25" s="130"/>
      <c r="M25" s="130" t="s">
        <v>78</v>
      </c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253">
        <v>21000</v>
      </c>
      <c r="AA25" s="253"/>
      <c r="AB25" s="253"/>
      <c r="AC25" s="131" t="s">
        <v>69</v>
      </c>
    </row>
    <row r="26" spans="1:29" ht="18.75" customHeight="1">
      <c r="A26" s="204"/>
      <c r="B26" s="205"/>
      <c r="C26" s="205"/>
      <c r="D26" s="205"/>
      <c r="E26" s="205"/>
      <c r="F26" s="195"/>
      <c r="G26" s="196"/>
      <c r="H26" s="196"/>
      <c r="I26" s="196"/>
      <c r="J26" s="196"/>
      <c r="K26" s="197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 t="s">
        <v>79</v>
      </c>
      <c r="X26" s="130"/>
      <c r="Y26" s="130"/>
      <c r="Z26" s="253">
        <f>SUM(Z16:AB25)</f>
        <v>2995782</v>
      </c>
      <c r="AA26" s="253"/>
      <c r="AB26" s="253"/>
      <c r="AC26" s="131" t="s">
        <v>69</v>
      </c>
    </row>
    <row r="27" spans="1:29" ht="18.75" customHeight="1" thickBot="1">
      <c r="A27" s="208"/>
      <c r="B27" s="209"/>
      <c r="C27" s="209"/>
      <c r="D27" s="209"/>
      <c r="E27" s="209"/>
      <c r="F27" s="201"/>
      <c r="G27" s="202"/>
      <c r="H27" s="202"/>
      <c r="I27" s="202"/>
      <c r="J27" s="202"/>
      <c r="K27" s="203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5"/>
    </row>
    <row r="28" spans="1:29" ht="18.75" customHeight="1" thickTop="1">
      <c r="A28" s="204" t="s">
        <v>61</v>
      </c>
      <c r="B28" s="205"/>
      <c r="C28" s="205"/>
      <c r="D28" s="205"/>
      <c r="E28" s="205"/>
      <c r="F28" s="195">
        <f>SUM(F13:K27)</f>
        <v>2995782</v>
      </c>
      <c r="G28" s="196"/>
      <c r="H28" s="196"/>
      <c r="I28" s="196"/>
      <c r="J28" s="196"/>
      <c r="K28" s="197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/>
    </row>
    <row r="29" spans="1:29" ht="18.75" customHeight="1" thickBot="1">
      <c r="A29" s="206"/>
      <c r="B29" s="207"/>
      <c r="C29" s="207"/>
      <c r="D29" s="207"/>
      <c r="E29" s="207"/>
      <c r="F29" s="198"/>
      <c r="G29" s="199"/>
      <c r="H29" s="199"/>
      <c r="I29" s="199"/>
      <c r="J29" s="199"/>
      <c r="K29" s="200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5"/>
    </row>
    <row r="30" spans="1:29" ht="18.75" customHeight="1">
      <c r="A30" s="210" t="s">
        <v>119</v>
      </c>
      <c r="B30" s="211"/>
      <c r="C30" s="211"/>
      <c r="D30" s="211"/>
      <c r="E30" s="211"/>
      <c r="F30" s="214"/>
      <c r="G30" s="215"/>
      <c r="H30" s="215"/>
      <c r="I30" s="215"/>
      <c r="J30" s="215"/>
      <c r="K30" s="2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</row>
    <row r="31" spans="1:29" ht="18.75" customHeight="1">
      <c r="A31" s="191"/>
      <c r="B31" s="192"/>
      <c r="C31" s="192"/>
      <c r="D31" s="192"/>
      <c r="E31" s="192"/>
      <c r="F31" s="195"/>
      <c r="G31" s="196"/>
      <c r="H31" s="196"/>
      <c r="I31" s="196"/>
      <c r="J31" s="196"/>
      <c r="K31" s="197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3"/>
    </row>
    <row r="32" spans="1:29" ht="18.75" customHeight="1">
      <c r="A32" s="191"/>
      <c r="B32" s="192"/>
      <c r="C32" s="192"/>
      <c r="D32" s="192"/>
      <c r="E32" s="192"/>
      <c r="F32" s="195"/>
      <c r="G32" s="196"/>
      <c r="H32" s="196"/>
      <c r="I32" s="196"/>
      <c r="J32" s="196"/>
      <c r="K32" s="197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3"/>
    </row>
    <row r="33" spans="1:29" ht="18.75" customHeight="1">
      <c r="A33" s="191"/>
      <c r="B33" s="192"/>
      <c r="C33" s="192"/>
      <c r="D33" s="192"/>
      <c r="E33" s="192"/>
      <c r="F33" s="254">
        <v>0</v>
      </c>
      <c r="G33" s="255"/>
      <c r="H33" s="255"/>
      <c r="I33" s="255"/>
      <c r="J33" s="255"/>
      <c r="K33" s="256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3"/>
    </row>
    <row r="34" spans="1:29" ht="18.75" customHeight="1">
      <c r="A34" s="191"/>
      <c r="B34" s="192"/>
      <c r="C34" s="192"/>
      <c r="D34" s="192"/>
      <c r="E34" s="192"/>
      <c r="F34" s="195"/>
      <c r="G34" s="196"/>
      <c r="H34" s="196"/>
      <c r="I34" s="196"/>
      <c r="J34" s="196"/>
      <c r="K34" s="197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3"/>
    </row>
    <row r="35" spans="1:29" ht="18.75" customHeight="1">
      <c r="A35" s="191"/>
      <c r="B35" s="192"/>
      <c r="C35" s="192"/>
      <c r="D35" s="192"/>
      <c r="E35" s="192"/>
      <c r="F35" s="195"/>
      <c r="G35" s="196"/>
      <c r="H35" s="196"/>
      <c r="I35" s="196"/>
      <c r="J35" s="196"/>
      <c r="K35" s="197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3"/>
    </row>
    <row r="36" spans="1:29" ht="18.75" customHeight="1">
      <c r="A36" s="191"/>
      <c r="B36" s="192"/>
      <c r="C36" s="192"/>
      <c r="D36" s="192"/>
      <c r="E36" s="192"/>
      <c r="F36" s="195"/>
      <c r="G36" s="196"/>
      <c r="H36" s="196"/>
      <c r="I36" s="196"/>
      <c r="J36" s="196"/>
      <c r="K36" s="197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3"/>
    </row>
    <row r="37" spans="1:29" ht="18.75" customHeight="1">
      <c r="A37" s="191"/>
      <c r="B37" s="192"/>
      <c r="C37" s="192"/>
      <c r="D37" s="192"/>
      <c r="E37" s="192"/>
      <c r="F37" s="195"/>
      <c r="G37" s="196"/>
      <c r="H37" s="196"/>
      <c r="I37" s="196"/>
      <c r="J37" s="196"/>
      <c r="K37" s="197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3"/>
    </row>
    <row r="38" spans="1:29" ht="18.75" customHeight="1">
      <c r="A38" s="191"/>
      <c r="B38" s="192"/>
      <c r="C38" s="192"/>
      <c r="D38" s="192"/>
      <c r="E38" s="192"/>
      <c r="F38" s="195"/>
      <c r="G38" s="196"/>
      <c r="H38" s="196"/>
      <c r="I38" s="196"/>
      <c r="J38" s="196"/>
      <c r="K38" s="197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3"/>
    </row>
    <row r="39" spans="1:29" ht="18.75" customHeight="1">
      <c r="A39" s="191"/>
      <c r="B39" s="192"/>
      <c r="C39" s="192"/>
      <c r="D39" s="192"/>
      <c r="E39" s="192"/>
      <c r="F39" s="195"/>
      <c r="G39" s="196"/>
      <c r="H39" s="196"/>
      <c r="I39" s="196"/>
      <c r="J39" s="196"/>
      <c r="K39" s="197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3"/>
    </row>
    <row r="40" spans="1:29" ht="18.75" customHeight="1" thickBot="1">
      <c r="A40" s="212"/>
      <c r="B40" s="213"/>
      <c r="C40" s="213"/>
      <c r="D40" s="213"/>
      <c r="E40" s="213"/>
      <c r="F40" s="201"/>
      <c r="G40" s="202"/>
      <c r="H40" s="202"/>
      <c r="I40" s="202"/>
      <c r="J40" s="202"/>
      <c r="K40" s="203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5"/>
    </row>
    <row r="41" spans="1:29" ht="18.75" customHeight="1" thickTop="1">
      <c r="A41" s="204" t="s">
        <v>118</v>
      </c>
      <c r="B41" s="205"/>
      <c r="C41" s="205"/>
      <c r="D41" s="205"/>
      <c r="E41" s="205"/>
      <c r="F41" s="195">
        <f>SUM(F30:K40)</f>
        <v>0</v>
      </c>
      <c r="G41" s="196"/>
      <c r="H41" s="196"/>
      <c r="I41" s="196"/>
      <c r="J41" s="196"/>
      <c r="K41" s="197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3"/>
    </row>
    <row r="42" spans="1:29" ht="18.75" customHeight="1" thickBot="1">
      <c r="A42" s="206"/>
      <c r="B42" s="207"/>
      <c r="C42" s="207"/>
      <c r="D42" s="207"/>
      <c r="E42" s="207"/>
      <c r="F42" s="198"/>
      <c r="G42" s="199"/>
      <c r="H42" s="199"/>
      <c r="I42" s="199"/>
      <c r="J42" s="199"/>
      <c r="K42" s="200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5"/>
    </row>
    <row r="43" spans="1:29" ht="18.75" customHeight="1">
      <c r="A43" s="191" t="s">
        <v>62</v>
      </c>
      <c r="B43" s="192"/>
      <c r="C43" s="192"/>
      <c r="D43" s="192"/>
      <c r="E43" s="192"/>
      <c r="F43" s="195">
        <f>F28-F41</f>
        <v>2995782</v>
      </c>
      <c r="G43" s="196"/>
      <c r="H43" s="196"/>
      <c r="I43" s="196"/>
      <c r="J43" s="196"/>
      <c r="K43" s="197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3"/>
    </row>
    <row r="44" spans="1:29" ht="18.75" customHeight="1" thickBot="1">
      <c r="A44" s="193"/>
      <c r="B44" s="194"/>
      <c r="C44" s="194"/>
      <c r="D44" s="194"/>
      <c r="E44" s="194"/>
      <c r="F44" s="198"/>
      <c r="G44" s="199"/>
      <c r="H44" s="199"/>
      <c r="I44" s="199"/>
      <c r="J44" s="199"/>
      <c r="K44" s="200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5"/>
    </row>
  </sheetData>
  <sheetProtection/>
  <mergeCells count="69">
    <mergeCell ref="A3:AC3"/>
    <mergeCell ref="A5:D5"/>
    <mergeCell ref="E5:J5"/>
    <mergeCell ref="K5:O5"/>
    <mergeCell ref="P5:AC5"/>
    <mergeCell ref="A7:D7"/>
    <mergeCell ref="E7:AC7"/>
    <mergeCell ref="A12:E12"/>
    <mergeCell ref="F12:K12"/>
    <mergeCell ref="L12:AC12"/>
    <mergeCell ref="A13:E13"/>
    <mergeCell ref="F13:K13"/>
    <mergeCell ref="A14:E14"/>
    <mergeCell ref="F14:K14"/>
    <mergeCell ref="A15:E15"/>
    <mergeCell ref="F15:K15"/>
    <mergeCell ref="A16:E16"/>
    <mergeCell ref="F16:K16"/>
    <mergeCell ref="A17:E17"/>
    <mergeCell ref="F17:K17"/>
    <mergeCell ref="A18:E18"/>
    <mergeCell ref="F18:K18"/>
    <mergeCell ref="A19:E19"/>
    <mergeCell ref="F19:K19"/>
    <mergeCell ref="A20:E20"/>
    <mergeCell ref="F20:K20"/>
    <mergeCell ref="A21:E21"/>
    <mergeCell ref="F21:K21"/>
    <mergeCell ref="A22:E22"/>
    <mergeCell ref="F22:K22"/>
    <mergeCell ref="A23:E23"/>
    <mergeCell ref="F23:K23"/>
    <mergeCell ref="F34:K34"/>
    <mergeCell ref="A24:E24"/>
    <mergeCell ref="F24:K24"/>
    <mergeCell ref="A25:E25"/>
    <mergeCell ref="F25:K25"/>
    <mergeCell ref="A26:E26"/>
    <mergeCell ref="F26:K26"/>
    <mergeCell ref="F40:K40"/>
    <mergeCell ref="A27:E27"/>
    <mergeCell ref="F27:K27"/>
    <mergeCell ref="A28:E29"/>
    <mergeCell ref="F28:K29"/>
    <mergeCell ref="A30:E40"/>
    <mergeCell ref="F30:K30"/>
    <mergeCell ref="F31:K31"/>
    <mergeCell ref="F32:K32"/>
    <mergeCell ref="F33:K33"/>
    <mergeCell ref="A43:E44"/>
    <mergeCell ref="F43:K44"/>
    <mergeCell ref="Z16:AB16"/>
    <mergeCell ref="Z17:AB17"/>
    <mergeCell ref="Z18:AB18"/>
    <mergeCell ref="Z19:AB19"/>
    <mergeCell ref="Z20:AB20"/>
    <mergeCell ref="Z21:AB21"/>
    <mergeCell ref="F35:K35"/>
    <mergeCell ref="F36:K36"/>
    <mergeCell ref="Z22:AB22"/>
    <mergeCell ref="Z23:AB23"/>
    <mergeCell ref="Z24:AB24"/>
    <mergeCell ref="Z25:AB25"/>
    <mergeCell ref="Z26:AB26"/>
    <mergeCell ref="A41:E42"/>
    <mergeCell ref="F41:K42"/>
    <mergeCell ref="F37:K37"/>
    <mergeCell ref="F38:K38"/>
    <mergeCell ref="F39:K39"/>
  </mergeCells>
  <conditionalFormatting sqref="P5:AC5">
    <cfRule type="containsBlanks" priority="1" dxfId="1" stopIfTrue="1">
      <formula>LEN(TRIM(P5))=0</formula>
    </cfRule>
    <cfRule type="containsBlanks" priority="2" dxfId="0" stopIfTrue="1">
      <formula>LEN(TRIM(P5))=0</formula>
    </cfRule>
  </conditionalFormatting>
  <dataValidations count="1">
    <dataValidation type="whole" allowBlank="1" showInputMessage="1" showErrorMessage="1" sqref="F13:K44">
      <formula1>0</formula1>
      <formula2>10000000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T23"/>
  <sheetViews>
    <sheetView defaultGridColor="0" view="pageBreakPreview" zoomScale="85" zoomScaleNormal="75" zoomScaleSheetLayoutView="85" zoomScalePageLayoutView="0" colorId="22" workbookViewId="0" topLeftCell="A1">
      <selection activeCell="B7" sqref="B7:B14"/>
    </sheetView>
  </sheetViews>
  <sheetFormatPr defaultColWidth="10.625" defaultRowHeight="13.5"/>
  <cols>
    <col min="1" max="1" width="29.125" style="3" customWidth="1"/>
    <col min="2" max="3" width="5.50390625" style="3" customWidth="1"/>
    <col min="4" max="4" width="16.125" style="3" customWidth="1"/>
    <col min="5" max="6" width="5.125" style="3" customWidth="1"/>
    <col min="7" max="9" width="11.50390625" style="3" customWidth="1"/>
    <col min="10" max="11" width="8.625" style="3" customWidth="1"/>
    <col min="12" max="12" width="9.75390625" style="3" customWidth="1"/>
    <col min="13" max="14" width="19.375" style="3" customWidth="1"/>
    <col min="15" max="16384" width="10.625" style="3" customWidth="1"/>
  </cols>
  <sheetData>
    <row r="1" spans="1:14" s="1" customFormat="1" ht="33" customHeight="1">
      <c r="A1" s="9" t="s">
        <v>89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0" ht="30" customHeight="1">
      <c r="A2" s="165" t="s">
        <v>135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2"/>
      <c r="P2" s="2"/>
      <c r="Q2" s="2"/>
      <c r="R2" s="2"/>
      <c r="S2" s="2"/>
      <c r="T2" s="2"/>
    </row>
    <row r="3" spans="1:14" ht="14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4" customHeight="1">
      <c r="A4" s="13"/>
      <c r="B4" s="17" t="s">
        <v>0</v>
      </c>
      <c r="C4" s="17" t="s">
        <v>1</v>
      </c>
      <c r="D4" s="13"/>
      <c r="E4" s="13"/>
      <c r="F4" s="13"/>
      <c r="G4" s="167" t="s">
        <v>18</v>
      </c>
      <c r="H4" s="168"/>
      <c r="I4" s="13"/>
      <c r="J4" s="167" t="s">
        <v>2</v>
      </c>
      <c r="K4" s="169"/>
      <c r="L4" s="168"/>
      <c r="M4" s="13"/>
      <c r="N4" s="13"/>
    </row>
    <row r="5" spans="1:14" ht="24" customHeight="1">
      <c r="A5" s="20" t="s">
        <v>24</v>
      </c>
      <c r="B5" s="20"/>
      <c r="C5" s="20"/>
      <c r="D5" s="20" t="s">
        <v>3</v>
      </c>
      <c r="E5" s="20" t="s">
        <v>4</v>
      </c>
      <c r="F5" s="20" t="s">
        <v>5</v>
      </c>
      <c r="G5" s="19" t="s">
        <v>19</v>
      </c>
      <c r="H5" s="19" t="s">
        <v>20</v>
      </c>
      <c r="I5" s="19" t="s">
        <v>21</v>
      </c>
      <c r="J5" s="14" t="s">
        <v>6</v>
      </c>
      <c r="K5" s="15"/>
      <c r="L5" s="17"/>
      <c r="M5" s="20" t="s">
        <v>7</v>
      </c>
      <c r="N5" s="20" t="s">
        <v>8</v>
      </c>
    </row>
    <row r="6" spans="1:14" ht="24" customHeight="1">
      <c r="A6" s="16"/>
      <c r="B6" s="16" t="s">
        <v>9</v>
      </c>
      <c r="C6" s="16" t="s">
        <v>9</v>
      </c>
      <c r="D6" s="16"/>
      <c r="E6" s="16"/>
      <c r="F6" s="16"/>
      <c r="G6" s="21" t="s">
        <v>22</v>
      </c>
      <c r="H6" s="21" t="s">
        <v>22</v>
      </c>
      <c r="I6" s="21" t="s">
        <v>23</v>
      </c>
      <c r="J6" s="20" t="s">
        <v>10</v>
      </c>
      <c r="K6" s="20" t="s">
        <v>11</v>
      </c>
      <c r="L6" s="16" t="s">
        <v>12</v>
      </c>
      <c r="M6" s="16"/>
      <c r="N6" s="16"/>
    </row>
    <row r="7" spans="1:14" ht="30" customHeight="1">
      <c r="A7" s="163"/>
      <c r="B7" s="157"/>
      <c r="C7" s="157"/>
      <c r="D7" s="155"/>
      <c r="E7" s="163"/>
      <c r="F7" s="153"/>
      <c r="G7" s="159"/>
      <c r="H7" s="159"/>
      <c r="I7" s="161"/>
      <c r="J7" s="153"/>
      <c r="K7" s="153"/>
      <c r="L7" s="151"/>
      <c r="M7" s="163"/>
      <c r="N7" s="18"/>
    </row>
    <row r="8" spans="1:16" ht="30" customHeight="1">
      <c r="A8" s="170"/>
      <c r="B8" s="171"/>
      <c r="C8" s="171"/>
      <c r="D8" s="172"/>
      <c r="E8" s="158"/>
      <c r="F8" s="154"/>
      <c r="G8" s="164"/>
      <c r="H8" s="164"/>
      <c r="I8" s="162"/>
      <c r="J8" s="154"/>
      <c r="K8" s="154"/>
      <c r="L8" s="152"/>
      <c r="M8" s="164"/>
      <c r="N8" s="22"/>
      <c r="P8" s="4"/>
    </row>
    <row r="9" spans="1:14" ht="30" customHeight="1">
      <c r="A9" s="170"/>
      <c r="B9" s="171"/>
      <c r="C9" s="171"/>
      <c r="D9" s="163"/>
      <c r="E9" s="163"/>
      <c r="F9" s="153"/>
      <c r="G9" s="159"/>
      <c r="H9" s="159"/>
      <c r="I9" s="161"/>
      <c r="J9" s="153"/>
      <c r="K9" s="153"/>
      <c r="L9" s="151"/>
      <c r="M9" s="23"/>
      <c r="N9" s="18"/>
    </row>
    <row r="10" spans="1:14" ht="30" customHeight="1">
      <c r="A10" s="170"/>
      <c r="B10" s="171"/>
      <c r="C10" s="171"/>
      <c r="D10" s="164"/>
      <c r="E10" s="164"/>
      <c r="F10" s="154"/>
      <c r="G10" s="160"/>
      <c r="H10" s="160"/>
      <c r="I10" s="162"/>
      <c r="J10" s="154"/>
      <c r="K10" s="154"/>
      <c r="L10" s="152"/>
      <c r="M10" s="24"/>
      <c r="N10" s="25"/>
    </row>
    <row r="11" spans="1:14" ht="30" customHeight="1">
      <c r="A11" s="170"/>
      <c r="B11" s="171"/>
      <c r="C11" s="171"/>
      <c r="D11" s="163"/>
      <c r="E11" s="163"/>
      <c r="F11" s="153"/>
      <c r="G11" s="159"/>
      <c r="H11" s="159"/>
      <c r="I11" s="161"/>
      <c r="J11" s="153"/>
      <c r="K11" s="153"/>
      <c r="L11" s="151"/>
      <c r="M11" s="26"/>
      <c r="N11" s="27"/>
    </row>
    <row r="12" spans="1:14" ht="30" customHeight="1">
      <c r="A12" s="170"/>
      <c r="B12" s="171"/>
      <c r="C12" s="171"/>
      <c r="D12" s="164"/>
      <c r="E12" s="164"/>
      <c r="F12" s="154"/>
      <c r="G12" s="160"/>
      <c r="H12" s="160"/>
      <c r="I12" s="162"/>
      <c r="J12" s="154"/>
      <c r="K12" s="154"/>
      <c r="L12" s="152"/>
      <c r="M12" s="28"/>
      <c r="N12" s="27"/>
    </row>
    <row r="13" spans="1:14" ht="30" customHeight="1">
      <c r="A13" s="170"/>
      <c r="B13" s="171"/>
      <c r="C13" s="171"/>
      <c r="D13" s="155"/>
      <c r="E13" s="157"/>
      <c r="F13" s="153"/>
      <c r="G13" s="159"/>
      <c r="H13" s="159"/>
      <c r="I13" s="161"/>
      <c r="J13" s="153"/>
      <c r="K13" s="153"/>
      <c r="L13" s="151"/>
      <c r="M13" s="23"/>
      <c r="N13" s="29"/>
    </row>
    <row r="14" spans="1:14" ht="30" customHeight="1">
      <c r="A14" s="164"/>
      <c r="B14" s="158"/>
      <c r="C14" s="158"/>
      <c r="D14" s="156"/>
      <c r="E14" s="158"/>
      <c r="F14" s="154"/>
      <c r="G14" s="160"/>
      <c r="H14" s="160"/>
      <c r="I14" s="162"/>
      <c r="J14" s="154"/>
      <c r="K14" s="154"/>
      <c r="L14" s="152"/>
      <c r="M14" s="24"/>
      <c r="N14" s="25"/>
    </row>
    <row r="15" spans="1:14" ht="27" customHeight="1">
      <c r="A15" s="30"/>
      <c r="B15" s="31"/>
      <c r="C15" s="31"/>
      <c r="D15" s="66" t="s">
        <v>13</v>
      </c>
      <c r="E15" s="148"/>
      <c r="F15" s="148"/>
      <c r="G15" s="148"/>
      <c r="H15" s="148"/>
      <c r="I15" s="66" t="s">
        <v>14</v>
      </c>
      <c r="J15" s="66" t="s">
        <v>13</v>
      </c>
      <c r="K15" s="66" t="s">
        <v>13</v>
      </c>
      <c r="L15" s="148"/>
      <c r="M15" s="148"/>
      <c r="N15" s="67"/>
    </row>
    <row r="16" spans="1:14" ht="24" customHeight="1">
      <c r="A16" s="32" t="s">
        <v>15</v>
      </c>
      <c r="B16" s="33"/>
      <c r="C16" s="33"/>
      <c r="D16" s="68">
        <f>IF(COUNTA(D7:D14)=0,"",COUNTA(D7:D14))</f>
      </c>
      <c r="E16" s="149"/>
      <c r="F16" s="149"/>
      <c r="G16" s="149"/>
      <c r="H16" s="149"/>
      <c r="I16" s="69">
        <f>IF(SUM(I7:I14)=0,"",SUM(I7:I14))</f>
      </c>
      <c r="J16" s="68">
        <f>IF(COUNTA(J7:J14)=0,"",COUNTA(J7:J14))</f>
      </c>
      <c r="K16" s="68">
        <f>IF(COUNTA(K7:K14)=0,"",COUNTA(K7:K14))</f>
      </c>
      <c r="L16" s="149"/>
      <c r="M16" s="149"/>
      <c r="N16" s="70"/>
    </row>
    <row r="17" spans="1:14" ht="26.25" customHeight="1">
      <c r="A17" s="34"/>
      <c r="B17" s="35"/>
      <c r="C17" s="35"/>
      <c r="D17" s="71"/>
      <c r="E17" s="150"/>
      <c r="F17" s="150"/>
      <c r="G17" s="150"/>
      <c r="H17" s="150"/>
      <c r="I17" s="72"/>
      <c r="J17" s="71"/>
      <c r="K17" s="71"/>
      <c r="L17" s="150"/>
      <c r="M17" s="150"/>
      <c r="N17" s="73"/>
    </row>
    <row r="18" spans="1:14" ht="14.25">
      <c r="A18" s="12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4.25">
      <c r="A19" s="36" t="s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4.25">
      <c r="A20" s="36" t="s">
        <v>84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4.25">
      <c r="A21" s="36" t="s">
        <v>85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4.25">
      <c r="A22" s="36" t="s">
        <v>86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</sheetData>
  <sheetProtection/>
  <mergeCells count="49">
    <mergeCell ref="A2:N2"/>
    <mergeCell ref="G4:H4"/>
    <mergeCell ref="J4:L4"/>
    <mergeCell ref="A7:A14"/>
    <mergeCell ref="B7:B14"/>
    <mergeCell ref="C7:C14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D13:D14"/>
    <mergeCell ref="E13:E14"/>
    <mergeCell ref="F13:F14"/>
    <mergeCell ref="G13:G14"/>
    <mergeCell ref="H13:H14"/>
    <mergeCell ref="I13:I14"/>
    <mergeCell ref="J13:J14"/>
    <mergeCell ref="K13:K14"/>
    <mergeCell ref="M15:M17"/>
    <mergeCell ref="L13:L14"/>
    <mergeCell ref="E15:E17"/>
    <mergeCell ref="F15:F17"/>
    <mergeCell ref="G15:G17"/>
    <mergeCell ref="H15:H17"/>
    <mergeCell ref="L15:L17"/>
  </mergeCells>
  <dataValidations count="2">
    <dataValidation type="list" allowBlank="1" showInputMessage="1" showErrorMessage="1" sqref="J7:K14">
      <formula1>"〇"</formula1>
    </dataValidation>
    <dataValidation type="whole" allowBlank="1" showInputMessage="1" showErrorMessage="1" sqref="I7:I14">
      <formula1>1</formula1>
      <formula2>12</formula2>
    </dataValidation>
  </dataValidations>
  <printOptions horizontalCentered="1"/>
  <pageMargins left="0.35433070866141736" right="0.2362204724409449" top="0.88" bottom="0.5118110236220472" header="0.5118110236220472" footer="0.5118110236220472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19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27.625" style="0" customWidth="1"/>
    <col min="2" max="6" width="18.75390625" style="0" customWidth="1"/>
  </cols>
  <sheetData>
    <row r="1" spans="1:6" ht="15" customHeight="1">
      <c r="A1" s="37" t="s">
        <v>88</v>
      </c>
      <c r="B1" s="38"/>
      <c r="C1" s="38"/>
      <c r="D1" s="38"/>
      <c r="E1" s="38"/>
      <c r="F1" s="38"/>
    </row>
    <row r="2" spans="1:7" s="3" customFormat="1" ht="23.25" customHeight="1">
      <c r="A2" s="173" t="s">
        <v>136</v>
      </c>
      <c r="B2" s="173"/>
      <c r="C2" s="173"/>
      <c r="D2" s="173"/>
      <c r="E2" s="173"/>
      <c r="F2" s="173"/>
      <c r="G2" s="6"/>
    </row>
    <row r="3" spans="1:7" s="3" customFormat="1" ht="15" customHeight="1">
      <c r="A3" s="39"/>
      <c r="B3" s="39"/>
      <c r="C3" s="39"/>
      <c r="D3" s="39"/>
      <c r="E3" s="39"/>
      <c r="F3" s="39"/>
      <c r="G3" s="6"/>
    </row>
    <row r="4" spans="1:6" s="3" customFormat="1" ht="18" customHeight="1">
      <c r="A4" s="36" t="s">
        <v>41</v>
      </c>
      <c r="B4" s="12"/>
      <c r="C4" s="12"/>
      <c r="D4" s="12"/>
      <c r="E4" s="12"/>
      <c r="F4" s="12"/>
    </row>
    <row r="5" spans="1:6" s="3" customFormat="1" ht="15">
      <c r="A5" s="40"/>
      <c r="B5" s="109" t="s">
        <v>120</v>
      </c>
      <c r="C5" s="174" t="s">
        <v>27</v>
      </c>
      <c r="D5" s="41" t="s">
        <v>28</v>
      </c>
      <c r="E5" s="41" t="s">
        <v>29</v>
      </c>
      <c r="F5" s="41" t="s">
        <v>30</v>
      </c>
    </row>
    <row r="6" spans="1:6" s="3" customFormat="1" ht="15">
      <c r="A6" s="42" t="s">
        <v>31</v>
      </c>
      <c r="B6" s="111" t="s">
        <v>115</v>
      </c>
      <c r="C6" s="175"/>
      <c r="D6" s="43" t="s">
        <v>32</v>
      </c>
      <c r="E6" s="44"/>
      <c r="F6" s="44"/>
    </row>
    <row r="7" spans="1:6" s="3" customFormat="1" ht="15">
      <c r="A7" s="45"/>
      <c r="B7" s="46" t="s">
        <v>33</v>
      </c>
      <c r="C7" s="46" t="s">
        <v>34</v>
      </c>
      <c r="D7" s="46" t="s">
        <v>35</v>
      </c>
      <c r="E7" s="46" t="s">
        <v>36</v>
      </c>
      <c r="F7" s="46" t="s">
        <v>37</v>
      </c>
    </row>
    <row r="8" spans="1:6" s="3" customFormat="1" ht="16.5" customHeight="1">
      <c r="A8" s="47"/>
      <c r="B8" s="48" t="s">
        <v>38</v>
      </c>
      <c r="C8" s="48" t="s">
        <v>38</v>
      </c>
      <c r="D8" s="48" t="s">
        <v>38</v>
      </c>
      <c r="E8" s="48" t="s">
        <v>38</v>
      </c>
      <c r="F8" s="48" t="s">
        <v>38</v>
      </c>
    </row>
    <row r="9" spans="1:6" s="3" customFormat="1" ht="37.5" customHeight="1">
      <c r="A9" s="49" t="s">
        <v>39</v>
      </c>
      <c r="B9" s="74">
        <f>'支出予定額積算表'!F28</f>
        <v>0</v>
      </c>
      <c r="C9" s="75">
        <f>'支出予定額積算表'!F41</f>
        <v>0</v>
      </c>
      <c r="D9" s="74">
        <f>B9-C9</f>
        <v>0</v>
      </c>
      <c r="E9" s="75" t="e">
        <f>'実施計画書'!I16*74140</f>
        <v>#VALUE!</v>
      </c>
      <c r="F9" s="75" t="e">
        <f>MIN(D9,E9)</f>
        <v>#VALUE!</v>
      </c>
    </row>
    <row r="10" spans="1:6" s="3" customFormat="1" ht="38.25" customHeight="1">
      <c r="A10" s="51"/>
      <c r="B10" s="52"/>
      <c r="C10" s="52"/>
      <c r="D10" s="52"/>
      <c r="E10" s="50"/>
      <c r="F10" s="50"/>
    </row>
    <row r="11" spans="1:6" s="3" customFormat="1" ht="37.5" customHeight="1">
      <c r="A11" s="51"/>
      <c r="B11" s="52"/>
      <c r="C11" s="52"/>
      <c r="D11" s="52"/>
      <c r="E11" s="50"/>
      <c r="F11" s="50"/>
    </row>
    <row r="12" spans="1:6" s="3" customFormat="1" ht="37.5" customHeight="1">
      <c r="A12" s="51"/>
      <c r="B12" s="53"/>
      <c r="C12" s="52"/>
      <c r="D12" s="52"/>
      <c r="E12" s="50"/>
      <c r="F12" s="50"/>
    </row>
    <row r="13" spans="1:6" s="3" customFormat="1" ht="37.5" customHeight="1">
      <c r="A13" s="51"/>
      <c r="B13" s="52"/>
      <c r="C13" s="52"/>
      <c r="D13" s="52"/>
      <c r="E13" s="50"/>
      <c r="F13" s="50"/>
    </row>
    <row r="14" spans="1:6" s="3" customFormat="1" ht="13.5" customHeight="1">
      <c r="A14" s="47"/>
      <c r="B14" s="54" t="s">
        <v>38</v>
      </c>
      <c r="C14" s="54" t="s">
        <v>38</v>
      </c>
      <c r="D14" s="54" t="s">
        <v>38</v>
      </c>
      <c r="E14" s="48" t="s">
        <v>38</v>
      </c>
      <c r="F14" s="48" t="s">
        <v>38</v>
      </c>
    </row>
    <row r="15" spans="1:6" s="3" customFormat="1" ht="22.5" customHeight="1">
      <c r="A15" s="55" t="s">
        <v>40</v>
      </c>
      <c r="B15" s="176">
        <f>SUM(B9:B13)</f>
        <v>0</v>
      </c>
      <c r="C15" s="176">
        <f>SUM(C9:C13)</f>
        <v>0</v>
      </c>
      <c r="D15" s="176">
        <f>SUM(D9:D13)</f>
        <v>0</v>
      </c>
      <c r="E15" s="176" t="e">
        <f>SUM(E9:E13)</f>
        <v>#VALUE!</v>
      </c>
      <c r="F15" s="176" t="e">
        <f>SUM(F9:F13)</f>
        <v>#VALUE!</v>
      </c>
    </row>
    <row r="16" spans="1:6" s="7" customFormat="1" ht="15" customHeight="1">
      <c r="A16" s="56"/>
      <c r="B16" s="177"/>
      <c r="C16" s="177"/>
      <c r="D16" s="177"/>
      <c r="E16" s="177"/>
      <c r="F16" s="177"/>
    </row>
    <row r="17" spans="1:6" s="5" customFormat="1" ht="19.5" customHeight="1">
      <c r="A17" s="110" t="s">
        <v>117</v>
      </c>
      <c r="B17" s="37"/>
      <c r="C17" s="37"/>
      <c r="D17" s="37"/>
      <c r="E17" s="37"/>
      <c r="F17" s="37"/>
    </row>
    <row r="18" spans="1:6" s="5" customFormat="1" ht="19.5" customHeight="1">
      <c r="A18" s="110" t="s">
        <v>116</v>
      </c>
      <c r="B18" s="37"/>
      <c r="C18" s="37"/>
      <c r="D18" s="37"/>
      <c r="E18" s="37"/>
      <c r="F18" s="37"/>
    </row>
    <row r="19" spans="1:6" ht="14.25">
      <c r="A19" s="57"/>
      <c r="B19" s="38"/>
      <c r="C19" s="38"/>
      <c r="D19" s="38"/>
      <c r="E19" s="38"/>
      <c r="F19" s="38"/>
    </row>
  </sheetData>
  <sheetProtection/>
  <mergeCells count="7">
    <mergeCell ref="A2:F2"/>
    <mergeCell ref="C5:C6"/>
    <mergeCell ref="B15:B16"/>
    <mergeCell ref="C15:C16"/>
    <mergeCell ref="D15:D16"/>
    <mergeCell ref="E15:E16"/>
    <mergeCell ref="F15:F16"/>
  </mergeCells>
  <printOptions horizontalCentered="1"/>
  <pageMargins left="0.54" right="0.4" top="0.7480314960629921" bottom="0.7480314960629921" header="0.31496062992125984" footer="0.31496062992125984"/>
  <pageSetup fitToHeight="0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L29"/>
  <sheetViews>
    <sheetView zoomScalePageLayoutView="0" workbookViewId="0" topLeftCell="A10">
      <selection activeCell="E18" sqref="E18:F18"/>
    </sheetView>
  </sheetViews>
  <sheetFormatPr defaultColWidth="9.00390625" defaultRowHeight="13.5"/>
  <cols>
    <col min="1" max="1" width="3.25390625" style="93" customWidth="1"/>
    <col min="2" max="2" width="15.125" style="93" customWidth="1"/>
    <col min="3" max="3" width="3.625" style="93" customWidth="1"/>
    <col min="4" max="4" width="9.875" style="93" customWidth="1"/>
    <col min="5" max="5" width="3.75390625" style="93" customWidth="1"/>
    <col min="6" max="6" width="9.875" style="93" customWidth="1"/>
    <col min="7" max="7" width="4.00390625" style="93" customWidth="1"/>
    <col min="8" max="8" width="7.00390625" style="93" customWidth="1"/>
    <col min="9" max="9" width="4.00390625" style="93" customWidth="1"/>
    <col min="10" max="10" width="7.00390625" style="93" customWidth="1"/>
    <col min="11" max="11" width="15.50390625" style="93" customWidth="1"/>
    <col min="12" max="12" width="3.25390625" style="93" customWidth="1"/>
    <col min="13" max="16384" width="9.00390625" style="93" customWidth="1"/>
  </cols>
  <sheetData>
    <row r="1" spans="1:12" ht="24" customHeight="1">
      <c r="A1" s="92" t="s">
        <v>122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0.2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6"/>
      <c r="L2" s="97"/>
    </row>
    <row r="3" spans="1:12" ht="20.25" customHeight="1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  <c r="L3" s="101"/>
    </row>
    <row r="4" spans="1:12" ht="21.75" customHeight="1">
      <c r="A4" s="98"/>
      <c r="B4" s="190" t="s">
        <v>92</v>
      </c>
      <c r="C4" s="190"/>
      <c r="D4" s="190"/>
      <c r="E4" s="190"/>
      <c r="F4" s="190"/>
      <c r="G4" s="190"/>
      <c r="H4" s="190"/>
      <c r="I4" s="190"/>
      <c r="J4" s="190"/>
      <c r="K4" s="190"/>
      <c r="L4" s="101"/>
    </row>
    <row r="5" spans="1:12" ht="12.75" customHeight="1">
      <c r="A5" s="98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1"/>
    </row>
    <row r="6" spans="1:12" ht="13.5" customHeight="1">
      <c r="A6" s="98"/>
      <c r="B6" s="102"/>
      <c r="C6" s="102"/>
      <c r="D6" s="102"/>
      <c r="E6" s="102"/>
      <c r="F6" s="102"/>
      <c r="G6" s="102"/>
      <c r="H6" s="100"/>
      <c r="I6" s="100"/>
      <c r="J6" s="99"/>
      <c r="K6" s="100"/>
      <c r="L6" s="101"/>
    </row>
    <row r="7" spans="1:12" ht="24.75" customHeight="1">
      <c r="A7" s="98"/>
      <c r="B7" s="99" t="s">
        <v>42</v>
      </c>
      <c r="C7" s="99"/>
      <c r="D7" s="99"/>
      <c r="E7" s="99"/>
      <c r="F7" s="99"/>
      <c r="G7" s="99"/>
      <c r="H7" s="99"/>
      <c r="I7" s="99"/>
      <c r="J7" s="99"/>
      <c r="K7" s="100" t="s">
        <v>43</v>
      </c>
      <c r="L7" s="101"/>
    </row>
    <row r="8" spans="1:12" ht="24.75" customHeight="1">
      <c r="A8" s="98"/>
      <c r="B8" s="182" t="s">
        <v>44</v>
      </c>
      <c r="C8" s="183" t="s">
        <v>90</v>
      </c>
      <c r="D8" s="184"/>
      <c r="E8" s="183" t="s">
        <v>91</v>
      </c>
      <c r="F8" s="184"/>
      <c r="G8" s="187" t="s">
        <v>45</v>
      </c>
      <c r="H8" s="188"/>
      <c r="I8" s="188"/>
      <c r="J8" s="189"/>
      <c r="K8" s="182" t="s">
        <v>46</v>
      </c>
      <c r="L8" s="101"/>
    </row>
    <row r="9" spans="1:12" ht="24.75" customHeight="1">
      <c r="A9" s="98"/>
      <c r="B9" s="182"/>
      <c r="C9" s="185"/>
      <c r="D9" s="186"/>
      <c r="E9" s="185"/>
      <c r="F9" s="186"/>
      <c r="G9" s="187" t="s">
        <v>47</v>
      </c>
      <c r="H9" s="189"/>
      <c r="I9" s="187" t="s">
        <v>48</v>
      </c>
      <c r="J9" s="189"/>
      <c r="K9" s="182"/>
      <c r="L9" s="101"/>
    </row>
    <row r="10" spans="1:12" ht="37.5" customHeight="1">
      <c r="A10" s="98"/>
      <c r="B10" s="103" t="s">
        <v>49</v>
      </c>
      <c r="C10" s="178" t="e">
        <f>'所要額明細書'!F9</f>
        <v>#VALUE!</v>
      </c>
      <c r="D10" s="179"/>
      <c r="E10" s="178"/>
      <c r="F10" s="179"/>
      <c r="G10" s="180" t="e">
        <f>IF(C10&gt;E10,C10-E10,"")</f>
        <v>#VALUE!</v>
      </c>
      <c r="H10" s="181"/>
      <c r="I10" s="180" t="e">
        <f>IF(E10&gt;C10,E10-C10,"")</f>
        <v>#VALUE!</v>
      </c>
      <c r="J10" s="181"/>
      <c r="K10" s="104"/>
      <c r="L10" s="101"/>
    </row>
    <row r="11" spans="1:12" ht="37.5" customHeight="1">
      <c r="A11" s="98"/>
      <c r="B11" s="103" t="s">
        <v>50</v>
      </c>
      <c r="C11" s="178" t="e">
        <f>'所要額明細書'!B9-'所要額明細書'!F9</f>
        <v>#VALUE!</v>
      </c>
      <c r="D11" s="179"/>
      <c r="E11" s="178"/>
      <c r="F11" s="179"/>
      <c r="G11" s="180" t="e">
        <f>IF(C11&gt;E11,C11-E11,"")</f>
        <v>#VALUE!</v>
      </c>
      <c r="H11" s="181"/>
      <c r="I11" s="180" t="e">
        <f>IF(E11&gt;C11,E11-C11,"")</f>
        <v>#VALUE!</v>
      </c>
      <c r="J11" s="181"/>
      <c r="K11" s="104"/>
      <c r="L11" s="101"/>
    </row>
    <row r="12" spans="1:12" ht="37.5" customHeight="1">
      <c r="A12" s="98"/>
      <c r="B12" s="105"/>
      <c r="C12" s="178"/>
      <c r="D12" s="179"/>
      <c r="E12" s="178"/>
      <c r="F12" s="179"/>
      <c r="G12" s="180"/>
      <c r="H12" s="181"/>
      <c r="I12" s="180"/>
      <c r="J12" s="181"/>
      <c r="K12" s="104"/>
      <c r="L12" s="101"/>
    </row>
    <row r="13" spans="1:12" ht="37.5" customHeight="1">
      <c r="A13" s="98"/>
      <c r="B13" s="103" t="s">
        <v>51</v>
      </c>
      <c r="C13" s="178" t="e">
        <f>IF(C10="","",SUM(C10:D12))</f>
        <v>#VALUE!</v>
      </c>
      <c r="D13" s="179"/>
      <c r="E13" s="178">
        <f>IF(E10="","",SUM(E10:F12))</f>
      </c>
      <c r="F13" s="179"/>
      <c r="G13" s="180" t="e">
        <f>IF(SUM(G10:H12)=0,"",SUM(G10:H12))</f>
        <v>#VALUE!</v>
      </c>
      <c r="H13" s="181"/>
      <c r="I13" s="180" t="e">
        <f>IF(SUM(I10:J12)=0,"",SUM(I10:J12))</f>
        <v>#VALUE!</v>
      </c>
      <c r="J13" s="181"/>
      <c r="K13" s="104"/>
      <c r="L13" s="101"/>
    </row>
    <row r="14" spans="1:12" ht="24.75" customHeight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1"/>
    </row>
    <row r="15" spans="1:12" ht="24.75" customHeight="1">
      <c r="A15" s="98"/>
      <c r="B15" s="99" t="s">
        <v>52</v>
      </c>
      <c r="C15" s="99"/>
      <c r="D15" s="99"/>
      <c r="E15" s="99"/>
      <c r="F15" s="99"/>
      <c r="G15" s="99"/>
      <c r="H15" s="99"/>
      <c r="I15" s="99"/>
      <c r="J15" s="99"/>
      <c r="K15" s="100" t="s">
        <v>43</v>
      </c>
      <c r="L15" s="101"/>
    </row>
    <row r="16" spans="1:12" ht="24.75" customHeight="1">
      <c r="A16" s="98"/>
      <c r="B16" s="182" t="s">
        <v>44</v>
      </c>
      <c r="C16" s="183" t="s">
        <v>90</v>
      </c>
      <c r="D16" s="184"/>
      <c r="E16" s="183" t="s">
        <v>91</v>
      </c>
      <c r="F16" s="184"/>
      <c r="G16" s="187" t="s">
        <v>45</v>
      </c>
      <c r="H16" s="188"/>
      <c r="I16" s="188"/>
      <c r="J16" s="189"/>
      <c r="K16" s="182" t="s">
        <v>46</v>
      </c>
      <c r="L16" s="101"/>
    </row>
    <row r="17" spans="1:12" ht="24.75" customHeight="1">
      <c r="A17" s="98"/>
      <c r="B17" s="182"/>
      <c r="C17" s="185"/>
      <c r="D17" s="186"/>
      <c r="E17" s="185"/>
      <c r="F17" s="186"/>
      <c r="G17" s="187" t="s">
        <v>47</v>
      </c>
      <c r="H17" s="189"/>
      <c r="I17" s="187" t="s">
        <v>48</v>
      </c>
      <c r="J17" s="189"/>
      <c r="K17" s="182"/>
      <c r="L17" s="101"/>
    </row>
    <row r="18" spans="1:12" ht="37.5" customHeight="1">
      <c r="A18" s="98"/>
      <c r="B18" s="103" t="s">
        <v>53</v>
      </c>
      <c r="C18" s="178" t="e">
        <f>C13</f>
        <v>#VALUE!</v>
      </c>
      <c r="D18" s="179"/>
      <c r="E18" s="178">
        <f>E13</f>
      </c>
      <c r="F18" s="179"/>
      <c r="G18" s="180" t="e">
        <f aca="true" t="shared" si="0" ref="G18:G23">IF(C18&gt;E18,C18-E18,"")</f>
        <v>#VALUE!</v>
      </c>
      <c r="H18" s="181"/>
      <c r="I18" s="180" t="e">
        <f aca="true" t="shared" si="1" ref="I18:I23">IF(E18&gt;C18,E18-C18,"")</f>
        <v>#VALUE!</v>
      </c>
      <c r="J18" s="181"/>
      <c r="K18" s="105"/>
      <c r="L18" s="101"/>
    </row>
    <row r="19" spans="1:12" ht="37.5" customHeight="1">
      <c r="A19" s="98"/>
      <c r="B19" s="103"/>
      <c r="C19" s="178"/>
      <c r="D19" s="179"/>
      <c r="E19" s="178"/>
      <c r="F19" s="179"/>
      <c r="G19" s="180"/>
      <c r="H19" s="181"/>
      <c r="I19" s="180"/>
      <c r="J19" s="181"/>
      <c r="K19" s="105"/>
      <c r="L19" s="101"/>
    </row>
    <row r="20" spans="1:12" ht="37.5" customHeight="1">
      <c r="A20" s="98"/>
      <c r="B20" s="103"/>
      <c r="C20" s="178"/>
      <c r="D20" s="179"/>
      <c r="E20" s="178"/>
      <c r="F20" s="179"/>
      <c r="G20" s="180"/>
      <c r="H20" s="181"/>
      <c r="I20" s="180"/>
      <c r="J20" s="181"/>
      <c r="K20" s="105"/>
      <c r="L20" s="101"/>
    </row>
    <row r="21" spans="1:12" ht="37.5" customHeight="1">
      <c r="A21" s="98"/>
      <c r="B21" s="105"/>
      <c r="C21" s="178"/>
      <c r="D21" s="179"/>
      <c r="E21" s="178"/>
      <c r="F21" s="179"/>
      <c r="G21" s="180">
        <f t="shared" si="0"/>
      </c>
      <c r="H21" s="181"/>
      <c r="I21" s="180">
        <f t="shared" si="1"/>
      </c>
      <c r="J21" s="181"/>
      <c r="K21" s="105"/>
      <c r="L21" s="101"/>
    </row>
    <row r="22" spans="1:12" ht="37.5" customHeight="1">
      <c r="A22" s="98"/>
      <c r="B22" s="105"/>
      <c r="C22" s="178"/>
      <c r="D22" s="179"/>
      <c r="E22" s="178"/>
      <c r="F22" s="179"/>
      <c r="G22" s="180">
        <f t="shared" si="0"/>
      </c>
      <c r="H22" s="181"/>
      <c r="I22" s="180">
        <f t="shared" si="1"/>
      </c>
      <c r="J22" s="181"/>
      <c r="K22" s="105"/>
      <c r="L22" s="101"/>
    </row>
    <row r="23" spans="1:12" ht="37.5" customHeight="1">
      <c r="A23" s="98"/>
      <c r="B23" s="105"/>
      <c r="C23" s="178"/>
      <c r="D23" s="179"/>
      <c r="E23" s="178"/>
      <c r="F23" s="179"/>
      <c r="G23" s="180">
        <f t="shared" si="0"/>
      </c>
      <c r="H23" s="181"/>
      <c r="I23" s="180">
        <f t="shared" si="1"/>
      </c>
      <c r="J23" s="181"/>
      <c r="K23" s="105"/>
      <c r="L23" s="101"/>
    </row>
    <row r="24" spans="1:12" ht="37.5" customHeight="1">
      <c r="A24" s="98"/>
      <c r="B24" s="103" t="s">
        <v>51</v>
      </c>
      <c r="C24" s="178" t="e">
        <f>IF(C18="","",SUM(C18:D23))</f>
        <v>#VALUE!</v>
      </c>
      <c r="D24" s="179"/>
      <c r="E24" s="178">
        <f>IF(E18="","",SUM(E18:F23))</f>
      </c>
      <c r="F24" s="179"/>
      <c r="G24" s="180" t="e">
        <f>IF(SUM(G18:H23)=0,"",SUM(G18:H23))</f>
        <v>#VALUE!</v>
      </c>
      <c r="H24" s="181"/>
      <c r="I24" s="180" t="e">
        <f>IF(SUM(I18:J23)=0,"",SUM(I18:J23))</f>
        <v>#VALUE!</v>
      </c>
      <c r="J24" s="181"/>
      <c r="K24" s="105"/>
      <c r="L24" s="101"/>
    </row>
    <row r="25" spans="1:12" ht="18" customHeight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101"/>
    </row>
    <row r="26" spans="1:12" ht="1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1"/>
    </row>
    <row r="27" spans="1:12" ht="1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1"/>
    </row>
    <row r="28" spans="1:12" ht="14.2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101"/>
    </row>
    <row r="29" spans="1:12" ht="14.25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</row>
  </sheetData>
  <sheetProtection/>
  <mergeCells count="59">
    <mergeCell ref="B4:K4"/>
    <mergeCell ref="B8:B9"/>
    <mergeCell ref="C8:D9"/>
    <mergeCell ref="E8:F9"/>
    <mergeCell ref="G8:J8"/>
    <mergeCell ref="K8:K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16:B17"/>
    <mergeCell ref="C16:D17"/>
    <mergeCell ref="E16:F17"/>
    <mergeCell ref="G16:J16"/>
    <mergeCell ref="K16:K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C44"/>
  <sheetViews>
    <sheetView view="pageBreakPreview" zoomScaleSheetLayoutView="100" zoomScalePageLayoutView="0" workbookViewId="0" topLeftCell="A1">
      <selection activeCell="A28" sqref="A28:E29"/>
    </sheetView>
  </sheetViews>
  <sheetFormatPr defaultColWidth="3.125" defaultRowHeight="13.5"/>
  <cols>
    <col min="1" max="16384" width="3.125" style="8" customWidth="1"/>
  </cols>
  <sheetData>
    <row r="1" spans="1:29" ht="13.5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13.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ht="18.75" customHeight="1">
      <c r="A3" s="227" t="s">
        <v>114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</row>
    <row r="4" spans="1:29" ht="18.7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ht="18.75" customHeight="1" thickBot="1">
      <c r="A5" s="228" t="s">
        <v>54</v>
      </c>
      <c r="B5" s="229"/>
      <c r="C5" s="229"/>
      <c r="D5" s="229"/>
      <c r="E5" s="230" t="s">
        <v>55</v>
      </c>
      <c r="F5" s="230"/>
      <c r="G5" s="230"/>
      <c r="H5" s="230"/>
      <c r="I5" s="230"/>
      <c r="J5" s="230"/>
      <c r="K5" s="229" t="s">
        <v>56</v>
      </c>
      <c r="L5" s="229"/>
      <c r="M5" s="229"/>
      <c r="N5" s="229"/>
      <c r="O5" s="229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1"/>
    </row>
    <row r="6" spans="1:29" ht="9.75" customHeight="1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ht="18.75" customHeight="1" thickBot="1">
      <c r="A7" s="228" t="s">
        <v>57</v>
      </c>
      <c r="B7" s="229"/>
      <c r="C7" s="229"/>
      <c r="D7" s="229"/>
      <c r="E7" s="229" t="s">
        <v>63</v>
      </c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32"/>
    </row>
    <row r="8" spans="1:29" ht="9.75" customHeight="1">
      <c r="A8" s="59"/>
      <c r="B8" s="59"/>
      <c r="C8" s="59"/>
      <c r="D8" s="59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29" ht="18.75" customHeight="1">
      <c r="A9" s="58" t="s">
        <v>58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ht="18.75" customHeight="1">
      <c r="A10" s="58"/>
      <c r="B10" s="58" t="s">
        <v>64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ht="18.75" customHeight="1" thickBo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ht="18.75" customHeight="1" thickBot="1">
      <c r="A12" s="217" t="s">
        <v>59</v>
      </c>
      <c r="B12" s="218"/>
      <c r="C12" s="218"/>
      <c r="D12" s="218"/>
      <c r="E12" s="218"/>
      <c r="F12" s="219" t="s">
        <v>121</v>
      </c>
      <c r="G12" s="218"/>
      <c r="H12" s="218"/>
      <c r="I12" s="218"/>
      <c r="J12" s="218"/>
      <c r="K12" s="220"/>
      <c r="L12" s="218" t="s">
        <v>60</v>
      </c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21"/>
    </row>
    <row r="13" spans="1:29" ht="18.75" customHeight="1" thickTop="1">
      <c r="A13" s="222"/>
      <c r="B13" s="223"/>
      <c r="C13" s="223"/>
      <c r="D13" s="223"/>
      <c r="E13" s="223"/>
      <c r="F13" s="224"/>
      <c r="G13" s="225"/>
      <c r="H13" s="225"/>
      <c r="I13" s="225"/>
      <c r="J13" s="225"/>
      <c r="K13" s="226"/>
      <c r="L13" s="60" t="s">
        <v>65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1"/>
    </row>
    <row r="14" spans="1:29" ht="18.75" customHeight="1">
      <c r="A14" s="204"/>
      <c r="B14" s="205"/>
      <c r="C14" s="205"/>
      <c r="D14" s="205"/>
      <c r="E14" s="205"/>
      <c r="F14" s="195"/>
      <c r="G14" s="196"/>
      <c r="H14" s="196"/>
      <c r="I14" s="196"/>
      <c r="J14" s="196"/>
      <c r="K14" s="197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3"/>
    </row>
    <row r="15" spans="1:29" ht="18.75" customHeight="1">
      <c r="A15" s="204" t="s">
        <v>66</v>
      </c>
      <c r="B15" s="205"/>
      <c r="C15" s="205"/>
      <c r="D15" s="205"/>
      <c r="E15" s="205"/>
      <c r="F15" s="195"/>
      <c r="G15" s="196"/>
      <c r="H15" s="196"/>
      <c r="I15" s="196"/>
      <c r="J15" s="196"/>
      <c r="K15" s="197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</row>
    <row r="16" spans="1:29" ht="18.75" customHeight="1">
      <c r="A16" s="204"/>
      <c r="B16" s="205"/>
      <c r="C16" s="205"/>
      <c r="D16" s="205"/>
      <c r="E16" s="205"/>
      <c r="F16" s="195"/>
      <c r="G16" s="196"/>
      <c r="H16" s="196"/>
      <c r="I16" s="196"/>
      <c r="J16" s="196"/>
      <c r="K16" s="197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3"/>
    </row>
    <row r="17" spans="1:29" ht="18.75" customHeight="1">
      <c r="A17" s="204"/>
      <c r="B17" s="205"/>
      <c r="C17" s="205"/>
      <c r="D17" s="205"/>
      <c r="E17" s="205"/>
      <c r="F17" s="195"/>
      <c r="G17" s="196"/>
      <c r="H17" s="196"/>
      <c r="I17" s="196"/>
      <c r="J17" s="196"/>
      <c r="K17" s="197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3"/>
    </row>
    <row r="18" spans="1:29" ht="18.75" customHeight="1">
      <c r="A18" s="204"/>
      <c r="B18" s="205"/>
      <c r="C18" s="205"/>
      <c r="D18" s="205"/>
      <c r="E18" s="205"/>
      <c r="F18" s="195"/>
      <c r="G18" s="196"/>
      <c r="H18" s="196"/>
      <c r="I18" s="196"/>
      <c r="J18" s="196"/>
      <c r="K18" s="197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3"/>
    </row>
    <row r="19" spans="1:29" ht="18.75" customHeight="1">
      <c r="A19" s="204"/>
      <c r="B19" s="205"/>
      <c r="C19" s="205"/>
      <c r="D19" s="205"/>
      <c r="E19" s="205"/>
      <c r="F19" s="195"/>
      <c r="G19" s="196"/>
      <c r="H19" s="196"/>
      <c r="I19" s="196"/>
      <c r="J19" s="196"/>
      <c r="K19" s="197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3"/>
    </row>
    <row r="20" spans="1:29" ht="18.75" customHeight="1">
      <c r="A20" s="204"/>
      <c r="B20" s="205"/>
      <c r="C20" s="205"/>
      <c r="D20" s="205"/>
      <c r="E20" s="205"/>
      <c r="F20" s="195"/>
      <c r="G20" s="196"/>
      <c r="H20" s="196"/>
      <c r="I20" s="196"/>
      <c r="J20" s="196"/>
      <c r="K20" s="197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3"/>
    </row>
    <row r="21" spans="1:29" ht="18.75" customHeight="1">
      <c r="A21" s="204"/>
      <c r="B21" s="205"/>
      <c r="C21" s="205"/>
      <c r="D21" s="205"/>
      <c r="E21" s="205"/>
      <c r="F21" s="195"/>
      <c r="G21" s="196"/>
      <c r="H21" s="196"/>
      <c r="I21" s="196"/>
      <c r="J21" s="196"/>
      <c r="K21" s="197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3"/>
    </row>
    <row r="22" spans="1:29" ht="18.75" customHeight="1">
      <c r="A22" s="204"/>
      <c r="B22" s="205"/>
      <c r="C22" s="205"/>
      <c r="D22" s="205"/>
      <c r="E22" s="205"/>
      <c r="F22" s="195"/>
      <c r="G22" s="196"/>
      <c r="H22" s="196"/>
      <c r="I22" s="196"/>
      <c r="J22" s="196"/>
      <c r="K22" s="197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3"/>
    </row>
    <row r="23" spans="1:29" ht="18.75" customHeight="1">
      <c r="A23" s="204"/>
      <c r="B23" s="205"/>
      <c r="C23" s="205"/>
      <c r="D23" s="205"/>
      <c r="E23" s="205"/>
      <c r="F23" s="195"/>
      <c r="G23" s="196"/>
      <c r="H23" s="196"/>
      <c r="I23" s="196"/>
      <c r="J23" s="196"/>
      <c r="K23" s="197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</row>
    <row r="24" spans="1:29" ht="18.75" customHeight="1">
      <c r="A24" s="204"/>
      <c r="B24" s="205"/>
      <c r="C24" s="205"/>
      <c r="D24" s="205"/>
      <c r="E24" s="205"/>
      <c r="F24" s="195"/>
      <c r="G24" s="196"/>
      <c r="H24" s="196"/>
      <c r="I24" s="196"/>
      <c r="J24" s="196"/>
      <c r="K24" s="197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3"/>
    </row>
    <row r="25" spans="1:29" ht="18.75" customHeight="1">
      <c r="A25" s="204"/>
      <c r="B25" s="205"/>
      <c r="C25" s="205"/>
      <c r="D25" s="205"/>
      <c r="E25" s="205"/>
      <c r="F25" s="195"/>
      <c r="G25" s="196"/>
      <c r="H25" s="196"/>
      <c r="I25" s="196"/>
      <c r="J25" s="196"/>
      <c r="K25" s="197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3"/>
    </row>
    <row r="26" spans="1:29" ht="18.75" customHeight="1">
      <c r="A26" s="204"/>
      <c r="B26" s="205"/>
      <c r="C26" s="205"/>
      <c r="D26" s="205"/>
      <c r="E26" s="205"/>
      <c r="F26" s="195"/>
      <c r="G26" s="196"/>
      <c r="H26" s="196"/>
      <c r="I26" s="196"/>
      <c r="J26" s="196"/>
      <c r="K26" s="197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3"/>
    </row>
    <row r="27" spans="1:29" ht="18.75" customHeight="1" thickBot="1">
      <c r="A27" s="208"/>
      <c r="B27" s="209"/>
      <c r="C27" s="209"/>
      <c r="D27" s="209"/>
      <c r="E27" s="209"/>
      <c r="F27" s="201"/>
      <c r="G27" s="202"/>
      <c r="H27" s="202"/>
      <c r="I27" s="202"/>
      <c r="J27" s="202"/>
      <c r="K27" s="203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5"/>
    </row>
    <row r="28" spans="1:29" ht="18.75" customHeight="1" thickTop="1">
      <c r="A28" s="204" t="s">
        <v>61</v>
      </c>
      <c r="B28" s="205"/>
      <c r="C28" s="205"/>
      <c r="D28" s="205"/>
      <c r="E28" s="205"/>
      <c r="F28" s="195">
        <f>SUM(F13:K27)</f>
        <v>0</v>
      </c>
      <c r="G28" s="196"/>
      <c r="H28" s="196"/>
      <c r="I28" s="196"/>
      <c r="J28" s="196"/>
      <c r="K28" s="197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/>
    </row>
    <row r="29" spans="1:29" ht="18.75" customHeight="1" thickBot="1">
      <c r="A29" s="206"/>
      <c r="B29" s="207"/>
      <c r="C29" s="207"/>
      <c r="D29" s="207"/>
      <c r="E29" s="207"/>
      <c r="F29" s="198"/>
      <c r="G29" s="199"/>
      <c r="H29" s="199"/>
      <c r="I29" s="199"/>
      <c r="J29" s="199"/>
      <c r="K29" s="200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5"/>
    </row>
    <row r="30" spans="1:29" ht="18.75" customHeight="1">
      <c r="A30" s="210" t="s">
        <v>119</v>
      </c>
      <c r="B30" s="211"/>
      <c r="C30" s="211"/>
      <c r="D30" s="211"/>
      <c r="E30" s="211"/>
      <c r="F30" s="214"/>
      <c r="G30" s="215"/>
      <c r="H30" s="215"/>
      <c r="I30" s="215"/>
      <c r="J30" s="215"/>
      <c r="K30" s="2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</row>
    <row r="31" spans="1:29" ht="18.75" customHeight="1">
      <c r="A31" s="191"/>
      <c r="B31" s="192"/>
      <c r="C31" s="192"/>
      <c r="D31" s="192"/>
      <c r="E31" s="192"/>
      <c r="F31" s="195"/>
      <c r="G31" s="196"/>
      <c r="H31" s="196"/>
      <c r="I31" s="196"/>
      <c r="J31" s="196"/>
      <c r="K31" s="197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3"/>
    </row>
    <row r="32" spans="1:29" ht="18.75" customHeight="1">
      <c r="A32" s="191"/>
      <c r="B32" s="192"/>
      <c r="C32" s="192"/>
      <c r="D32" s="192"/>
      <c r="E32" s="192"/>
      <c r="F32" s="195"/>
      <c r="G32" s="196"/>
      <c r="H32" s="196"/>
      <c r="I32" s="196"/>
      <c r="J32" s="196"/>
      <c r="K32" s="197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3"/>
    </row>
    <row r="33" spans="1:29" ht="18.75" customHeight="1">
      <c r="A33" s="191"/>
      <c r="B33" s="192"/>
      <c r="C33" s="192"/>
      <c r="D33" s="192"/>
      <c r="E33" s="192"/>
      <c r="F33" s="195"/>
      <c r="G33" s="196"/>
      <c r="H33" s="196"/>
      <c r="I33" s="196"/>
      <c r="J33" s="196"/>
      <c r="K33" s="197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3"/>
    </row>
    <row r="34" spans="1:29" ht="18.75" customHeight="1">
      <c r="A34" s="191"/>
      <c r="B34" s="192"/>
      <c r="C34" s="192"/>
      <c r="D34" s="192"/>
      <c r="E34" s="192"/>
      <c r="F34" s="195"/>
      <c r="G34" s="196"/>
      <c r="H34" s="196"/>
      <c r="I34" s="196"/>
      <c r="J34" s="196"/>
      <c r="K34" s="197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3"/>
    </row>
    <row r="35" spans="1:29" ht="18.75" customHeight="1">
      <c r="A35" s="191"/>
      <c r="B35" s="192"/>
      <c r="C35" s="192"/>
      <c r="D35" s="192"/>
      <c r="E35" s="192"/>
      <c r="F35" s="195"/>
      <c r="G35" s="196"/>
      <c r="H35" s="196"/>
      <c r="I35" s="196"/>
      <c r="J35" s="196"/>
      <c r="K35" s="197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3"/>
    </row>
    <row r="36" spans="1:29" ht="18.75" customHeight="1">
      <c r="A36" s="191"/>
      <c r="B36" s="192"/>
      <c r="C36" s="192"/>
      <c r="D36" s="192"/>
      <c r="E36" s="192"/>
      <c r="F36" s="195"/>
      <c r="G36" s="196"/>
      <c r="H36" s="196"/>
      <c r="I36" s="196"/>
      <c r="J36" s="196"/>
      <c r="K36" s="197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3"/>
    </row>
    <row r="37" spans="1:29" ht="18.75" customHeight="1">
      <c r="A37" s="191"/>
      <c r="B37" s="192"/>
      <c r="C37" s="192"/>
      <c r="D37" s="192"/>
      <c r="E37" s="192"/>
      <c r="F37" s="195"/>
      <c r="G37" s="196"/>
      <c r="H37" s="196"/>
      <c r="I37" s="196"/>
      <c r="J37" s="196"/>
      <c r="K37" s="197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3"/>
    </row>
    <row r="38" spans="1:29" ht="18.75" customHeight="1">
      <c r="A38" s="191"/>
      <c r="B38" s="192"/>
      <c r="C38" s="192"/>
      <c r="D38" s="192"/>
      <c r="E38" s="192"/>
      <c r="F38" s="195"/>
      <c r="G38" s="196"/>
      <c r="H38" s="196"/>
      <c r="I38" s="196"/>
      <c r="J38" s="196"/>
      <c r="K38" s="197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3"/>
    </row>
    <row r="39" spans="1:29" ht="18.75" customHeight="1">
      <c r="A39" s="191"/>
      <c r="B39" s="192"/>
      <c r="C39" s="192"/>
      <c r="D39" s="192"/>
      <c r="E39" s="192"/>
      <c r="F39" s="195"/>
      <c r="G39" s="196"/>
      <c r="H39" s="196"/>
      <c r="I39" s="196"/>
      <c r="J39" s="196"/>
      <c r="K39" s="197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3"/>
    </row>
    <row r="40" spans="1:29" ht="18.75" customHeight="1" thickBot="1">
      <c r="A40" s="212"/>
      <c r="B40" s="213"/>
      <c r="C40" s="213"/>
      <c r="D40" s="213"/>
      <c r="E40" s="213"/>
      <c r="F40" s="201"/>
      <c r="G40" s="202"/>
      <c r="H40" s="202"/>
      <c r="I40" s="202"/>
      <c r="J40" s="202"/>
      <c r="K40" s="203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5"/>
    </row>
    <row r="41" spans="1:29" ht="18.75" customHeight="1" thickTop="1">
      <c r="A41" s="204" t="s">
        <v>118</v>
      </c>
      <c r="B41" s="205"/>
      <c r="C41" s="205"/>
      <c r="D41" s="205"/>
      <c r="E41" s="205"/>
      <c r="F41" s="195">
        <f>SUM(F30:K40)</f>
        <v>0</v>
      </c>
      <c r="G41" s="196"/>
      <c r="H41" s="196"/>
      <c r="I41" s="196"/>
      <c r="J41" s="196"/>
      <c r="K41" s="197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3"/>
    </row>
    <row r="42" spans="1:29" ht="18.75" customHeight="1" thickBot="1">
      <c r="A42" s="206"/>
      <c r="B42" s="207"/>
      <c r="C42" s="207"/>
      <c r="D42" s="207"/>
      <c r="E42" s="207"/>
      <c r="F42" s="198"/>
      <c r="G42" s="199"/>
      <c r="H42" s="199"/>
      <c r="I42" s="199"/>
      <c r="J42" s="199"/>
      <c r="K42" s="200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5"/>
    </row>
    <row r="43" spans="1:29" ht="18.75" customHeight="1">
      <c r="A43" s="191" t="s">
        <v>62</v>
      </c>
      <c r="B43" s="192"/>
      <c r="C43" s="192"/>
      <c r="D43" s="192"/>
      <c r="E43" s="192"/>
      <c r="F43" s="195">
        <f>F28-F41</f>
        <v>0</v>
      </c>
      <c r="G43" s="196"/>
      <c r="H43" s="196"/>
      <c r="I43" s="196"/>
      <c r="J43" s="196"/>
      <c r="K43" s="197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3"/>
    </row>
    <row r="44" spans="1:29" ht="18.75" customHeight="1" thickBot="1">
      <c r="A44" s="193"/>
      <c r="B44" s="194"/>
      <c r="C44" s="194"/>
      <c r="D44" s="194"/>
      <c r="E44" s="194"/>
      <c r="F44" s="198"/>
      <c r="G44" s="199"/>
      <c r="H44" s="199"/>
      <c r="I44" s="199"/>
      <c r="J44" s="199"/>
      <c r="K44" s="200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5"/>
    </row>
  </sheetData>
  <sheetProtection/>
  <mergeCells count="58">
    <mergeCell ref="A3:AC3"/>
    <mergeCell ref="A5:D5"/>
    <mergeCell ref="E5:J5"/>
    <mergeCell ref="K5:O5"/>
    <mergeCell ref="P5:AC5"/>
    <mergeCell ref="A7:D7"/>
    <mergeCell ref="E7:AC7"/>
    <mergeCell ref="A12:E12"/>
    <mergeCell ref="F12:K12"/>
    <mergeCell ref="L12:AC12"/>
    <mergeCell ref="A13:E13"/>
    <mergeCell ref="F13:K13"/>
    <mergeCell ref="A14:E14"/>
    <mergeCell ref="F14:K14"/>
    <mergeCell ref="A15:E15"/>
    <mergeCell ref="F15:K15"/>
    <mergeCell ref="A16:E16"/>
    <mergeCell ref="F16:K16"/>
    <mergeCell ref="A17:E17"/>
    <mergeCell ref="F17:K17"/>
    <mergeCell ref="A18:E18"/>
    <mergeCell ref="F18:K18"/>
    <mergeCell ref="A19:E19"/>
    <mergeCell ref="F19:K19"/>
    <mergeCell ref="A20:E20"/>
    <mergeCell ref="F20:K20"/>
    <mergeCell ref="A21:E21"/>
    <mergeCell ref="F21:K21"/>
    <mergeCell ref="A22:E22"/>
    <mergeCell ref="F22:K22"/>
    <mergeCell ref="A23:E23"/>
    <mergeCell ref="F23:K23"/>
    <mergeCell ref="A24:E24"/>
    <mergeCell ref="F24:K24"/>
    <mergeCell ref="A25:E25"/>
    <mergeCell ref="F25:K25"/>
    <mergeCell ref="A26:E26"/>
    <mergeCell ref="F26:K26"/>
    <mergeCell ref="A27:E27"/>
    <mergeCell ref="F27:K27"/>
    <mergeCell ref="A28:E29"/>
    <mergeCell ref="F28:K29"/>
    <mergeCell ref="A30:E40"/>
    <mergeCell ref="F30:K30"/>
    <mergeCell ref="F31:K31"/>
    <mergeCell ref="F32:K32"/>
    <mergeCell ref="F33:K33"/>
    <mergeCell ref="F34:K34"/>
    <mergeCell ref="A43:E44"/>
    <mergeCell ref="F43:K44"/>
    <mergeCell ref="F35:K35"/>
    <mergeCell ref="F36:K36"/>
    <mergeCell ref="F37:K37"/>
    <mergeCell ref="F38:K38"/>
    <mergeCell ref="F39:K39"/>
    <mergeCell ref="F40:K40"/>
    <mergeCell ref="A41:E42"/>
    <mergeCell ref="F41:K42"/>
  </mergeCells>
  <conditionalFormatting sqref="P5:AC5">
    <cfRule type="containsBlanks" priority="1" dxfId="1" stopIfTrue="1">
      <formula>LEN(TRIM(P5))=0</formula>
    </cfRule>
    <cfRule type="containsBlanks" priority="2" dxfId="0" stopIfTrue="1">
      <formula>LEN(TRIM(P5))=0</formula>
    </cfRule>
  </conditionalFormatting>
  <dataValidations count="1">
    <dataValidation type="whole" allowBlank="1" showInputMessage="1" showErrorMessage="1" sqref="F13:K44">
      <formula1>0</formula1>
      <formula2>10000000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2"/>
  <sheetViews>
    <sheetView tabSelected="1" view="pageBreakPreview" zoomScaleSheetLayoutView="100" zoomScalePageLayoutView="0" workbookViewId="0" topLeftCell="A1">
      <selection activeCell="AF33" sqref="AF33"/>
    </sheetView>
  </sheetViews>
  <sheetFormatPr defaultColWidth="9.00390625" defaultRowHeight="13.5"/>
  <cols>
    <col min="1" max="27" width="3.125" style="90" customWidth="1"/>
    <col min="28" max="16384" width="9.00390625" style="90" customWidth="1"/>
  </cols>
  <sheetData>
    <row r="1" spans="1:27" ht="25.5" customHeight="1">
      <c r="A1" s="83" t="s">
        <v>93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25.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 t="s">
        <v>94</v>
      </c>
      <c r="V2" s="126">
        <v>5</v>
      </c>
      <c r="W2" s="80" t="s">
        <v>95</v>
      </c>
      <c r="X2" s="126">
        <v>4</v>
      </c>
      <c r="Y2" s="80" t="s">
        <v>96</v>
      </c>
      <c r="Z2" s="126">
        <v>1</v>
      </c>
      <c r="AA2" s="81" t="s">
        <v>97</v>
      </c>
    </row>
    <row r="3" spans="1:27" ht="25.5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</row>
    <row r="4" spans="1:27" ht="25.5" customHeight="1">
      <c r="A4" s="82"/>
      <c r="B4" s="83" t="s">
        <v>98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4"/>
    </row>
    <row r="5" spans="1:27" ht="25.5" customHeight="1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 t="s">
        <v>99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4"/>
    </row>
    <row r="6" spans="1:27" ht="25.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132" t="s">
        <v>100</v>
      </c>
      <c r="N6" s="133"/>
      <c r="O6" s="133"/>
      <c r="P6" s="83"/>
      <c r="Q6" s="235" t="s">
        <v>123</v>
      </c>
      <c r="R6" s="235"/>
      <c r="S6" s="235"/>
      <c r="T6" s="235"/>
      <c r="U6" s="235"/>
      <c r="V6" s="235"/>
      <c r="W6" s="235"/>
      <c r="X6" s="235"/>
      <c r="Y6" s="235"/>
      <c r="Z6" s="235"/>
      <c r="AA6" s="236"/>
    </row>
    <row r="7" spans="1:27" ht="25.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133" t="s">
        <v>101</v>
      </c>
      <c r="N7" s="133"/>
      <c r="O7" s="133"/>
      <c r="P7" s="83"/>
      <c r="Q7" s="235" t="s">
        <v>124</v>
      </c>
      <c r="R7" s="235"/>
      <c r="S7" s="235"/>
      <c r="T7" s="235"/>
      <c r="U7" s="235"/>
      <c r="V7" s="235"/>
      <c r="W7" s="235"/>
      <c r="X7" s="235"/>
      <c r="Y7" s="235"/>
      <c r="Z7" s="235"/>
      <c r="AA7" s="236"/>
    </row>
    <row r="8" spans="1:27" ht="25.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133" t="s">
        <v>102</v>
      </c>
      <c r="N8" s="133"/>
      <c r="O8" s="133"/>
      <c r="P8" s="83"/>
      <c r="Q8" s="235" t="s">
        <v>125</v>
      </c>
      <c r="R8" s="235"/>
      <c r="S8" s="235"/>
      <c r="T8" s="235"/>
      <c r="U8" s="235"/>
      <c r="V8" s="235"/>
      <c r="W8" s="235"/>
      <c r="X8" s="235"/>
      <c r="Y8" s="235"/>
      <c r="Z8" s="124" t="s">
        <v>103</v>
      </c>
      <c r="AA8" s="125"/>
    </row>
    <row r="9" spans="1:27" ht="25.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133" t="s">
        <v>56</v>
      </c>
      <c r="N9" s="133"/>
      <c r="O9" s="133"/>
      <c r="P9" s="83"/>
      <c r="Q9" s="233" t="s">
        <v>126</v>
      </c>
      <c r="R9" s="233"/>
      <c r="S9" s="233"/>
      <c r="T9" s="233"/>
      <c r="U9" s="233"/>
      <c r="V9" s="233"/>
      <c r="W9" s="233"/>
      <c r="X9" s="233"/>
      <c r="Y9" s="233"/>
      <c r="Z9" s="233"/>
      <c r="AA9" s="234"/>
    </row>
    <row r="10" spans="1:27" ht="25.5" customHeigh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4"/>
    </row>
    <row r="11" spans="1:27" ht="25.5" customHeight="1">
      <c r="A11" s="141" t="s">
        <v>132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</row>
    <row r="12" spans="1:27" ht="25.5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/>
    </row>
    <row r="13" spans="1:27" ht="25.5" customHeight="1">
      <c r="A13" s="144" t="s">
        <v>131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6"/>
    </row>
    <row r="14" spans="1:27" ht="25.5" customHeight="1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6"/>
    </row>
    <row r="15" spans="1:27" ht="25.5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4"/>
    </row>
    <row r="16" spans="1:27" ht="25.5" customHeight="1">
      <c r="A16" s="141" t="s">
        <v>104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3"/>
    </row>
    <row r="17" spans="1:27" ht="25.5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4"/>
    </row>
    <row r="18" spans="1:27" ht="25.5" customHeight="1">
      <c r="A18" s="82" t="s">
        <v>105</v>
      </c>
      <c r="B18" s="83"/>
      <c r="C18" s="83"/>
      <c r="D18" s="83"/>
      <c r="E18" s="83"/>
      <c r="F18" s="83"/>
      <c r="G18" s="83"/>
      <c r="H18" s="83"/>
      <c r="I18" s="85" t="s">
        <v>112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4"/>
    </row>
    <row r="19" spans="1:27" ht="25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4"/>
    </row>
    <row r="20" spans="1:27" ht="25.5" customHeight="1">
      <c r="A20" s="82" t="s">
        <v>106</v>
      </c>
      <c r="B20" s="83"/>
      <c r="C20" s="83"/>
      <c r="D20" s="83"/>
      <c r="E20" s="83"/>
      <c r="F20" s="83"/>
      <c r="G20" s="83"/>
      <c r="H20" s="83"/>
      <c r="I20" s="83" t="s">
        <v>107</v>
      </c>
      <c r="J20" s="147">
        <f>'(記載例)所要額明細書'!F15</f>
        <v>889680</v>
      </c>
      <c r="K20" s="147"/>
      <c r="L20" s="147"/>
      <c r="M20" s="147"/>
      <c r="N20" s="147"/>
      <c r="O20" s="147"/>
      <c r="P20" s="147"/>
      <c r="Q20" s="147"/>
      <c r="R20" s="83"/>
      <c r="S20" s="83"/>
      <c r="T20" s="83"/>
      <c r="U20" s="83"/>
      <c r="V20" s="83"/>
      <c r="W20" s="83"/>
      <c r="X20" s="83"/>
      <c r="Y20" s="83"/>
      <c r="Z20" s="83"/>
      <c r="AA20" s="84"/>
    </row>
    <row r="21" spans="1:27" ht="25.5" customHeight="1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4"/>
    </row>
    <row r="22" spans="1:27" ht="25.5" customHeight="1">
      <c r="A22" s="82" t="s">
        <v>108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</row>
    <row r="23" spans="1:27" ht="25.5" customHeight="1">
      <c r="A23" s="136" t="s">
        <v>113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8"/>
    </row>
    <row r="24" spans="1:27" ht="25.5" customHeight="1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8"/>
    </row>
    <row r="25" spans="1:27" ht="25.5" customHeight="1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4"/>
    </row>
    <row r="26" spans="1:27" ht="25.5" customHeight="1">
      <c r="A26" s="82" t="s">
        <v>109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4"/>
    </row>
    <row r="27" spans="1:27" s="91" customFormat="1" ht="23.25" customHeight="1">
      <c r="A27" s="82" t="s">
        <v>133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</row>
    <row r="28" spans="1:27" s="91" customFormat="1" ht="23.25" customHeight="1">
      <c r="A28" s="82" t="s">
        <v>134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/>
    </row>
    <row r="29" spans="1:27" s="91" customFormat="1" ht="23.25" customHeight="1">
      <c r="A29" s="82" t="s">
        <v>110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4"/>
    </row>
    <row r="30" spans="1:27" s="91" customFormat="1" ht="23.25" customHeight="1">
      <c r="A30" s="82" t="s">
        <v>111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4"/>
    </row>
    <row r="31" spans="1:27" s="91" customFormat="1" ht="23.25" customHeight="1">
      <c r="A31" s="89" t="s">
        <v>130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4"/>
    </row>
    <row r="32" spans="1:27" s="91" customFormat="1" ht="23.25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8"/>
    </row>
  </sheetData>
  <sheetProtection/>
  <mergeCells count="13">
    <mergeCell ref="M6:O6"/>
    <mergeCell ref="Q6:AA6"/>
    <mergeCell ref="M7:O7"/>
    <mergeCell ref="Q7:AA7"/>
    <mergeCell ref="M8:O8"/>
    <mergeCell ref="Q8:Y8"/>
    <mergeCell ref="A23:AA24"/>
    <mergeCell ref="M9:O9"/>
    <mergeCell ref="Q9:AA9"/>
    <mergeCell ref="A11:AA11"/>
    <mergeCell ref="A13:AA14"/>
    <mergeCell ref="A16:AA16"/>
    <mergeCell ref="J20:Q20"/>
  </mergeCells>
  <conditionalFormatting sqref="Z2 X2 V2 Q6:AA7 Q8:Y8 Q9:AA9">
    <cfRule type="expression" priority="1" dxfId="0">
      <formula>Q2=""</formula>
    </cfRule>
  </conditionalFormatting>
  <dataValidations count="1">
    <dataValidation type="whole" allowBlank="1" showInputMessage="1" showErrorMessage="1" sqref="J20:Q20">
      <formula1>0</formula1>
      <formula2>10000000</formula2>
    </dataValidation>
  </dataValidations>
  <printOptions horizontalCentered="1"/>
  <pageMargins left="0.7086614173228347" right="0.7086614173228347" top="0.7480314960629921" bottom="0.41" header="0.31496062992125984" footer="0.3149606299212598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theme="9" tint="0.39998000860214233"/>
  </sheetPr>
  <dimension ref="A1:T23"/>
  <sheetViews>
    <sheetView defaultGridColor="0" view="pageBreakPreview" zoomScale="85" zoomScaleNormal="75" zoomScaleSheetLayoutView="85" zoomScalePageLayoutView="0" colorId="22" workbookViewId="0" topLeftCell="A1">
      <selection activeCell="J7" sqref="J7:J8"/>
    </sheetView>
  </sheetViews>
  <sheetFormatPr defaultColWidth="10.625" defaultRowHeight="13.5"/>
  <cols>
    <col min="1" max="1" width="29.125" style="3" customWidth="1"/>
    <col min="2" max="3" width="5.50390625" style="3" customWidth="1"/>
    <col min="4" max="4" width="16.125" style="3" customWidth="1"/>
    <col min="5" max="6" width="5.125" style="3" customWidth="1"/>
    <col min="7" max="9" width="11.50390625" style="3" customWidth="1"/>
    <col min="10" max="11" width="8.625" style="3" customWidth="1"/>
    <col min="12" max="12" width="9.75390625" style="3" customWidth="1"/>
    <col min="13" max="14" width="19.375" style="3" customWidth="1"/>
    <col min="15" max="16384" width="10.625" style="3" customWidth="1"/>
  </cols>
  <sheetData>
    <row r="1" spans="1:14" s="1" customFormat="1" ht="33" customHeight="1">
      <c r="A1" s="9" t="s">
        <v>89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0" ht="30" customHeight="1">
      <c r="A2" s="165" t="s">
        <v>135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2"/>
      <c r="P2" s="2"/>
      <c r="Q2" s="2"/>
      <c r="R2" s="2"/>
      <c r="S2" s="2"/>
      <c r="T2" s="2"/>
    </row>
    <row r="3" spans="1:14" ht="14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4" customHeight="1">
      <c r="A4" s="13"/>
      <c r="B4" s="118" t="s">
        <v>0</v>
      </c>
      <c r="C4" s="118" t="s">
        <v>1</v>
      </c>
      <c r="D4" s="13"/>
      <c r="E4" s="13"/>
      <c r="F4" s="13"/>
      <c r="G4" s="167" t="s">
        <v>18</v>
      </c>
      <c r="H4" s="168"/>
      <c r="I4" s="13"/>
      <c r="J4" s="167" t="s">
        <v>2</v>
      </c>
      <c r="K4" s="169"/>
      <c r="L4" s="168"/>
      <c r="M4" s="13"/>
      <c r="N4" s="13"/>
    </row>
    <row r="5" spans="1:14" ht="24" customHeight="1">
      <c r="A5" s="121" t="s">
        <v>24</v>
      </c>
      <c r="B5" s="121"/>
      <c r="C5" s="121"/>
      <c r="D5" s="121" t="s">
        <v>3</v>
      </c>
      <c r="E5" s="121" t="s">
        <v>4</v>
      </c>
      <c r="F5" s="121" t="s">
        <v>5</v>
      </c>
      <c r="G5" s="120" t="s">
        <v>19</v>
      </c>
      <c r="H5" s="120" t="s">
        <v>20</v>
      </c>
      <c r="I5" s="120" t="s">
        <v>21</v>
      </c>
      <c r="J5" s="14" t="s">
        <v>6</v>
      </c>
      <c r="K5" s="15"/>
      <c r="L5" s="118"/>
      <c r="M5" s="121" t="s">
        <v>7</v>
      </c>
      <c r="N5" s="121" t="s">
        <v>8</v>
      </c>
    </row>
    <row r="6" spans="1:14" ht="24" customHeight="1">
      <c r="A6" s="16"/>
      <c r="B6" s="16" t="s">
        <v>9</v>
      </c>
      <c r="C6" s="16" t="s">
        <v>9</v>
      </c>
      <c r="D6" s="16"/>
      <c r="E6" s="16"/>
      <c r="F6" s="16"/>
      <c r="G6" s="119" t="s">
        <v>22</v>
      </c>
      <c r="H6" s="119" t="s">
        <v>22</v>
      </c>
      <c r="I6" s="119" t="s">
        <v>23</v>
      </c>
      <c r="J6" s="121" t="s">
        <v>10</v>
      </c>
      <c r="K6" s="121" t="s">
        <v>11</v>
      </c>
      <c r="L6" s="16" t="s">
        <v>12</v>
      </c>
      <c r="M6" s="16"/>
      <c r="N6" s="16"/>
    </row>
    <row r="7" spans="1:14" ht="30" customHeight="1">
      <c r="A7" s="243" t="s">
        <v>126</v>
      </c>
      <c r="B7" s="243" t="s">
        <v>127</v>
      </c>
      <c r="C7" s="243" t="s">
        <v>127</v>
      </c>
      <c r="D7" s="241" t="s">
        <v>25</v>
      </c>
      <c r="E7" s="243" t="s">
        <v>26</v>
      </c>
      <c r="F7" s="239">
        <v>4</v>
      </c>
      <c r="G7" s="245">
        <v>45017</v>
      </c>
      <c r="H7" s="245">
        <v>45382</v>
      </c>
      <c r="I7" s="247">
        <v>12</v>
      </c>
      <c r="J7" s="239"/>
      <c r="K7" s="239"/>
      <c r="L7" s="237"/>
      <c r="M7" s="243" t="s">
        <v>128</v>
      </c>
      <c r="N7" s="18"/>
    </row>
    <row r="8" spans="1:16" ht="30" customHeight="1">
      <c r="A8" s="250"/>
      <c r="B8" s="250"/>
      <c r="C8" s="250"/>
      <c r="D8" s="242"/>
      <c r="E8" s="244"/>
      <c r="F8" s="240"/>
      <c r="G8" s="249"/>
      <c r="H8" s="249"/>
      <c r="I8" s="248"/>
      <c r="J8" s="240"/>
      <c r="K8" s="240"/>
      <c r="L8" s="238"/>
      <c r="M8" s="249"/>
      <c r="N8" s="22"/>
      <c r="P8" s="4"/>
    </row>
    <row r="9" spans="1:14" ht="30" customHeight="1">
      <c r="A9" s="250"/>
      <c r="B9" s="250"/>
      <c r="C9" s="250"/>
      <c r="D9" s="243"/>
      <c r="E9" s="243"/>
      <c r="F9" s="239"/>
      <c r="G9" s="245"/>
      <c r="H9" s="245"/>
      <c r="I9" s="247"/>
      <c r="J9" s="239"/>
      <c r="K9" s="239"/>
      <c r="L9" s="237"/>
      <c r="M9" s="127"/>
      <c r="N9" s="18"/>
    </row>
    <row r="10" spans="1:14" ht="30" customHeight="1">
      <c r="A10" s="250"/>
      <c r="B10" s="250"/>
      <c r="C10" s="250"/>
      <c r="D10" s="249"/>
      <c r="E10" s="249"/>
      <c r="F10" s="240"/>
      <c r="G10" s="246"/>
      <c r="H10" s="246"/>
      <c r="I10" s="248"/>
      <c r="J10" s="240"/>
      <c r="K10" s="240"/>
      <c r="L10" s="238"/>
      <c r="M10" s="128"/>
      <c r="N10" s="25"/>
    </row>
    <row r="11" spans="1:14" ht="30" customHeight="1">
      <c r="A11" s="250"/>
      <c r="B11" s="250"/>
      <c r="C11" s="250"/>
      <c r="D11" s="243"/>
      <c r="E11" s="243"/>
      <c r="F11" s="239"/>
      <c r="G11" s="245"/>
      <c r="H11" s="245"/>
      <c r="I11" s="247"/>
      <c r="J11" s="239"/>
      <c r="K11" s="239"/>
      <c r="L11" s="237"/>
      <c r="M11" s="129"/>
      <c r="N11" s="27"/>
    </row>
    <row r="12" spans="1:14" ht="30" customHeight="1">
      <c r="A12" s="250"/>
      <c r="B12" s="250"/>
      <c r="C12" s="250"/>
      <c r="D12" s="249"/>
      <c r="E12" s="249"/>
      <c r="F12" s="240"/>
      <c r="G12" s="246"/>
      <c r="H12" s="246"/>
      <c r="I12" s="248"/>
      <c r="J12" s="240"/>
      <c r="K12" s="240"/>
      <c r="L12" s="238"/>
      <c r="M12" s="129"/>
      <c r="N12" s="27"/>
    </row>
    <row r="13" spans="1:14" ht="30" customHeight="1">
      <c r="A13" s="250"/>
      <c r="B13" s="250"/>
      <c r="C13" s="250"/>
      <c r="D13" s="241"/>
      <c r="E13" s="243"/>
      <c r="F13" s="239"/>
      <c r="G13" s="245"/>
      <c r="H13" s="245"/>
      <c r="I13" s="247"/>
      <c r="J13" s="239"/>
      <c r="K13" s="239"/>
      <c r="L13" s="237"/>
      <c r="M13" s="127"/>
      <c r="N13" s="29"/>
    </row>
    <row r="14" spans="1:14" ht="30" customHeight="1">
      <c r="A14" s="249"/>
      <c r="B14" s="244"/>
      <c r="C14" s="244"/>
      <c r="D14" s="242"/>
      <c r="E14" s="244"/>
      <c r="F14" s="240"/>
      <c r="G14" s="246"/>
      <c r="H14" s="246"/>
      <c r="I14" s="248"/>
      <c r="J14" s="240"/>
      <c r="K14" s="240"/>
      <c r="L14" s="238"/>
      <c r="M14" s="128"/>
      <c r="N14" s="25"/>
    </row>
    <row r="15" spans="1:14" ht="27" customHeight="1">
      <c r="A15" s="30"/>
      <c r="B15" s="31"/>
      <c r="C15" s="31"/>
      <c r="D15" s="66" t="s">
        <v>13</v>
      </c>
      <c r="E15" s="148"/>
      <c r="F15" s="148"/>
      <c r="G15" s="148"/>
      <c r="H15" s="148"/>
      <c r="I15" s="66" t="s">
        <v>14</v>
      </c>
      <c r="J15" s="66" t="s">
        <v>13</v>
      </c>
      <c r="K15" s="66" t="s">
        <v>13</v>
      </c>
      <c r="L15" s="148"/>
      <c r="M15" s="148"/>
      <c r="N15" s="67"/>
    </row>
    <row r="16" spans="1:14" ht="24" customHeight="1">
      <c r="A16" s="32" t="s">
        <v>15</v>
      </c>
      <c r="B16" s="33"/>
      <c r="C16" s="33"/>
      <c r="D16" s="68">
        <f>IF(COUNTA(D7:D14)=0,"",COUNTA(D7:D14))</f>
        <v>1</v>
      </c>
      <c r="E16" s="149"/>
      <c r="F16" s="149"/>
      <c r="G16" s="149"/>
      <c r="H16" s="149"/>
      <c r="I16" s="69">
        <f>IF(SUM(I7:I14)=0,"",SUM(I7:I14))</f>
        <v>12</v>
      </c>
      <c r="J16" s="68">
        <f>IF(COUNTA(J7:J14)=0,"",COUNTA(J7:J14))</f>
      </c>
      <c r="K16" s="68">
        <f>IF(COUNTA(K7:K14)=0,"",COUNTA(K7:K14))</f>
      </c>
      <c r="L16" s="149"/>
      <c r="M16" s="149"/>
      <c r="N16" s="70"/>
    </row>
    <row r="17" spans="1:14" ht="26.25" customHeight="1">
      <c r="A17" s="34"/>
      <c r="B17" s="35"/>
      <c r="C17" s="35"/>
      <c r="D17" s="71"/>
      <c r="E17" s="150"/>
      <c r="F17" s="150"/>
      <c r="G17" s="150"/>
      <c r="H17" s="150"/>
      <c r="I17" s="72"/>
      <c r="J17" s="71"/>
      <c r="K17" s="71"/>
      <c r="L17" s="150"/>
      <c r="M17" s="150"/>
      <c r="N17" s="73"/>
    </row>
    <row r="18" spans="1:14" ht="14.25">
      <c r="A18" s="12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4.25">
      <c r="A19" s="36" t="s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4.25">
      <c r="A20" s="36" t="s">
        <v>84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4.25">
      <c r="A21" s="36" t="s">
        <v>85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4.25">
      <c r="A22" s="36" t="s">
        <v>86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</sheetData>
  <sheetProtection/>
  <mergeCells count="49">
    <mergeCell ref="A2:N2"/>
    <mergeCell ref="G4:H4"/>
    <mergeCell ref="J4:L4"/>
    <mergeCell ref="A7:A14"/>
    <mergeCell ref="B7:B14"/>
    <mergeCell ref="C7:C14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D13:D14"/>
    <mergeCell ref="E13:E14"/>
    <mergeCell ref="F13:F14"/>
    <mergeCell ref="G13:G14"/>
    <mergeCell ref="H13:H14"/>
    <mergeCell ref="I13:I14"/>
    <mergeCell ref="J13:J14"/>
    <mergeCell ref="K13:K14"/>
    <mergeCell ref="M15:M17"/>
    <mergeCell ref="L13:L14"/>
    <mergeCell ref="E15:E17"/>
    <mergeCell ref="F15:F17"/>
    <mergeCell ref="G15:G17"/>
    <mergeCell ref="H15:H17"/>
    <mergeCell ref="L15:L17"/>
  </mergeCells>
  <dataValidations count="2">
    <dataValidation type="whole" allowBlank="1" showInputMessage="1" showErrorMessage="1" sqref="I7:I14">
      <formula1>1</formula1>
      <formula2>12</formula2>
    </dataValidation>
    <dataValidation type="list" allowBlank="1" showInputMessage="1" showErrorMessage="1" sqref="J7:K14">
      <formula1>"〇"</formula1>
    </dataValidation>
  </dataValidations>
  <printOptions horizontalCentered="1"/>
  <pageMargins left="0.35433070866141736" right="0.2362204724409449" top="0.88" bottom="0.5118110236220472" header="0.5118110236220472" footer="0.5118110236220472"/>
  <pageSetup horizontalDpi="600" verticalDpi="600" orientation="landscape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19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27.625" style="0" customWidth="1"/>
    <col min="2" max="6" width="18.75390625" style="0" customWidth="1"/>
  </cols>
  <sheetData>
    <row r="1" spans="1:6" ht="15" customHeight="1">
      <c r="A1" s="37" t="s">
        <v>88</v>
      </c>
      <c r="B1" s="38"/>
      <c r="C1" s="38"/>
      <c r="D1" s="38"/>
      <c r="E1" s="38"/>
      <c r="F1" s="38"/>
    </row>
    <row r="2" spans="1:7" s="3" customFormat="1" ht="23.25" customHeight="1">
      <c r="A2" s="173" t="s">
        <v>136</v>
      </c>
      <c r="B2" s="173"/>
      <c r="C2" s="173"/>
      <c r="D2" s="173"/>
      <c r="E2" s="173"/>
      <c r="F2" s="173"/>
      <c r="G2" s="6"/>
    </row>
    <row r="3" spans="1:7" s="3" customFormat="1" ht="15" customHeight="1">
      <c r="A3" s="122"/>
      <c r="B3" s="122"/>
      <c r="C3" s="122"/>
      <c r="D3" s="122"/>
      <c r="E3" s="122"/>
      <c r="F3" s="122"/>
      <c r="G3" s="6"/>
    </row>
    <row r="4" spans="1:6" s="3" customFormat="1" ht="18" customHeight="1">
      <c r="A4" s="36" t="s">
        <v>137</v>
      </c>
      <c r="B4" s="12"/>
      <c r="C4" s="12"/>
      <c r="D4" s="12"/>
      <c r="E4" s="12"/>
      <c r="F4" s="12"/>
    </row>
    <row r="5" spans="1:6" s="3" customFormat="1" ht="15">
      <c r="A5" s="40"/>
      <c r="B5" s="109" t="s">
        <v>120</v>
      </c>
      <c r="C5" s="174" t="s">
        <v>27</v>
      </c>
      <c r="D5" s="41" t="s">
        <v>28</v>
      </c>
      <c r="E5" s="41" t="s">
        <v>29</v>
      </c>
      <c r="F5" s="41" t="s">
        <v>30</v>
      </c>
    </row>
    <row r="6" spans="1:6" s="3" customFormat="1" ht="15">
      <c r="A6" s="42" t="s">
        <v>31</v>
      </c>
      <c r="B6" s="111" t="s">
        <v>115</v>
      </c>
      <c r="C6" s="175"/>
      <c r="D6" s="43" t="s">
        <v>32</v>
      </c>
      <c r="E6" s="44"/>
      <c r="F6" s="44"/>
    </row>
    <row r="7" spans="1:6" s="3" customFormat="1" ht="15">
      <c r="A7" s="45"/>
      <c r="B7" s="46" t="s">
        <v>33</v>
      </c>
      <c r="C7" s="46" t="s">
        <v>34</v>
      </c>
      <c r="D7" s="46" t="s">
        <v>35</v>
      </c>
      <c r="E7" s="46" t="s">
        <v>36</v>
      </c>
      <c r="F7" s="46" t="s">
        <v>37</v>
      </c>
    </row>
    <row r="8" spans="1:6" s="3" customFormat="1" ht="16.5" customHeight="1">
      <c r="A8" s="47"/>
      <c r="B8" s="48" t="s">
        <v>38</v>
      </c>
      <c r="C8" s="48" t="s">
        <v>38</v>
      </c>
      <c r="D8" s="48" t="s">
        <v>38</v>
      </c>
      <c r="E8" s="48" t="s">
        <v>38</v>
      </c>
      <c r="F8" s="48" t="s">
        <v>38</v>
      </c>
    </row>
    <row r="9" spans="1:6" s="3" customFormat="1" ht="37.5" customHeight="1">
      <c r="A9" s="49" t="s">
        <v>39</v>
      </c>
      <c r="B9" s="74">
        <f>'(記載例)支出予定額積算表'!F28</f>
        <v>2995782</v>
      </c>
      <c r="C9" s="75">
        <f>'(記載例)支出予定額積算表'!F41</f>
        <v>0</v>
      </c>
      <c r="D9" s="74">
        <f>B9-C9</f>
        <v>2995782</v>
      </c>
      <c r="E9" s="75">
        <f>'(記載例)実施計画書'!I16*74140</f>
        <v>889680</v>
      </c>
      <c r="F9" s="75">
        <f>MIN(D9,E9)</f>
        <v>889680</v>
      </c>
    </row>
    <row r="10" spans="1:6" s="3" customFormat="1" ht="38.25" customHeight="1">
      <c r="A10" s="51"/>
      <c r="B10" s="52"/>
      <c r="C10" s="52"/>
      <c r="D10" s="52"/>
      <c r="E10" s="50"/>
      <c r="F10" s="50"/>
    </row>
    <row r="11" spans="1:6" s="3" customFormat="1" ht="37.5" customHeight="1">
      <c r="A11" s="51"/>
      <c r="B11" s="52"/>
      <c r="C11" s="52"/>
      <c r="D11" s="52"/>
      <c r="E11" s="50"/>
      <c r="F11" s="50"/>
    </row>
    <row r="12" spans="1:6" s="3" customFormat="1" ht="37.5" customHeight="1">
      <c r="A12" s="51"/>
      <c r="B12" s="53"/>
      <c r="C12" s="52"/>
      <c r="D12" s="52"/>
      <c r="E12" s="50"/>
      <c r="F12" s="50"/>
    </row>
    <row r="13" spans="1:6" s="3" customFormat="1" ht="37.5" customHeight="1">
      <c r="A13" s="51"/>
      <c r="B13" s="52"/>
      <c r="C13" s="52"/>
      <c r="D13" s="52"/>
      <c r="E13" s="50"/>
      <c r="F13" s="50"/>
    </row>
    <row r="14" spans="1:6" s="3" customFormat="1" ht="13.5" customHeight="1">
      <c r="A14" s="47"/>
      <c r="B14" s="54" t="s">
        <v>38</v>
      </c>
      <c r="C14" s="54" t="s">
        <v>38</v>
      </c>
      <c r="D14" s="54" t="s">
        <v>38</v>
      </c>
      <c r="E14" s="48" t="s">
        <v>38</v>
      </c>
      <c r="F14" s="48" t="s">
        <v>38</v>
      </c>
    </row>
    <row r="15" spans="1:6" s="3" customFormat="1" ht="22.5" customHeight="1">
      <c r="A15" s="55" t="s">
        <v>40</v>
      </c>
      <c r="B15" s="176">
        <f>SUM(B9:B13)</f>
        <v>2995782</v>
      </c>
      <c r="C15" s="176">
        <f>SUM(C9:C13)</f>
        <v>0</v>
      </c>
      <c r="D15" s="176">
        <f>SUM(D9:D13)</f>
        <v>2995782</v>
      </c>
      <c r="E15" s="176">
        <f>SUM(E9:E13)</f>
        <v>889680</v>
      </c>
      <c r="F15" s="176">
        <f>SUM(F9:F13)</f>
        <v>889680</v>
      </c>
    </row>
    <row r="16" spans="1:6" s="7" customFormat="1" ht="15" customHeight="1">
      <c r="A16" s="56"/>
      <c r="B16" s="177"/>
      <c r="C16" s="177"/>
      <c r="D16" s="177"/>
      <c r="E16" s="177"/>
      <c r="F16" s="177"/>
    </row>
    <row r="17" spans="1:6" s="5" customFormat="1" ht="19.5" customHeight="1">
      <c r="A17" s="110" t="s">
        <v>117</v>
      </c>
      <c r="B17" s="37"/>
      <c r="C17" s="37"/>
      <c r="D17" s="37"/>
      <c r="E17" s="37"/>
      <c r="F17" s="37"/>
    </row>
    <row r="18" spans="1:6" s="5" customFormat="1" ht="19.5" customHeight="1">
      <c r="A18" s="110" t="s">
        <v>116</v>
      </c>
      <c r="B18" s="37"/>
      <c r="C18" s="37"/>
      <c r="D18" s="37"/>
      <c r="E18" s="37"/>
      <c r="F18" s="37"/>
    </row>
    <row r="19" spans="1:6" ht="14.25">
      <c r="A19" s="57"/>
      <c r="B19" s="38"/>
      <c r="C19" s="38"/>
      <c r="D19" s="38"/>
      <c r="E19" s="38"/>
      <c r="F19" s="38"/>
    </row>
  </sheetData>
  <sheetProtection/>
  <mergeCells count="7">
    <mergeCell ref="A2:F2"/>
    <mergeCell ref="C5:C6"/>
    <mergeCell ref="B15:B16"/>
    <mergeCell ref="C15:C16"/>
    <mergeCell ref="D15:D16"/>
    <mergeCell ref="E15:E16"/>
    <mergeCell ref="F15:F16"/>
  </mergeCells>
  <printOptions horizontalCentered="1"/>
  <pageMargins left="0.54" right="0.4" top="0.7480314960629921" bottom="0.7480314960629921" header="0.31496062992125984" footer="0.31496062992125984"/>
  <pageSetup fitToHeight="0" fitToWidth="1"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29"/>
  <sheetViews>
    <sheetView zoomScalePageLayoutView="0" workbookViewId="0" topLeftCell="A1">
      <selection activeCell="E18" sqref="E18:F18"/>
    </sheetView>
  </sheetViews>
  <sheetFormatPr defaultColWidth="9.00390625" defaultRowHeight="13.5"/>
  <cols>
    <col min="1" max="1" width="3.25390625" style="93" customWidth="1"/>
    <col min="2" max="2" width="15.125" style="93" customWidth="1"/>
    <col min="3" max="3" width="3.625" style="93" customWidth="1"/>
    <col min="4" max="4" width="9.875" style="93" customWidth="1"/>
    <col min="5" max="5" width="3.75390625" style="93" customWidth="1"/>
    <col min="6" max="6" width="9.875" style="93" customWidth="1"/>
    <col min="7" max="7" width="4.00390625" style="93" customWidth="1"/>
    <col min="8" max="8" width="7.00390625" style="93" customWidth="1"/>
    <col min="9" max="9" width="4.00390625" style="93" customWidth="1"/>
    <col min="10" max="10" width="7.00390625" style="93" customWidth="1"/>
    <col min="11" max="11" width="15.50390625" style="93" customWidth="1"/>
    <col min="12" max="12" width="3.25390625" style="93" customWidth="1"/>
    <col min="13" max="16384" width="9.00390625" style="93" customWidth="1"/>
  </cols>
  <sheetData>
    <row r="1" spans="1:12" ht="24" customHeight="1">
      <c r="A1" s="92" t="s">
        <v>122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0.2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6"/>
      <c r="L2" s="97"/>
    </row>
    <row r="3" spans="1:12" ht="20.25" customHeight="1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  <c r="L3" s="101"/>
    </row>
    <row r="4" spans="1:12" ht="21.75" customHeight="1">
      <c r="A4" s="98"/>
      <c r="B4" s="190" t="s">
        <v>92</v>
      </c>
      <c r="C4" s="190"/>
      <c r="D4" s="190"/>
      <c r="E4" s="190"/>
      <c r="F4" s="190"/>
      <c r="G4" s="190"/>
      <c r="H4" s="190"/>
      <c r="I4" s="190"/>
      <c r="J4" s="190"/>
      <c r="K4" s="190"/>
      <c r="L4" s="101"/>
    </row>
    <row r="5" spans="1:12" ht="12.75" customHeight="1">
      <c r="A5" s="98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1"/>
    </row>
    <row r="6" spans="1:12" ht="13.5" customHeight="1">
      <c r="A6" s="98"/>
      <c r="B6" s="102"/>
      <c r="C6" s="102"/>
      <c r="D6" s="102"/>
      <c r="E6" s="102"/>
      <c r="F6" s="102"/>
      <c r="G6" s="102"/>
      <c r="H6" s="100"/>
      <c r="I6" s="100"/>
      <c r="J6" s="99"/>
      <c r="K6" s="100"/>
      <c r="L6" s="101"/>
    </row>
    <row r="7" spans="1:12" ht="24.75" customHeight="1">
      <c r="A7" s="98"/>
      <c r="B7" s="99" t="s">
        <v>42</v>
      </c>
      <c r="C7" s="99"/>
      <c r="D7" s="99"/>
      <c r="E7" s="99"/>
      <c r="F7" s="99"/>
      <c r="G7" s="99"/>
      <c r="H7" s="99"/>
      <c r="I7" s="99"/>
      <c r="J7" s="99"/>
      <c r="K7" s="100" t="s">
        <v>43</v>
      </c>
      <c r="L7" s="101"/>
    </row>
    <row r="8" spans="1:12" ht="24.75" customHeight="1">
      <c r="A8" s="98"/>
      <c r="B8" s="182" t="s">
        <v>44</v>
      </c>
      <c r="C8" s="183" t="s">
        <v>90</v>
      </c>
      <c r="D8" s="184"/>
      <c r="E8" s="183" t="s">
        <v>91</v>
      </c>
      <c r="F8" s="184"/>
      <c r="G8" s="187" t="s">
        <v>45</v>
      </c>
      <c r="H8" s="188"/>
      <c r="I8" s="188"/>
      <c r="J8" s="189"/>
      <c r="K8" s="182" t="s">
        <v>46</v>
      </c>
      <c r="L8" s="101"/>
    </row>
    <row r="9" spans="1:12" ht="24.75" customHeight="1">
      <c r="A9" s="98"/>
      <c r="B9" s="182"/>
      <c r="C9" s="185"/>
      <c r="D9" s="186"/>
      <c r="E9" s="185"/>
      <c r="F9" s="186"/>
      <c r="G9" s="187" t="s">
        <v>47</v>
      </c>
      <c r="H9" s="189"/>
      <c r="I9" s="187" t="s">
        <v>48</v>
      </c>
      <c r="J9" s="189"/>
      <c r="K9" s="182"/>
      <c r="L9" s="101"/>
    </row>
    <row r="10" spans="1:12" ht="37.5" customHeight="1">
      <c r="A10" s="98"/>
      <c r="B10" s="123" t="s">
        <v>49</v>
      </c>
      <c r="C10" s="178">
        <f>'(記載例)所要額明細書'!F9</f>
        <v>889680</v>
      </c>
      <c r="D10" s="179"/>
      <c r="E10" s="251">
        <v>889680</v>
      </c>
      <c r="F10" s="252"/>
      <c r="G10" s="180">
        <f>IF(C10&gt;E10,C10-E10,"")</f>
      </c>
      <c r="H10" s="181"/>
      <c r="I10" s="180">
        <f>IF(E10&gt;C10,E10-C10,"")</f>
      </c>
      <c r="J10" s="181"/>
      <c r="K10" s="104"/>
      <c r="L10" s="101"/>
    </row>
    <row r="11" spans="1:12" ht="37.5" customHeight="1">
      <c r="A11" s="98"/>
      <c r="B11" s="123" t="s">
        <v>50</v>
      </c>
      <c r="C11" s="178">
        <f>'(記載例)所要額明細書'!B9-'(記載例)所要額明細書'!F9</f>
        <v>2106102</v>
      </c>
      <c r="D11" s="179"/>
      <c r="E11" s="251">
        <v>2000000</v>
      </c>
      <c r="F11" s="252"/>
      <c r="G11" s="180">
        <f>IF(C11&gt;E11,C11-E11,"")</f>
        <v>106102</v>
      </c>
      <c r="H11" s="181"/>
      <c r="I11" s="180">
        <f>IF(E11&gt;C11,E11-C11,"")</f>
      </c>
      <c r="J11" s="181"/>
      <c r="K11" s="104"/>
      <c r="L11" s="101"/>
    </row>
    <row r="12" spans="1:12" ht="37.5" customHeight="1">
      <c r="A12" s="98"/>
      <c r="B12" s="105"/>
      <c r="C12" s="178"/>
      <c r="D12" s="179"/>
      <c r="E12" s="178"/>
      <c r="F12" s="179"/>
      <c r="G12" s="180"/>
      <c r="H12" s="181"/>
      <c r="I12" s="180"/>
      <c r="J12" s="181"/>
      <c r="K12" s="104"/>
      <c r="L12" s="101"/>
    </row>
    <row r="13" spans="1:12" ht="37.5" customHeight="1">
      <c r="A13" s="98"/>
      <c r="B13" s="123" t="s">
        <v>51</v>
      </c>
      <c r="C13" s="178">
        <f>IF(C10="","",SUM(C10:D12))</f>
        <v>2995782</v>
      </c>
      <c r="D13" s="179"/>
      <c r="E13" s="178">
        <f>IF(E10="","",SUM(E10:F12))</f>
        <v>2889680</v>
      </c>
      <c r="F13" s="179"/>
      <c r="G13" s="180">
        <f>IF(SUM(G10:H12)=0,"",SUM(G10:H12))</f>
        <v>106102</v>
      </c>
      <c r="H13" s="181"/>
      <c r="I13" s="180">
        <f>IF(SUM(I10:J12)=0,"",SUM(I10:J12))</f>
      </c>
      <c r="J13" s="181"/>
      <c r="K13" s="104"/>
      <c r="L13" s="101"/>
    </row>
    <row r="14" spans="1:12" ht="24.75" customHeight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1"/>
    </row>
    <row r="15" spans="1:12" ht="24.75" customHeight="1">
      <c r="A15" s="98"/>
      <c r="B15" s="99" t="s">
        <v>52</v>
      </c>
      <c r="C15" s="99"/>
      <c r="D15" s="99"/>
      <c r="E15" s="99"/>
      <c r="F15" s="99"/>
      <c r="G15" s="99"/>
      <c r="H15" s="99"/>
      <c r="I15" s="99"/>
      <c r="J15" s="99"/>
      <c r="K15" s="100" t="s">
        <v>43</v>
      </c>
      <c r="L15" s="101"/>
    </row>
    <row r="16" spans="1:12" ht="24.75" customHeight="1">
      <c r="A16" s="98"/>
      <c r="B16" s="182" t="s">
        <v>44</v>
      </c>
      <c r="C16" s="183" t="s">
        <v>90</v>
      </c>
      <c r="D16" s="184"/>
      <c r="E16" s="183" t="s">
        <v>91</v>
      </c>
      <c r="F16" s="184"/>
      <c r="G16" s="187" t="s">
        <v>45</v>
      </c>
      <c r="H16" s="188"/>
      <c r="I16" s="188"/>
      <c r="J16" s="189"/>
      <c r="K16" s="182" t="s">
        <v>46</v>
      </c>
      <c r="L16" s="101"/>
    </row>
    <row r="17" spans="1:12" ht="24.75" customHeight="1">
      <c r="A17" s="98"/>
      <c r="B17" s="182"/>
      <c r="C17" s="185"/>
      <c r="D17" s="186"/>
      <c r="E17" s="185"/>
      <c r="F17" s="186"/>
      <c r="G17" s="187" t="s">
        <v>47</v>
      </c>
      <c r="H17" s="189"/>
      <c r="I17" s="187" t="s">
        <v>48</v>
      </c>
      <c r="J17" s="189"/>
      <c r="K17" s="182"/>
      <c r="L17" s="101"/>
    </row>
    <row r="18" spans="1:12" ht="37.5" customHeight="1">
      <c r="A18" s="98"/>
      <c r="B18" s="123" t="s">
        <v>53</v>
      </c>
      <c r="C18" s="178">
        <f>C13</f>
        <v>2995782</v>
      </c>
      <c r="D18" s="179"/>
      <c r="E18" s="178">
        <f>E13</f>
        <v>2889680</v>
      </c>
      <c r="F18" s="179"/>
      <c r="G18" s="180">
        <f aca="true" t="shared" si="0" ref="G18:G23">IF(C18&gt;E18,C18-E18,"")</f>
        <v>106102</v>
      </c>
      <c r="H18" s="181"/>
      <c r="I18" s="180">
        <f aca="true" t="shared" si="1" ref="I18:I23">IF(E18&gt;C18,E18-C18,"")</f>
      </c>
      <c r="J18" s="181"/>
      <c r="K18" s="105"/>
      <c r="L18" s="101"/>
    </row>
    <row r="19" spans="1:12" ht="37.5" customHeight="1">
      <c r="A19" s="98"/>
      <c r="B19" s="123"/>
      <c r="C19" s="178"/>
      <c r="D19" s="179"/>
      <c r="E19" s="178"/>
      <c r="F19" s="179"/>
      <c r="G19" s="180"/>
      <c r="H19" s="181"/>
      <c r="I19" s="180"/>
      <c r="J19" s="181"/>
      <c r="K19" s="105"/>
      <c r="L19" s="101"/>
    </row>
    <row r="20" spans="1:12" ht="37.5" customHeight="1">
      <c r="A20" s="98"/>
      <c r="B20" s="123"/>
      <c r="C20" s="178"/>
      <c r="D20" s="179"/>
      <c r="E20" s="178"/>
      <c r="F20" s="179"/>
      <c r="G20" s="180"/>
      <c r="H20" s="181"/>
      <c r="I20" s="180"/>
      <c r="J20" s="181"/>
      <c r="K20" s="105"/>
      <c r="L20" s="101"/>
    </row>
    <row r="21" spans="1:12" ht="37.5" customHeight="1">
      <c r="A21" s="98"/>
      <c r="B21" s="105"/>
      <c r="C21" s="178"/>
      <c r="D21" s="179"/>
      <c r="E21" s="178"/>
      <c r="F21" s="179"/>
      <c r="G21" s="180">
        <f t="shared" si="0"/>
      </c>
      <c r="H21" s="181"/>
      <c r="I21" s="180">
        <f t="shared" si="1"/>
      </c>
      <c r="J21" s="181"/>
      <c r="K21" s="105"/>
      <c r="L21" s="101"/>
    </row>
    <row r="22" spans="1:12" ht="37.5" customHeight="1">
      <c r="A22" s="98"/>
      <c r="B22" s="105"/>
      <c r="C22" s="178"/>
      <c r="D22" s="179"/>
      <c r="E22" s="178"/>
      <c r="F22" s="179"/>
      <c r="G22" s="180">
        <f t="shared" si="0"/>
      </c>
      <c r="H22" s="181"/>
      <c r="I22" s="180">
        <f t="shared" si="1"/>
      </c>
      <c r="J22" s="181"/>
      <c r="K22" s="105"/>
      <c r="L22" s="101"/>
    </row>
    <row r="23" spans="1:12" ht="37.5" customHeight="1">
      <c r="A23" s="98"/>
      <c r="B23" s="105"/>
      <c r="C23" s="178"/>
      <c r="D23" s="179"/>
      <c r="E23" s="178"/>
      <c r="F23" s="179"/>
      <c r="G23" s="180">
        <f t="shared" si="0"/>
      </c>
      <c r="H23" s="181"/>
      <c r="I23" s="180">
        <f t="shared" si="1"/>
      </c>
      <c r="J23" s="181"/>
      <c r="K23" s="105"/>
      <c r="L23" s="101"/>
    </row>
    <row r="24" spans="1:12" ht="37.5" customHeight="1">
      <c r="A24" s="98"/>
      <c r="B24" s="123" t="s">
        <v>51</v>
      </c>
      <c r="C24" s="178">
        <f>IF(C18="","",SUM(C18:D23))</f>
        <v>2995782</v>
      </c>
      <c r="D24" s="179"/>
      <c r="E24" s="178">
        <f>IF(E18="","",SUM(E18:F23))</f>
        <v>2889680</v>
      </c>
      <c r="F24" s="179"/>
      <c r="G24" s="180">
        <f>IF(SUM(G18:H23)=0,"",SUM(G18:H23))</f>
        <v>106102</v>
      </c>
      <c r="H24" s="181"/>
      <c r="I24" s="180">
        <f>IF(SUM(I18:J23)=0,"",SUM(I18:J23))</f>
      </c>
      <c r="J24" s="181"/>
      <c r="K24" s="105"/>
      <c r="L24" s="101"/>
    </row>
    <row r="25" spans="1:12" ht="18" customHeight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101"/>
    </row>
    <row r="26" spans="1:12" ht="1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1"/>
    </row>
    <row r="27" spans="1:12" ht="1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1"/>
    </row>
    <row r="28" spans="1:12" ht="14.2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101"/>
    </row>
    <row r="29" spans="1:12" ht="14.25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</row>
  </sheetData>
  <sheetProtection/>
  <mergeCells count="59">
    <mergeCell ref="B4:K4"/>
    <mergeCell ref="B8:B9"/>
    <mergeCell ref="C8:D9"/>
    <mergeCell ref="E8:F9"/>
    <mergeCell ref="G8:J8"/>
    <mergeCell ref="K8:K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16:B17"/>
    <mergeCell ref="C16:D17"/>
    <mergeCell ref="E16:F17"/>
    <mergeCell ref="G16:J16"/>
    <mergeCell ref="K16:K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4:D24"/>
    <mergeCell ref="E24:F24"/>
    <mergeCell ref="G24:H24"/>
    <mergeCell ref="I24:J24"/>
    <mergeCell ref="C22:D22"/>
    <mergeCell ref="E22:F22"/>
    <mergeCell ref="G22:H22"/>
    <mergeCell ref="I22:J22"/>
    <mergeCell ref="C23:D23"/>
    <mergeCell ref="E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s.matsuzaka</dc:creator>
  <cp:keywords/>
  <dc:description/>
  <cp:lastModifiedBy>前村 美結 m.m.</cp:lastModifiedBy>
  <cp:lastPrinted>2021-03-31T07:19:16Z</cp:lastPrinted>
  <dcterms:created xsi:type="dcterms:W3CDTF">2008-05-13T01:58:23Z</dcterms:created>
  <dcterms:modified xsi:type="dcterms:W3CDTF">2023-04-03T00:54:56Z</dcterms:modified>
  <cp:category/>
  <cp:version/>
  <cp:contentType/>
  <cp:contentStatus/>
</cp:coreProperties>
</file>