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0200" windowHeight="9060" tabRatio="865" activeTab="11"/>
  </bookViews>
  <sheets>
    <sheet name="H20.1月末" sheetId="1" r:id="rId1"/>
    <sheet name="H20.2月末" sheetId="2" r:id="rId2"/>
    <sheet name="H20.3月末" sheetId="3" r:id="rId3"/>
    <sheet name="H20.4月末" sheetId="4" r:id="rId4"/>
    <sheet name="H20.5月末" sheetId="5" r:id="rId5"/>
    <sheet name="H20.6月末" sheetId="6" r:id="rId6"/>
    <sheet name="H20.7月末" sheetId="7" r:id="rId7"/>
    <sheet name="H20.8月末" sheetId="8" r:id="rId8"/>
    <sheet name="H20.9月末" sheetId="9" r:id="rId9"/>
    <sheet name="H20.10月末" sheetId="10" r:id="rId10"/>
    <sheet name="H20.11月末" sheetId="11" r:id="rId11"/>
    <sheet name="H20.12月末 " sheetId="12" r:id="rId12"/>
  </sheets>
  <definedNames/>
  <calcPr fullCalcOnLoad="1"/>
</workbook>
</file>

<file path=xl/sharedStrings.xml><?xml version="1.0" encoding="utf-8"?>
<sst xmlns="http://schemas.openxmlformats.org/spreadsheetml/2006/main" count="637" uniqueCount="48">
  <si>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</si>
  <si>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</si>
  <si>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</si>
  <si>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</si>
  <si>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</si>
  <si>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</si>
  <si>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</si>
  <si>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</si>
  <si>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</si>
  <si>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</si>
  <si>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</si>
  <si>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</si>
  <si>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</si>
  <si>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</si>
  <si>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</si>
  <si>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</si>
  <si>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</si>
  <si>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</si>
  <si>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</si>
  <si>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</si>
  <si>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</si>
  <si>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</si>
  <si>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</si>
  <si>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</si>
  <si>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対前月増減数</t>
  </si>
  <si>
    <t>対前年増減数</t>
  </si>
  <si>
    <t>平成20年1月31日現在</t>
  </si>
  <si>
    <t>平成20年12月31日現在</t>
  </si>
  <si>
    <t>平成20年11月30日現在</t>
  </si>
  <si>
    <t>平成20年10月31日現在</t>
  </si>
  <si>
    <t>平成20年9月30日現在</t>
  </si>
  <si>
    <t>平成20年8月31日現在</t>
  </si>
  <si>
    <t>平成20年7月31日現在</t>
  </si>
  <si>
    <t>平成20年6月30日現在</t>
  </si>
  <si>
    <t>平成20年5月31日現在</t>
  </si>
  <si>
    <t>平成20年4月30日現在</t>
  </si>
  <si>
    <t>平成20年3月31日現在</t>
  </si>
  <si>
    <t>平成20年2月29日現在</t>
  </si>
  <si>
    <t>.</t>
  </si>
  <si>
    <t>高齢化率</t>
  </si>
  <si>
    <t>０歳～１４歳</t>
  </si>
  <si>
    <t>１５歳～６４歳</t>
  </si>
  <si>
    <t>６５歳以上</t>
  </si>
  <si>
    <t>全体人口</t>
  </si>
  <si>
    <t>区分</t>
  </si>
  <si>
    <t>平均年齢</t>
  </si>
  <si>
    <t>人口、率、年齢</t>
  </si>
  <si>
    <t>住民基本台帳人口(地区別）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</si>
</sst>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176" fontId="5" fillId="0" borderId="0" xfId="48" applyNumberFormat="1" applyFont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horizontal="center" vertical="center"/>
    </xf>
    <xf numFmtId="38" fontId="5" fillId="0" borderId="23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6" fillId="0" borderId="26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5" fillId="0" borderId="30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10" fontId="5" fillId="0" borderId="17" xfId="48" applyNumberFormat="1" applyFont="1" applyBorder="1" applyAlignment="1">
      <alignment vertical="center"/>
    </xf>
    <xf numFmtId="10" fontId="5" fillId="0" borderId="21" xfId="48" applyNumberFormat="1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38" fontId="5" fillId="0" borderId="33" xfId="48" applyFont="1" applyBorder="1" applyAlignment="1">
      <alignment vertical="center"/>
    </xf>
    <xf numFmtId="177" fontId="5" fillId="0" borderId="34" xfId="48" applyNumberFormat="1" applyFont="1" applyBorder="1" applyAlignment="1">
      <alignment vertical="center"/>
    </xf>
    <xf numFmtId="10" fontId="5" fillId="0" borderId="35" xfId="48" applyNumberFormat="1" applyFont="1" applyFill="1" applyBorder="1" applyAlignment="1">
      <alignment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/>
    </xf>
    <xf numFmtId="178" fontId="5" fillId="0" borderId="36" xfId="48" applyNumberFormat="1" applyFont="1" applyBorder="1" applyAlignment="1">
      <alignment/>
    </xf>
    <xf numFmtId="179" fontId="5" fillId="0" borderId="37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right"/>
    </xf>
    <xf numFmtId="38" fontId="5" fillId="0" borderId="38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38" fontId="5" fillId="0" borderId="28" xfId="48" applyFont="1" applyBorder="1" applyAlignment="1">
      <alignment vertical="center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40" fontId="5" fillId="0" borderId="42" xfId="48" applyNumberFormat="1" applyFont="1" applyBorder="1" applyAlignment="1">
      <alignment vertical="center"/>
    </xf>
    <xf numFmtId="38" fontId="5" fillId="0" borderId="43" xfId="48" applyFont="1" applyBorder="1" applyAlignment="1">
      <alignment horizontal="center" vertical="center"/>
    </xf>
    <xf numFmtId="181" fontId="7" fillId="0" borderId="44" xfId="0" applyNumberFormat="1" applyFont="1" applyBorder="1" applyAlignment="1">
      <alignment horizontal="center"/>
    </xf>
    <xf numFmtId="181" fontId="7" fillId="0" borderId="45" xfId="0" applyNumberFormat="1" applyFont="1" applyBorder="1" applyAlignment="1">
      <alignment/>
    </xf>
    <xf numFmtId="181" fontId="7" fillId="0" borderId="46" xfId="0" applyNumberFormat="1" applyFont="1" applyBorder="1" applyAlignment="1">
      <alignment horizontal="center"/>
    </xf>
    <xf numFmtId="181" fontId="7" fillId="0" borderId="46" xfId="0" applyNumberFormat="1" applyFont="1" applyFill="1" applyBorder="1" applyAlignment="1">
      <alignment horizontal="center"/>
    </xf>
    <xf numFmtId="10" fontId="7" fillId="0" borderId="45" xfId="0" applyNumberFormat="1" applyFont="1" applyFill="1" applyBorder="1" applyAlignment="1">
      <alignment/>
    </xf>
    <xf numFmtId="178" fontId="5" fillId="0" borderId="47" xfId="0" applyNumberFormat="1" applyFont="1" applyBorder="1" applyAlignment="1">
      <alignment horizontal="center" vertical="center"/>
    </xf>
    <xf numFmtId="178" fontId="5" fillId="0" borderId="48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47" xfId="0" applyNumberFormat="1" applyFont="1" applyBorder="1" applyAlignment="1">
      <alignment horizontal="left"/>
    </xf>
    <xf numFmtId="178" fontId="5" fillId="0" borderId="48" xfId="0" applyNumberFormat="1" applyFont="1" applyBorder="1" applyAlignment="1">
      <alignment horizontal="left"/>
    </xf>
    <xf numFmtId="38" fontId="5" fillId="0" borderId="49" xfId="48" applyFont="1" applyBorder="1" applyAlignment="1">
      <alignment horizontal="center" vertical="center"/>
    </xf>
    <xf numFmtId="38" fontId="5" fillId="0" borderId="50" xfId="48" applyFont="1" applyBorder="1" applyAlignment="1">
      <alignment horizontal="center" vertical="center"/>
    </xf>
    <xf numFmtId="38" fontId="5" fillId="0" borderId="51" xfId="48" applyFont="1" applyBorder="1" applyAlignment="1">
      <alignment horizontal="center" vertical="center"/>
    </xf>
    <xf numFmtId="38" fontId="5" fillId="0" borderId="52" xfId="48" applyFont="1" applyBorder="1" applyAlignment="1">
      <alignment horizontal="center" vertical="center"/>
    </xf>
    <xf numFmtId="38" fontId="5" fillId="0" borderId="53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176" fontId="5" fillId="0" borderId="54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8" t="s">
        <v>47</v>
      </c>
      <c r="B1" s="58"/>
      <c r="C1" s="58"/>
      <c r="D1" s="58"/>
      <c r="E1" s="58"/>
    </row>
    <row r="2" spans="4:6" ht="13.5">
      <c r="D2" s="59" t="s">
        <v>26</v>
      </c>
      <c r="E2" s="59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36962</v>
      </c>
      <c r="C4" s="36">
        <f>SUM(D4:E4)</f>
        <v>81444</v>
      </c>
      <c r="D4" s="9">
        <v>38791</v>
      </c>
      <c r="E4" s="10">
        <v>42653</v>
      </c>
    </row>
    <row r="5" spans="1:5" ht="18" customHeight="1">
      <c r="A5" s="11" t="s">
        <v>6</v>
      </c>
      <c r="B5" s="12">
        <v>1821</v>
      </c>
      <c r="C5" s="36">
        <f>SUM(D5:E5)</f>
        <v>4124</v>
      </c>
      <c r="D5" s="13">
        <v>1994</v>
      </c>
      <c r="E5" s="14">
        <v>2130</v>
      </c>
    </row>
    <row r="6" spans="1:5" ht="18" customHeight="1">
      <c r="A6" s="11" t="s">
        <v>7</v>
      </c>
      <c r="B6" s="12">
        <v>5642</v>
      </c>
      <c r="C6" s="36">
        <f>SUM(D6:E6)</f>
        <v>13562</v>
      </c>
      <c r="D6" s="13">
        <v>6501</v>
      </c>
      <c r="E6" s="14">
        <v>7061</v>
      </c>
    </row>
    <row r="7" spans="1:5" ht="18" customHeight="1" thickBot="1">
      <c r="A7" s="11" t="s">
        <v>8</v>
      </c>
      <c r="B7" s="38">
        <v>3134</v>
      </c>
      <c r="C7" s="36">
        <f>SUM(D7:E7)</f>
        <v>7405</v>
      </c>
      <c r="D7" s="13">
        <v>3521</v>
      </c>
      <c r="E7" s="14">
        <v>3884</v>
      </c>
    </row>
    <row r="8" spans="1:6" ht="19.5" customHeight="1" thickTop="1">
      <c r="A8" s="15" t="s">
        <v>9</v>
      </c>
      <c r="B8" s="16">
        <f>SUM(B4:B7)</f>
        <v>47559</v>
      </c>
      <c r="C8" s="17">
        <f>SUM(C4:C7)</f>
        <v>106535</v>
      </c>
      <c r="D8" s="17">
        <f>SUM(D4:D7)</f>
        <v>50807</v>
      </c>
      <c r="E8" s="17">
        <f>SUM(E4:E7)</f>
        <v>55728</v>
      </c>
      <c r="F8" s="18"/>
    </row>
    <row r="10" spans="1:5" ht="18.75" customHeight="1">
      <c r="A10" s="60" t="s">
        <v>10</v>
      </c>
      <c r="B10" s="60"/>
      <c r="C10" s="60"/>
      <c r="D10" s="60"/>
      <c r="E10" s="60"/>
    </row>
    <row r="11" ht="6" customHeight="1"/>
    <row r="12" spans="1:5" ht="13.5">
      <c r="A12" s="53" t="s">
        <v>0</v>
      </c>
      <c r="B12" s="55" t="s">
        <v>11</v>
      </c>
      <c r="C12" s="56"/>
      <c r="D12" s="56"/>
      <c r="E12" s="57"/>
    </row>
    <row r="13" spans="1:5" ht="13.5" customHeight="1" thickBot="1">
      <c r="A13" s="5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36962</v>
      </c>
      <c r="C14" s="24">
        <v>36973</v>
      </c>
      <c r="D14" s="8">
        <f>+B14-C14</f>
        <v>-11</v>
      </c>
      <c r="E14" s="25">
        <f>+D14/C14</f>
        <v>-0.0002975144024017526</v>
      </c>
    </row>
    <row r="15" spans="1:5" ht="13.5">
      <c r="A15" s="11" t="s">
        <v>6</v>
      </c>
      <c r="B15" s="23">
        <f>B5</f>
        <v>1821</v>
      </c>
      <c r="C15" s="14">
        <v>1819</v>
      </c>
      <c r="D15" s="12">
        <f>+B15-C15</f>
        <v>2</v>
      </c>
      <c r="E15" s="26">
        <f>+D15/C15</f>
        <v>0.0010995052226498076</v>
      </c>
    </row>
    <row r="16" spans="1:5" ht="13.5">
      <c r="A16" s="11" t="s">
        <v>7</v>
      </c>
      <c r="B16" s="23">
        <f>B6</f>
        <v>5642</v>
      </c>
      <c r="C16" s="14">
        <v>5645</v>
      </c>
      <c r="D16" s="12">
        <f>+B16-C16</f>
        <v>-3</v>
      </c>
      <c r="E16" s="26">
        <f>+D16/C16</f>
        <v>-0.0005314437555358724</v>
      </c>
    </row>
    <row r="17" spans="1:5" ht="14.25" thickBot="1">
      <c r="A17" s="11" t="s">
        <v>8</v>
      </c>
      <c r="B17" s="23">
        <f>B7</f>
        <v>3134</v>
      </c>
      <c r="C17" s="14">
        <v>3133</v>
      </c>
      <c r="D17" s="12">
        <f>+B17-C17</f>
        <v>1</v>
      </c>
      <c r="E17" s="26">
        <f>+D17/C17</f>
        <v>0.0003191828917969997</v>
      </c>
    </row>
    <row r="18" spans="1:5" ht="14.25" thickTop="1">
      <c r="A18" s="15" t="s">
        <v>9</v>
      </c>
      <c r="B18" s="27">
        <f>SUM(B14:B17)</f>
        <v>47559</v>
      </c>
      <c r="C18" s="27">
        <f>SUM(C14:C17)</f>
        <v>47570</v>
      </c>
      <c r="D18" s="28">
        <f>SUM(D14:D17)</f>
        <v>-11</v>
      </c>
      <c r="E18" s="29">
        <f>+D18/C18</f>
        <v>-0.0002312381753205802</v>
      </c>
    </row>
    <row r="21" spans="1:5" ht="13.5">
      <c r="A21" s="53" t="s">
        <v>0</v>
      </c>
      <c r="B21" s="55" t="s">
        <v>16</v>
      </c>
      <c r="C21" s="56"/>
      <c r="D21" s="56"/>
      <c r="E21" s="57"/>
    </row>
    <row r="22" spans="1:5" ht="13.5" customHeight="1" thickBot="1">
      <c r="A22" s="5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81444</v>
      </c>
      <c r="C23" s="24">
        <v>81409</v>
      </c>
      <c r="D23" s="8">
        <f>+B23-C23</f>
        <v>35</v>
      </c>
      <c r="E23" s="25">
        <f>+D23/C23</f>
        <v>0.0004299278949501898</v>
      </c>
    </row>
    <row r="24" spans="1:5" ht="13.5">
      <c r="A24" s="11" t="s">
        <v>6</v>
      </c>
      <c r="B24" s="14">
        <v>4124</v>
      </c>
      <c r="C24" s="14">
        <v>4126</v>
      </c>
      <c r="D24" s="12">
        <f>+B24-C24</f>
        <v>-2</v>
      </c>
      <c r="E24" s="25">
        <f>+D24/C24</f>
        <v>-0.0004847309743092584</v>
      </c>
    </row>
    <row r="25" spans="1:5" ht="13.5">
      <c r="A25" s="11" t="s">
        <v>7</v>
      </c>
      <c r="B25" s="14">
        <v>13562</v>
      </c>
      <c r="C25" s="14">
        <v>13580</v>
      </c>
      <c r="D25" s="12">
        <f>+B25-C25</f>
        <v>-18</v>
      </c>
      <c r="E25" s="25">
        <f>+D25/C25</f>
        <v>-0.001325478645066274</v>
      </c>
    </row>
    <row r="26" spans="1:5" ht="14.25" thickBot="1">
      <c r="A26" s="11" t="s">
        <v>8</v>
      </c>
      <c r="B26" s="14">
        <v>7405</v>
      </c>
      <c r="C26" s="14">
        <v>7408</v>
      </c>
      <c r="D26" s="12">
        <f>+B26-C26</f>
        <v>-3</v>
      </c>
      <c r="E26" s="25">
        <f>+D26/C26</f>
        <v>-0.00040496760259179265</v>
      </c>
    </row>
    <row r="27" spans="1:5" ht="14.25" thickTop="1">
      <c r="A27" s="15" t="s">
        <v>9</v>
      </c>
      <c r="B27" s="27">
        <f>SUM(B23:B26)</f>
        <v>106535</v>
      </c>
      <c r="C27" s="27">
        <f>SUM(C23:C26)</f>
        <v>106523</v>
      </c>
      <c r="D27" s="28">
        <f>SUM(D23:D26)</f>
        <v>12</v>
      </c>
      <c r="E27" s="30">
        <f>+D27/C27</f>
        <v>0.00011265172779587507</v>
      </c>
    </row>
    <row r="30" spans="2:4" ht="14.25" hidden="1" thickBot="1">
      <c r="B30" s="48" t="s">
        <v>17</v>
      </c>
      <c r="C30" s="49"/>
      <c r="D30" s="50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101</v>
      </c>
      <c r="C32" s="32">
        <v>98</v>
      </c>
      <c r="D32" s="35">
        <f>B32-C32</f>
        <v>3</v>
      </c>
    </row>
    <row r="33" spans="2:4" ht="14.25" hidden="1" thickBot="1">
      <c r="B33" s="48" t="s">
        <v>21</v>
      </c>
      <c r="C33" s="49"/>
      <c r="D33" s="50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243</v>
      </c>
      <c r="C35" s="33">
        <v>229</v>
      </c>
      <c r="D35" s="35">
        <f>B35-C35</f>
        <v>14</v>
      </c>
    </row>
    <row r="36" spans="2:4" ht="14.25" hidden="1" thickBot="1">
      <c r="B36" s="51" t="s">
        <v>24</v>
      </c>
      <c r="C36" s="52"/>
      <c r="D36" s="34">
        <f>D32+D35</f>
        <v>17</v>
      </c>
    </row>
    <row r="37" spans="2:4" ht="14.25" hidden="1" thickBot="1">
      <c r="B37" s="51" t="s">
        <v>25</v>
      </c>
      <c r="C37" s="52"/>
      <c r="D37" s="34">
        <v>-358</v>
      </c>
    </row>
    <row r="39" ht="14.25" thickBot="1"/>
    <row r="40" spans="3:4" ht="14.25" thickBot="1">
      <c r="C40" s="39" t="s">
        <v>44</v>
      </c>
      <c r="D40" s="40" t="s">
        <v>46</v>
      </c>
    </row>
    <row r="41" spans="3:4" ht="14.25" thickTop="1">
      <c r="C41" s="43" t="s">
        <v>40</v>
      </c>
      <c r="D41" s="44">
        <v>16548</v>
      </c>
    </row>
    <row r="42" spans="3:4" ht="13.5">
      <c r="C42" s="45" t="s">
        <v>41</v>
      </c>
      <c r="D42" s="44">
        <v>64356</v>
      </c>
    </row>
    <row r="43" spans="3:4" ht="13.5">
      <c r="C43" s="45" t="s">
        <v>42</v>
      </c>
      <c r="D43" s="44">
        <v>25631</v>
      </c>
    </row>
    <row r="44" spans="3:4" ht="13.5">
      <c r="C44" s="46" t="s">
        <v>43</v>
      </c>
      <c r="D44" s="44">
        <v>106535</v>
      </c>
    </row>
    <row r="45" spans="3:4" ht="13.5">
      <c r="C45" s="46" t="s">
        <v>39</v>
      </c>
      <c r="D45" s="47">
        <v>0.24058760031914395</v>
      </c>
    </row>
    <row r="46" spans="3:4" ht="14.25" thickBot="1">
      <c r="C46" s="42" t="s">
        <v>45</v>
      </c>
      <c r="D46" s="41">
        <v>44.33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8" t="s">
        <v>47</v>
      </c>
      <c r="B1" s="58"/>
      <c r="C1" s="58"/>
      <c r="D1" s="58"/>
      <c r="E1" s="58"/>
    </row>
    <row r="2" spans="4:6" ht="13.5">
      <c r="D2" s="59" t="s">
        <v>29</v>
      </c>
      <c r="E2" s="59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37198</v>
      </c>
      <c r="C4" s="36">
        <f>SUM(D4:E4)</f>
        <v>81256</v>
      </c>
      <c r="D4" s="9">
        <v>38637</v>
      </c>
      <c r="E4" s="10">
        <v>42619</v>
      </c>
    </row>
    <row r="5" spans="1:5" ht="18" customHeight="1">
      <c r="A5" s="11" t="s">
        <v>6</v>
      </c>
      <c r="B5" s="12">
        <v>1823</v>
      </c>
      <c r="C5" s="36">
        <f>SUM(D5:E5)</f>
        <v>4057</v>
      </c>
      <c r="D5" s="13">
        <v>1963</v>
      </c>
      <c r="E5" s="14">
        <v>2094</v>
      </c>
    </row>
    <row r="6" spans="1:5" ht="18" customHeight="1">
      <c r="A6" s="11" t="s">
        <v>7</v>
      </c>
      <c r="B6" s="12">
        <v>5685</v>
      </c>
      <c r="C6" s="36">
        <f>SUM(D6:E6)</f>
        <v>13400</v>
      </c>
      <c r="D6" s="13">
        <v>6410</v>
      </c>
      <c r="E6" s="14">
        <v>6990</v>
      </c>
    </row>
    <row r="7" spans="1:5" ht="18" customHeight="1" thickBot="1">
      <c r="A7" s="11" t="s">
        <v>8</v>
      </c>
      <c r="B7" s="38">
        <v>3153</v>
      </c>
      <c r="C7" s="36">
        <f>SUM(D7:E7)</f>
        <v>7354</v>
      </c>
      <c r="D7" s="13">
        <v>3469</v>
      </c>
      <c r="E7" s="14">
        <v>3885</v>
      </c>
    </row>
    <row r="8" spans="1:6" ht="19.5" customHeight="1" thickTop="1">
      <c r="A8" s="15" t="s">
        <v>9</v>
      </c>
      <c r="B8" s="16">
        <f>SUM(B4:B7)</f>
        <v>47859</v>
      </c>
      <c r="C8" s="17">
        <f>SUM(C4:C7)</f>
        <v>106067</v>
      </c>
      <c r="D8" s="17">
        <f>SUM(D4:D7)</f>
        <v>50479</v>
      </c>
      <c r="E8" s="17">
        <f>SUM(E4:E7)</f>
        <v>55588</v>
      </c>
      <c r="F8" s="18"/>
    </row>
    <row r="10" spans="1:5" ht="18.75" customHeight="1">
      <c r="A10" s="60" t="s">
        <v>10</v>
      </c>
      <c r="B10" s="60"/>
      <c r="C10" s="60"/>
      <c r="D10" s="60"/>
      <c r="E10" s="60"/>
    </row>
    <row r="11" ht="6" customHeight="1"/>
    <row r="12" spans="1:5" ht="13.5">
      <c r="A12" s="53" t="s">
        <v>0</v>
      </c>
      <c r="B12" s="55" t="s">
        <v>11</v>
      </c>
      <c r="C12" s="56"/>
      <c r="D12" s="56"/>
      <c r="E12" s="57"/>
    </row>
    <row r="13" spans="1:5" ht="13.5" customHeight="1" thickBot="1">
      <c r="A13" s="5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37198</v>
      </c>
      <c r="C14" s="24">
        <v>37160</v>
      </c>
      <c r="D14" s="8">
        <f>+B14-C14</f>
        <v>38</v>
      </c>
      <c r="E14" s="25">
        <f>+D14/C14</f>
        <v>0.001022604951560818</v>
      </c>
    </row>
    <row r="15" spans="1:5" ht="13.5">
      <c r="A15" s="11" t="s">
        <v>6</v>
      </c>
      <c r="B15" s="23">
        <f>B5</f>
        <v>1823</v>
      </c>
      <c r="C15" s="14">
        <v>1818</v>
      </c>
      <c r="D15" s="12">
        <f>+B15-C15</f>
        <v>5</v>
      </c>
      <c r="E15" s="26">
        <f>+D15/C15</f>
        <v>0.0027502750275027505</v>
      </c>
    </row>
    <row r="16" spans="1:5" ht="13.5">
      <c r="A16" s="11" t="s">
        <v>7</v>
      </c>
      <c r="B16" s="23">
        <f>B6</f>
        <v>5685</v>
      </c>
      <c r="C16" s="14">
        <v>5689</v>
      </c>
      <c r="D16" s="12">
        <f>+B16-C16</f>
        <v>-4</v>
      </c>
      <c r="E16" s="26">
        <f>+D16/C16</f>
        <v>-0.0007031112673580594</v>
      </c>
    </row>
    <row r="17" spans="1:5" ht="14.25" thickBot="1">
      <c r="A17" s="11" t="s">
        <v>8</v>
      </c>
      <c r="B17" s="23">
        <f>B7</f>
        <v>3153</v>
      </c>
      <c r="C17" s="14">
        <v>3148</v>
      </c>
      <c r="D17" s="12">
        <f>+B17-C17</f>
        <v>5</v>
      </c>
      <c r="E17" s="26">
        <f>+D17/C17</f>
        <v>0.0015883100381194409</v>
      </c>
    </row>
    <row r="18" spans="1:5" ht="14.25" thickTop="1">
      <c r="A18" s="15" t="s">
        <v>9</v>
      </c>
      <c r="B18" s="27">
        <f>SUM(B14:B17)</f>
        <v>47859</v>
      </c>
      <c r="C18" s="27">
        <f>SUM(C14:C17)</f>
        <v>47815</v>
      </c>
      <c r="D18" s="28">
        <f>SUM(D14:D17)</f>
        <v>44</v>
      </c>
      <c r="E18" s="29">
        <f>+D18/C18</f>
        <v>0.0009202133221792324</v>
      </c>
    </row>
    <row r="21" spans="1:5" ht="13.5">
      <c r="A21" s="53" t="s">
        <v>0</v>
      </c>
      <c r="B21" s="55" t="s">
        <v>16</v>
      </c>
      <c r="C21" s="56"/>
      <c r="D21" s="56"/>
      <c r="E21" s="57"/>
    </row>
    <row r="22" spans="1:5" ht="13.5" customHeight="1" thickBot="1">
      <c r="A22" s="5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81256</v>
      </c>
      <c r="C23" s="24">
        <v>81147</v>
      </c>
      <c r="D23" s="8">
        <f>+B23-C23</f>
        <v>109</v>
      </c>
      <c r="E23" s="25">
        <f>+D23/C23</f>
        <v>0.0013432412781741777</v>
      </c>
    </row>
    <row r="24" spans="1:5" ht="13.5">
      <c r="A24" s="11" t="s">
        <v>6</v>
      </c>
      <c r="B24" s="14">
        <v>4057</v>
      </c>
      <c r="C24" s="14">
        <v>4058</v>
      </c>
      <c r="D24" s="12">
        <f>+B24-C24</f>
        <v>-1</v>
      </c>
      <c r="E24" s="25">
        <f>+D24/C24</f>
        <v>-0.0002464268112370626</v>
      </c>
    </row>
    <row r="25" spans="1:5" ht="13.5">
      <c r="A25" s="11" t="s">
        <v>7</v>
      </c>
      <c r="B25" s="14">
        <v>13400</v>
      </c>
      <c r="C25" s="14">
        <v>13426</v>
      </c>
      <c r="D25" s="12">
        <f>+B25-C25</f>
        <v>-26</v>
      </c>
      <c r="E25" s="25">
        <f>+D25/C25</f>
        <v>-0.0019365410397735737</v>
      </c>
    </row>
    <row r="26" spans="1:5" ht="14.25" thickBot="1">
      <c r="A26" s="11" t="s">
        <v>8</v>
      </c>
      <c r="B26" s="14">
        <v>7354</v>
      </c>
      <c r="C26" s="14">
        <v>7350</v>
      </c>
      <c r="D26" s="12">
        <f>+B26-C26</f>
        <v>4</v>
      </c>
      <c r="E26" s="25">
        <f>+D26/C26</f>
        <v>0.0005442176870748299</v>
      </c>
    </row>
    <row r="27" spans="1:5" ht="14.25" thickTop="1">
      <c r="A27" s="15" t="s">
        <v>9</v>
      </c>
      <c r="B27" s="27">
        <f>SUM(B23:B26)</f>
        <v>106067</v>
      </c>
      <c r="C27" s="27">
        <f>SUM(C23:C26)</f>
        <v>105981</v>
      </c>
      <c r="D27" s="28">
        <f>SUM(D23:D26)</f>
        <v>86</v>
      </c>
      <c r="E27" s="30">
        <f>+D27/C27</f>
        <v>0.000811466206206773</v>
      </c>
    </row>
    <row r="30" spans="2:4" ht="14.25" hidden="1" thickBot="1">
      <c r="B30" s="48" t="s">
        <v>17</v>
      </c>
      <c r="C30" s="49"/>
      <c r="D30" s="50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102</v>
      </c>
      <c r="C32" s="32">
        <v>93</v>
      </c>
      <c r="D32" s="35">
        <f>B32-C32</f>
        <v>9</v>
      </c>
    </row>
    <row r="33" spans="2:4" ht="14.25" hidden="1" thickBot="1">
      <c r="B33" s="48" t="s">
        <v>21</v>
      </c>
      <c r="C33" s="49"/>
      <c r="D33" s="50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325</v>
      </c>
      <c r="C35" s="33">
        <v>244</v>
      </c>
      <c r="D35" s="35">
        <f>B35-C35</f>
        <v>81</v>
      </c>
    </row>
    <row r="36" spans="2:4" ht="14.25" hidden="1" thickBot="1">
      <c r="B36" s="51" t="s">
        <v>24</v>
      </c>
      <c r="C36" s="52"/>
      <c r="D36" s="34">
        <v>89</v>
      </c>
    </row>
    <row r="37" spans="2:4" ht="14.25" hidden="1" thickBot="1">
      <c r="B37" s="51" t="s">
        <v>25</v>
      </c>
      <c r="C37" s="52"/>
      <c r="D37" s="34">
        <v>-481</v>
      </c>
    </row>
    <row r="39" ht="14.25" thickBot="1"/>
    <row r="40" spans="3:4" ht="14.25" thickBot="1">
      <c r="C40" s="39" t="s">
        <v>44</v>
      </c>
      <c r="D40" s="40" t="s">
        <v>46</v>
      </c>
    </row>
    <row r="41" spans="3:4" ht="14.25" thickTop="1">
      <c r="C41" s="43" t="s">
        <v>40</v>
      </c>
      <c r="D41" s="44">
        <v>16469</v>
      </c>
    </row>
    <row r="42" spans="3:4" ht="13.5">
      <c r="C42" s="45" t="s">
        <v>41</v>
      </c>
      <c r="D42" s="44">
        <v>63827</v>
      </c>
    </row>
    <row r="43" spans="3:4" ht="13.5">
      <c r="C43" s="45" t="s">
        <v>42</v>
      </c>
      <c r="D43" s="44">
        <v>25771</v>
      </c>
    </row>
    <row r="44" spans="3:4" ht="13.5">
      <c r="C44" s="46" t="s">
        <v>43</v>
      </c>
      <c r="D44" s="44">
        <v>106067</v>
      </c>
    </row>
    <row r="45" spans="3:4" ht="13.5">
      <c r="C45" s="46" t="s">
        <v>39</v>
      </c>
      <c r="D45" s="47">
        <v>0.24296906672197763</v>
      </c>
    </row>
    <row r="46" spans="3:4" ht="14.25" thickBot="1">
      <c r="C46" s="42" t="s">
        <v>45</v>
      </c>
      <c r="D46" s="41">
        <v>44.58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8" t="s">
        <v>47</v>
      </c>
      <c r="B1" s="58"/>
      <c r="C1" s="58"/>
      <c r="D1" s="58"/>
      <c r="E1" s="58"/>
    </row>
    <row r="2" spans="4:6" ht="13.5">
      <c r="D2" s="59" t="s">
        <v>28</v>
      </c>
      <c r="E2" s="59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37199</v>
      </c>
      <c r="C4" s="36">
        <f>SUM(D4:E4)</f>
        <v>81267</v>
      </c>
      <c r="D4" s="9">
        <v>38657</v>
      </c>
      <c r="E4" s="10">
        <v>42610</v>
      </c>
    </row>
    <row r="5" spans="1:5" ht="18" customHeight="1">
      <c r="A5" s="11" t="s">
        <v>6</v>
      </c>
      <c r="B5" s="12">
        <v>1823</v>
      </c>
      <c r="C5" s="36">
        <f>SUM(D5:E5)</f>
        <v>4055</v>
      </c>
      <c r="D5" s="13">
        <v>1964</v>
      </c>
      <c r="E5" s="14">
        <v>2091</v>
      </c>
    </row>
    <row r="6" spans="1:5" ht="18" customHeight="1">
      <c r="A6" s="11" t="s">
        <v>7</v>
      </c>
      <c r="B6" s="12">
        <v>5690</v>
      </c>
      <c r="C6" s="36">
        <f>SUM(D6:E6)</f>
        <v>13391</v>
      </c>
      <c r="D6" s="13">
        <v>6396</v>
      </c>
      <c r="E6" s="14">
        <v>6995</v>
      </c>
    </row>
    <row r="7" spans="1:5" ht="18" customHeight="1" thickBot="1">
      <c r="A7" s="11" t="s">
        <v>8</v>
      </c>
      <c r="B7" s="38">
        <v>3151</v>
      </c>
      <c r="C7" s="36">
        <f>SUM(D7:E7)</f>
        <v>7346</v>
      </c>
      <c r="D7" s="13">
        <v>3462</v>
      </c>
      <c r="E7" s="14">
        <v>3884</v>
      </c>
    </row>
    <row r="8" spans="1:6" ht="19.5" customHeight="1" thickTop="1">
      <c r="A8" s="15" t="s">
        <v>9</v>
      </c>
      <c r="B8" s="16">
        <f>SUM(B4:B7)</f>
        <v>47863</v>
      </c>
      <c r="C8" s="17">
        <f>SUM(C4:C7)</f>
        <v>106059</v>
      </c>
      <c r="D8" s="17">
        <f>SUM(D4:D7)</f>
        <v>50479</v>
      </c>
      <c r="E8" s="17">
        <f>SUM(E4:E7)</f>
        <v>55580</v>
      </c>
      <c r="F8" s="18"/>
    </row>
    <row r="10" spans="1:5" ht="18.75" customHeight="1">
      <c r="A10" s="60" t="s">
        <v>10</v>
      </c>
      <c r="B10" s="60"/>
      <c r="C10" s="60"/>
      <c r="D10" s="60"/>
      <c r="E10" s="60"/>
    </row>
    <row r="11" ht="6" customHeight="1"/>
    <row r="12" spans="1:5" ht="13.5">
      <c r="A12" s="53" t="s">
        <v>0</v>
      </c>
      <c r="B12" s="55" t="s">
        <v>11</v>
      </c>
      <c r="C12" s="56"/>
      <c r="D12" s="56"/>
      <c r="E12" s="57"/>
    </row>
    <row r="13" spans="1:5" ht="13.5" customHeight="1" thickBot="1">
      <c r="A13" s="5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37199</v>
      </c>
      <c r="C14" s="24">
        <v>37198</v>
      </c>
      <c r="D14" s="8">
        <f>+B14-C14</f>
        <v>1</v>
      </c>
      <c r="E14" s="25">
        <f>+D14/C14</f>
        <v>2.6883165761600087E-05</v>
      </c>
    </row>
    <row r="15" spans="1:5" ht="13.5">
      <c r="A15" s="11" t="s">
        <v>6</v>
      </c>
      <c r="B15" s="23">
        <f>B5</f>
        <v>1823</v>
      </c>
      <c r="C15" s="14">
        <v>1823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5690</v>
      </c>
      <c r="C16" s="14">
        <v>5685</v>
      </c>
      <c r="D16" s="12">
        <f>+B16-C16</f>
        <v>5</v>
      </c>
      <c r="E16" s="26">
        <f>+D16/C16</f>
        <v>0.0008795074758135445</v>
      </c>
    </row>
    <row r="17" spans="1:5" ht="14.25" thickBot="1">
      <c r="A17" s="11" t="s">
        <v>8</v>
      </c>
      <c r="B17" s="23">
        <f>B7</f>
        <v>3151</v>
      </c>
      <c r="C17" s="14">
        <v>3153</v>
      </c>
      <c r="D17" s="12">
        <f>+B17-C17</f>
        <v>-2</v>
      </c>
      <c r="E17" s="26">
        <f>+D17/C17</f>
        <v>-0.0006343165239454488</v>
      </c>
    </row>
    <row r="18" spans="1:5" ht="14.25" thickTop="1">
      <c r="A18" s="15" t="s">
        <v>9</v>
      </c>
      <c r="B18" s="27">
        <f>SUM(B14:B17)</f>
        <v>47863</v>
      </c>
      <c r="C18" s="27">
        <f>SUM(C14:C17)</f>
        <v>47859</v>
      </c>
      <c r="D18" s="28">
        <f>SUM(D14:D17)</f>
        <v>4</v>
      </c>
      <c r="E18" s="29">
        <f>+D18/C18</f>
        <v>8.357884619402829E-05</v>
      </c>
    </row>
    <row r="21" spans="1:5" ht="13.5">
      <c r="A21" s="53" t="s">
        <v>0</v>
      </c>
      <c r="B21" s="55" t="s">
        <v>16</v>
      </c>
      <c r="C21" s="56"/>
      <c r="D21" s="56"/>
      <c r="E21" s="57"/>
    </row>
    <row r="22" spans="1:5" ht="13.5" customHeight="1" thickBot="1">
      <c r="A22" s="5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81267</v>
      </c>
      <c r="C23" s="24">
        <v>81256</v>
      </c>
      <c r="D23" s="8">
        <f>+B23-C23</f>
        <v>11</v>
      </c>
      <c r="E23" s="25">
        <f>+D23/C23</f>
        <v>0.00013537461848971152</v>
      </c>
    </row>
    <row r="24" spans="1:5" ht="13.5">
      <c r="A24" s="11" t="s">
        <v>6</v>
      </c>
      <c r="B24" s="14">
        <v>4055</v>
      </c>
      <c r="C24" s="14">
        <v>4057</v>
      </c>
      <c r="D24" s="12">
        <f>+B24-C24</f>
        <v>-2</v>
      </c>
      <c r="E24" s="25">
        <f>+D24/C24</f>
        <v>-0.0004929751047572097</v>
      </c>
    </row>
    <row r="25" spans="1:5" ht="13.5">
      <c r="A25" s="11" t="s">
        <v>7</v>
      </c>
      <c r="B25" s="14">
        <v>13391</v>
      </c>
      <c r="C25" s="14">
        <v>13400</v>
      </c>
      <c r="D25" s="12">
        <f>+B25-C25</f>
        <v>-9</v>
      </c>
      <c r="E25" s="25">
        <f>+D25/C25</f>
        <v>-0.0006716417910447761</v>
      </c>
    </row>
    <row r="26" spans="1:5" ht="14.25" thickBot="1">
      <c r="A26" s="11" t="s">
        <v>8</v>
      </c>
      <c r="B26" s="14">
        <v>7346</v>
      </c>
      <c r="C26" s="14">
        <v>7354</v>
      </c>
      <c r="D26" s="12">
        <f>+B26-C26</f>
        <v>-8</v>
      </c>
      <c r="E26" s="25">
        <f>+D26/C26</f>
        <v>-0.0010878433505575197</v>
      </c>
    </row>
    <row r="27" spans="1:5" ht="14.25" thickTop="1">
      <c r="A27" s="15" t="s">
        <v>9</v>
      </c>
      <c r="B27" s="27">
        <f>SUM(B23:B26)</f>
        <v>106059</v>
      </c>
      <c r="C27" s="27">
        <f>SUM(C23:C26)</f>
        <v>106067</v>
      </c>
      <c r="D27" s="28">
        <f>SUM(D23:D26)</f>
        <v>-8</v>
      </c>
      <c r="E27" s="30">
        <f>+D27/C27</f>
        <v>-7.542402443738392E-05</v>
      </c>
    </row>
    <row r="30" spans="2:4" ht="14.25" hidden="1" thickBot="1">
      <c r="B30" s="48" t="s">
        <v>17</v>
      </c>
      <c r="C30" s="49"/>
      <c r="D30" s="50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87</v>
      </c>
      <c r="C32" s="32">
        <v>93</v>
      </c>
      <c r="D32" s="35">
        <f>B32-C32</f>
        <v>-6</v>
      </c>
    </row>
    <row r="33" spans="2:4" ht="14.25" hidden="1" thickBot="1">
      <c r="B33" s="48" t="s">
        <v>21</v>
      </c>
      <c r="C33" s="49"/>
      <c r="D33" s="50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235</v>
      </c>
      <c r="C35" s="33">
        <v>240</v>
      </c>
      <c r="D35" s="35">
        <f>B35-C35</f>
        <v>-5</v>
      </c>
    </row>
    <row r="36" spans="2:4" ht="14.25" hidden="1" thickBot="1">
      <c r="B36" s="51" t="s">
        <v>24</v>
      </c>
      <c r="C36" s="52"/>
      <c r="D36" s="34">
        <f>D32+D35</f>
        <v>-11</v>
      </c>
    </row>
    <row r="37" spans="2:4" ht="14.25" hidden="1" thickBot="1">
      <c r="B37" s="51" t="s">
        <v>25</v>
      </c>
      <c r="C37" s="52"/>
      <c r="D37" s="34">
        <v>-464</v>
      </c>
    </row>
    <row r="39" ht="14.25" thickBot="1"/>
    <row r="40" spans="3:4" ht="14.25" thickBot="1">
      <c r="C40" s="39" t="s">
        <v>44</v>
      </c>
      <c r="D40" s="40" t="s">
        <v>46</v>
      </c>
    </row>
    <row r="41" spans="3:4" ht="14.25" thickTop="1">
      <c r="C41" s="43" t="s">
        <v>40</v>
      </c>
      <c r="D41" s="44">
        <v>16473</v>
      </c>
    </row>
    <row r="42" spans="3:4" ht="13.5">
      <c r="C42" s="45" t="s">
        <v>41</v>
      </c>
      <c r="D42" s="44">
        <v>63803</v>
      </c>
    </row>
    <row r="43" spans="3:4" ht="13.5">
      <c r="C43" s="45" t="s">
        <v>42</v>
      </c>
      <c r="D43" s="44">
        <v>25783</v>
      </c>
    </row>
    <row r="44" spans="3:4" ht="13.5">
      <c r="C44" s="46" t="s">
        <v>43</v>
      </c>
      <c r="D44" s="44">
        <v>106059</v>
      </c>
    </row>
    <row r="45" spans="3:4" ht="13.5">
      <c r="C45" s="46" t="s">
        <v>39</v>
      </c>
      <c r="D45" s="47">
        <v>0.24310053837958118</v>
      </c>
    </row>
    <row r="46" spans="3:4" ht="14.25" thickBot="1">
      <c r="C46" s="42" t="s">
        <v>45</v>
      </c>
      <c r="D46" s="41">
        <v>44.6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8" t="s">
        <v>47</v>
      </c>
      <c r="B1" s="58"/>
      <c r="C1" s="58"/>
      <c r="D1" s="58"/>
      <c r="E1" s="58"/>
    </row>
    <row r="2" spans="4:6" ht="13.5">
      <c r="D2" s="59" t="s">
        <v>27</v>
      </c>
      <c r="E2" s="59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37188</v>
      </c>
      <c r="C4" s="36">
        <f>SUM(D4:E4)</f>
        <v>81266</v>
      </c>
      <c r="D4" s="9">
        <v>38670</v>
      </c>
      <c r="E4" s="10">
        <v>42596</v>
      </c>
    </row>
    <row r="5" spans="1:5" ht="18" customHeight="1">
      <c r="A5" s="11" t="s">
        <v>6</v>
      </c>
      <c r="B5" s="12">
        <v>1825</v>
      </c>
      <c r="C5" s="36">
        <f>SUM(D5:E5)</f>
        <v>4067</v>
      </c>
      <c r="D5" s="13">
        <v>1965</v>
      </c>
      <c r="E5" s="14">
        <v>2102</v>
      </c>
    </row>
    <row r="6" spans="1:5" ht="18" customHeight="1">
      <c r="A6" s="11" t="s">
        <v>7</v>
      </c>
      <c r="B6" s="12">
        <v>5683</v>
      </c>
      <c r="C6" s="36">
        <f>SUM(D6:E6)</f>
        <v>13385</v>
      </c>
      <c r="D6" s="13">
        <v>6388</v>
      </c>
      <c r="E6" s="14">
        <v>6997</v>
      </c>
    </row>
    <row r="7" spans="1:5" ht="18" customHeight="1" thickBot="1">
      <c r="A7" s="11" t="s">
        <v>8</v>
      </c>
      <c r="B7" s="38">
        <v>3151</v>
      </c>
      <c r="C7" s="36">
        <f>SUM(D7:E7)</f>
        <v>7339</v>
      </c>
      <c r="D7" s="13">
        <v>3462</v>
      </c>
      <c r="E7" s="14">
        <v>3877</v>
      </c>
    </row>
    <row r="8" spans="1:6" ht="19.5" customHeight="1" thickTop="1">
      <c r="A8" s="15" t="s">
        <v>9</v>
      </c>
      <c r="B8" s="16">
        <f>SUM(B4:B7)</f>
        <v>47847</v>
      </c>
      <c r="C8" s="17">
        <f>SUM(C4:C7)</f>
        <v>106057</v>
      </c>
      <c r="D8" s="17">
        <f>SUM(D4:D7)</f>
        <v>50485</v>
      </c>
      <c r="E8" s="17">
        <f>SUM(E4:E7)</f>
        <v>55572</v>
      </c>
      <c r="F8" s="18"/>
    </row>
    <row r="10" spans="1:5" ht="18.75" customHeight="1">
      <c r="A10" s="60" t="s">
        <v>10</v>
      </c>
      <c r="B10" s="60"/>
      <c r="C10" s="60"/>
      <c r="D10" s="60"/>
      <c r="E10" s="60"/>
    </row>
    <row r="11" ht="6" customHeight="1"/>
    <row r="12" spans="1:5" ht="13.5">
      <c r="A12" s="53" t="s">
        <v>0</v>
      </c>
      <c r="B12" s="55" t="s">
        <v>11</v>
      </c>
      <c r="C12" s="56"/>
      <c r="D12" s="56"/>
      <c r="E12" s="57"/>
    </row>
    <row r="13" spans="1:5" ht="13.5" customHeight="1" thickBot="1">
      <c r="A13" s="5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37188</v>
      </c>
      <c r="C14" s="24">
        <v>37199</v>
      </c>
      <c r="D14" s="8">
        <f>+B14-C14</f>
        <v>-11</v>
      </c>
      <c r="E14" s="25">
        <f>+D14/C14</f>
        <v>-0.00029570687384069465</v>
      </c>
    </row>
    <row r="15" spans="1:5" ht="13.5">
      <c r="A15" s="11" t="s">
        <v>6</v>
      </c>
      <c r="B15" s="23">
        <f>B5</f>
        <v>1825</v>
      </c>
      <c r="C15" s="14">
        <v>1823</v>
      </c>
      <c r="D15" s="12">
        <f>+B15-C15</f>
        <v>2</v>
      </c>
      <c r="E15" s="26">
        <f>+D15/C15</f>
        <v>0.0010970927043335162</v>
      </c>
    </row>
    <row r="16" spans="1:5" ht="13.5">
      <c r="A16" s="11" t="s">
        <v>7</v>
      </c>
      <c r="B16" s="23">
        <f>B6</f>
        <v>5683</v>
      </c>
      <c r="C16" s="14">
        <v>5690</v>
      </c>
      <c r="D16" s="12">
        <f>+B16-C16</f>
        <v>-7</v>
      </c>
      <c r="E16" s="26">
        <f>+D16/C16</f>
        <v>-0.0012302284710017574</v>
      </c>
    </row>
    <row r="17" spans="1:5" ht="14.25" thickBot="1">
      <c r="A17" s="11" t="s">
        <v>8</v>
      </c>
      <c r="B17" s="23">
        <f>B7</f>
        <v>3151</v>
      </c>
      <c r="C17" s="14">
        <v>3151</v>
      </c>
      <c r="D17" s="12">
        <f>+B17-C17</f>
        <v>0</v>
      </c>
      <c r="E17" s="26">
        <f>+D17/C17</f>
        <v>0</v>
      </c>
    </row>
    <row r="18" spans="1:5" ht="14.25" thickTop="1">
      <c r="A18" s="15" t="s">
        <v>9</v>
      </c>
      <c r="B18" s="27">
        <f>SUM(B14:B17)</f>
        <v>47847</v>
      </c>
      <c r="C18" s="27">
        <f>SUM(C14:C17)</f>
        <v>47863</v>
      </c>
      <c r="D18" s="28">
        <f>SUM(D14:D17)</f>
        <v>-16</v>
      </c>
      <c r="E18" s="29">
        <f>+D18/C18</f>
        <v>-0.00033428744541712805</v>
      </c>
    </row>
    <row r="21" spans="1:5" ht="13.5">
      <c r="A21" s="53" t="s">
        <v>0</v>
      </c>
      <c r="B21" s="55" t="s">
        <v>16</v>
      </c>
      <c r="C21" s="56"/>
      <c r="D21" s="56"/>
      <c r="E21" s="57"/>
    </row>
    <row r="22" spans="1:5" ht="13.5" customHeight="1" thickBot="1">
      <c r="A22" s="5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81266</v>
      </c>
      <c r="C23" s="24">
        <v>81267</v>
      </c>
      <c r="D23" s="8">
        <f>+B23-C23</f>
        <v>-1</v>
      </c>
      <c r="E23" s="25">
        <f>+D23/C23</f>
        <v>-1.2305117698450786E-05</v>
      </c>
    </row>
    <row r="24" spans="1:5" ht="13.5">
      <c r="A24" s="11" t="s">
        <v>6</v>
      </c>
      <c r="B24" s="14">
        <v>4067</v>
      </c>
      <c r="C24" s="14">
        <v>4055</v>
      </c>
      <c r="D24" s="12">
        <f>+B24-C24</f>
        <v>12</v>
      </c>
      <c r="E24" s="25">
        <f>+D24/C24</f>
        <v>0.002959309494451295</v>
      </c>
    </row>
    <row r="25" spans="1:5" ht="13.5">
      <c r="A25" s="11" t="s">
        <v>7</v>
      </c>
      <c r="B25" s="14">
        <v>13385</v>
      </c>
      <c r="C25" s="14">
        <v>13391</v>
      </c>
      <c r="D25" s="12">
        <f>+B25-C25</f>
        <v>-6</v>
      </c>
      <c r="E25" s="25">
        <f>+D25/C25</f>
        <v>-0.00044806213128220445</v>
      </c>
    </row>
    <row r="26" spans="1:5" ht="14.25" thickBot="1">
      <c r="A26" s="11" t="s">
        <v>8</v>
      </c>
      <c r="B26" s="14">
        <v>7339</v>
      </c>
      <c r="C26" s="14">
        <v>7346</v>
      </c>
      <c r="D26" s="12">
        <f>+B26-C26</f>
        <v>-7</v>
      </c>
      <c r="E26" s="25">
        <f>+D26/C26</f>
        <v>-0.0009528995371630819</v>
      </c>
    </row>
    <row r="27" spans="1:5" ht="14.25" thickTop="1">
      <c r="A27" s="15" t="s">
        <v>9</v>
      </c>
      <c r="B27" s="27">
        <f>SUM(B23:B26)</f>
        <v>106057</v>
      </c>
      <c r="C27" s="27">
        <f>SUM(C23:C26)</f>
        <v>106059</v>
      </c>
      <c r="D27" s="28">
        <f>SUM(D23:D26)</f>
        <v>-2</v>
      </c>
      <c r="E27" s="30">
        <f>+D27/C27</f>
        <v>-1.885742841248739E-05</v>
      </c>
    </row>
    <row r="30" spans="2:4" ht="14.25" hidden="1" thickBot="1">
      <c r="B30" s="48" t="s">
        <v>17</v>
      </c>
      <c r="C30" s="49"/>
      <c r="D30" s="50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94</v>
      </c>
      <c r="C32" s="32">
        <v>107</v>
      </c>
      <c r="D32" s="35">
        <f>B32-C32</f>
        <v>-13</v>
      </c>
    </row>
    <row r="33" spans="2:4" ht="14.25" hidden="1" thickBot="1">
      <c r="B33" s="48" t="s">
        <v>21</v>
      </c>
      <c r="C33" s="49"/>
      <c r="D33" s="50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259</v>
      </c>
      <c r="C35" s="33">
        <v>245</v>
      </c>
      <c r="D35" s="35">
        <f>B35-C35</f>
        <v>14</v>
      </c>
    </row>
    <row r="36" spans="2:4" ht="14.25" hidden="1" thickBot="1">
      <c r="B36" s="51" t="s">
        <v>24</v>
      </c>
      <c r="C36" s="52"/>
      <c r="D36" s="34">
        <v>0</v>
      </c>
    </row>
    <row r="37" spans="2:4" ht="14.25" hidden="1" thickBot="1">
      <c r="B37" s="51" t="s">
        <v>25</v>
      </c>
      <c r="C37" s="52"/>
      <c r="D37" s="34">
        <v>-444</v>
      </c>
    </row>
    <row r="39" ht="14.25" thickBot="1"/>
    <row r="40" spans="3:4" ht="14.25" thickBot="1">
      <c r="C40" s="39" t="s">
        <v>44</v>
      </c>
      <c r="D40" s="40" t="s">
        <v>46</v>
      </c>
    </row>
    <row r="41" spans="3:4" ht="14.25" thickTop="1">
      <c r="C41" s="43" t="s">
        <v>40</v>
      </c>
      <c r="D41" s="44">
        <v>16469</v>
      </c>
    </row>
    <row r="42" spans="3:4" ht="13.5">
      <c r="C42" s="45" t="s">
        <v>41</v>
      </c>
      <c r="D42" s="44">
        <v>63799</v>
      </c>
    </row>
    <row r="43" spans="3:4" ht="13.5">
      <c r="C43" s="45" t="s">
        <v>42</v>
      </c>
      <c r="D43" s="44">
        <v>25789</v>
      </c>
    </row>
    <row r="44" spans="3:4" ht="13.5">
      <c r="C44" s="46" t="s">
        <v>43</v>
      </c>
      <c r="D44" s="44">
        <v>106057</v>
      </c>
    </row>
    <row r="45" spans="3:4" ht="13.5">
      <c r="C45" s="46" t="s">
        <v>39</v>
      </c>
      <c r="D45" s="47">
        <v>0.2431616960690949</v>
      </c>
    </row>
    <row r="46" spans="3:4" ht="14.25" thickBot="1">
      <c r="C46" s="42" t="s">
        <v>45</v>
      </c>
      <c r="D46" s="41">
        <v>44.6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8" t="s">
        <v>47</v>
      </c>
      <c r="B1" s="58"/>
      <c r="C1" s="58"/>
      <c r="D1" s="58"/>
      <c r="E1" s="58"/>
    </row>
    <row r="2" spans="4:6" ht="13.5">
      <c r="D2" s="59" t="s">
        <v>37</v>
      </c>
      <c r="E2" s="59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36959</v>
      </c>
      <c r="C4" s="36">
        <f>SUM(D4:E4)</f>
        <v>81490</v>
      </c>
      <c r="D4" s="9">
        <v>38805</v>
      </c>
      <c r="E4" s="10">
        <v>42685</v>
      </c>
    </row>
    <row r="5" spans="1:5" ht="18" customHeight="1">
      <c r="A5" s="11" t="s">
        <v>6</v>
      </c>
      <c r="B5" s="12">
        <v>1815</v>
      </c>
      <c r="C5" s="36">
        <f>SUM(D5:E5)</f>
        <v>4115</v>
      </c>
      <c r="D5" s="13">
        <v>1991</v>
      </c>
      <c r="E5" s="14">
        <v>2124</v>
      </c>
    </row>
    <row r="6" spans="1:5" ht="18" customHeight="1">
      <c r="A6" s="11" t="s">
        <v>7</v>
      </c>
      <c r="B6" s="12">
        <v>5651</v>
      </c>
      <c r="C6" s="36">
        <f>SUM(D6:E6)</f>
        <v>13576</v>
      </c>
      <c r="D6" s="13">
        <v>6510</v>
      </c>
      <c r="E6" s="14">
        <v>7066</v>
      </c>
    </row>
    <row r="7" spans="1:5" ht="18" customHeight="1" thickBot="1">
      <c r="A7" s="11" t="s">
        <v>8</v>
      </c>
      <c r="B7" s="38">
        <v>3136</v>
      </c>
      <c r="C7" s="36">
        <f>SUM(D7:E7)</f>
        <v>7401</v>
      </c>
      <c r="D7" s="13">
        <v>3519</v>
      </c>
      <c r="E7" s="14">
        <v>3882</v>
      </c>
    </row>
    <row r="8" spans="1:6" ht="19.5" customHeight="1" thickTop="1">
      <c r="A8" s="15" t="s">
        <v>9</v>
      </c>
      <c r="B8" s="16">
        <f>SUM(B4:B7)</f>
        <v>47561</v>
      </c>
      <c r="C8" s="17">
        <f>SUM(C4:C7)</f>
        <v>106582</v>
      </c>
      <c r="D8" s="17">
        <f>SUM(D4:D7)</f>
        <v>50825</v>
      </c>
      <c r="E8" s="17">
        <f>SUM(E4:E7)</f>
        <v>55757</v>
      </c>
      <c r="F8" s="18"/>
    </row>
    <row r="10" spans="1:5" ht="18.75" customHeight="1">
      <c r="A10" s="60" t="s">
        <v>10</v>
      </c>
      <c r="B10" s="60"/>
      <c r="C10" s="60"/>
      <c r="D10" s="60"/>
      <c r="E10" s="60"/>
    </row>
    <row r="11" ht="6" customHeight="1"/>
    <row r="12" spans="1:5" ht="13.5">
      <c r="A12" s="53" t="s">
        <v>0</v>
      </c>
      <c r="B12" s="55" t="s">
        <v>11</v>
      </c>
      <c r="C12" s="56"/>
      <c r="D12" s="56"/>
      <c r="E12" s="57"/>
    </row>
    <row r="13" spans="1:5" ht="13.5" customHeight="1" thickBot="1">
      <c r="A13" s="5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36959</v>
      </c>
      <c r="C14" s="24">
        <v>36962</v>
      </c>
      <c r="D14" s="8">
        <f>+B14-C14</f>
        <v>-3</v>
      </c>
      <c r="E14" s="25">
        <f>+D14/C14</f>
        <v>-8.116443915372545E-05</v>
      </c>
    </row>
    <row r="15" spans="1:5" ht="13.5">
      <c r="A15" s="11" t="s">
        <v>6</v>
      </c>
      <c r="B15" s="23">
        <f>B5</f>
        <v>1815</v>
      </c>
      <c r="C15" s="14">
        <v>1821</v>
      </c>
      <c r="D15" s="12">
        <f>+B15-C15</f>
        <v>-6</v>
      </c>
      <c r="E15" s="26">
        <f>+D15/C15</f>
        <v>-0.0032948929159802307</v>
      </c>
    </row>
    <row r="16" spans="1:5" ht="13.5">
      <c r="A16" s="11" t="s">
        <v>7</v>
      </c>
      <c r="B16" s="23">
        <f>B6</f>
        <v>5651</v>
      </c>
      <c r="C16" s="14">
        <v>5642</v>
      </c>
      <c r="D16" s="12">
        <f>+B16-C16</f>
        <v>9</v>
      </c>
      <c r="E16" s="26">
        <f>+D16/C16</f>
        <v>0.0015951790145338532</v>
      </c>
    </row>
    <row r="17" spans="1:5" ht="14.25" thickBot="1">
      <c r="A17" s="11" t="s">
        <v>8</v>
      </c>
      <c r="B17" s="23">
        <f>B7</f>
        <v>3136</v>
      </c>
      <c r="C17" s="14">
        <v>3134</v>
      </c>
      <c r="D17" s="12">
        <f>+B17-C17</f>
        <v>2</v>
      </c>
      <c r="E17" s="26">
        <f>+D17/C17</f>
        <v>0.0006381620931716656</v>
      </c>
    </row>
    <row r="18" spans="1:5" ht="14.25" thickTop="1">
      <c r="A18" s="15" t="s">
        <v>9</v>
      </c>
      <c r="B18" s="27">
        <f>SUM(B14:B17)</f>
        <v>47561</v>
      </c>
      <c r="C18" s="27">
        <f>SUM(C14:C17)</f>
        <v>47559</v>
      </c>
      <c r="D18" s="28">
        <f>SUM(D14:D17)</f>
        <v>2</v>
      </c>
      <c r="E18" s="29">
        <f>+D18/C18</f>
        <v>4.2053028869404316E-05</v>
      </c>
    </row>
    <row r="21" spans="1:5" ht="13.5">
      <c r="A21" s="53" t="s">
        <v>0</v>
      </c>
      <c r="B21" s="55" t="s">
        <v>16</v>
      </c>
      <c r="C21" s="56"/>
      <c r="D21" s="56"/>
      <c r="E21" s="57"/>
    </row>
    <row r="22" spans="1:5" ht="13.5" customHeight="1" thickBot="1">
      <c r="A22" s="5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81490</v>
      </c>
      <c r="C23" s="24">
        <v>81444</v>
      </c>
      <c r="D23" s="8">
        <f>+B23-C23</f>
        <v>46</v>
      </c>
      <c r="E23" s="25">
        <f>+D23/C23</f>
        <v>0.0005648052649673396</v>
      </c>
    </row>
    <row r="24" spans="1:5" ht="13.5">
      <c r="A24" s="11" t="s">
        <v>6</v>
      </c>
      <c r="B24" s="14">
        <v>4115</v>
      </c>
      <c r="C24" s="14">
        <v>4124</v>
      </c>
      <c r="D24" s="12">
        <f>+B24-C24</f>
        <v>-9</v>
      </c>
      <c r="E24" s="25">
        <f>+D24/C24</f>
        <v>-0.0021823472356935015</v>
      </c>
    </row>
    <row r="25" spans="1:5" ht="13.5">
      <c r="A25" s="11" t="s">
        <v>7</v>
      </c>
      <c r="B25" s="14">
        <v>13576</v>
      </c>
      <c r="C25" s="14">
        <v>13562</v>
      </c>
      <c r="D25" s="12">
        <f>+B25-C25</f>
        <v>14</v>
      </c>
      <c r="E25" s="25">
        <f>+D25/C25</f>
        <v>0.0010322961215160006</v>
      </c>
    </row>
    <row r="26" spans="1:5" ht="14.25" thickBot="1">
      <c r="A26" s="11" t="s">
        <v>8</v>
      </c>
      <c r="B26" s="14">
        <v>7401</v>
      </c>
      <c r="C26" s="14">
        <v>7405</v>
      </c>
      <c r="D26" s="12">
        <f>+B26-C26</f>
        <v>-4</v>
      </c>
      <c r="E26" s="25">
        <f>+D26/C26</f>
        <v>-0.0005401755570560432</v>
      </c>
    </row>
    <row r="27" spans="1:5" ht="14.25" thickTop="1">
      <c r="A27" s="15" t="s">
        <v>9</v>
      </c>
      <c r="B27" s="27">
        <f>SUM(B23:B26)</f>
        <v>106582</v>
      </c>
      <c r="C27" s="27">
        <f>SUM(C23:C26)</f>
        <v>106535</v>
      </c>
      <c r="D27" s="28">
        <f>SUM(D23:D26)</f>
        <v>47</v>
      </c>
      <c r="E27" s="30">
        <f>+D27/C27</f>
        <v>0.0004411695686863472</v>
      </c>
    </row>
    <row r="30" spans="2:4" ht="14.25" hidden="1" thickBot="1">
      <c r="B30" s="48" t="s">
        <v>17</v>
      </c>
      <c r="C30" s="49"/>
      <c r="D30" s="50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118</v>
      </c>
      <c r="C32" s="32">
        <v>82</v>
      </c>
      <c r="D32" s="35">
        <f>B32-C32</f>
        <v>36</v>
      </c>
    </row>
    <row r="33" spans="2:4" ht="14.25" hidden="1" thickBot="1">
      <c r="B33" s="48" t="s">
        <v>21</v>
      </c>
      <c r="C33" s="49"/>
      <c r="D33" s="50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304</v>
      </c>
      <c r="C35" s="33">
        <v>292</v>
      </c>
      <c r="D35" s="35">
        <f>B35-C35</f>
        <v>12</v>
      </c>
    </row>
    <row r="36" spans="2:4" ht="14.25" hidden="1" thickBot="1">
      <c r="B36" s="51" t="s">
        <v>24</v>
      </c>
      <c r="C36" s="52"/>
      <c r="D36" s="34">
        <v>47</v>
      </c>
    </row>
    <row r="37" spans="2:4" ht="14.25" hidden="1" thickBot="1">
      <c r="B37" s="51" t="s">
        <v>25</v>
      </c>
      <c r="C37" s="52"/>
      <c r="D37" s="34">
        <v>-306</v>
      </c>
    </row>
    <row r="39" ht="14.25" thickBot="1"/>
    <row r="40" spans="3:4" ht="14.25" thickBot="1">
      <c r="C40" s="39" t="s">
        <v>44</v>
      </c>
      <c r="D40" s="40" t="s">
        <v>46</v>
      </c>
    </row>
    <row r="41" spans="3:4" ht="14.25" thickTop="1">
      <c r="C41" s="43" t="s">
        <v>40</v>
      </c>
      <c r="D41" s="44">
        <v>16588</v>
      </c>
    </row>
    <row r="42" spans="3:4" ht="13.5">
      <c r="C42" s="45" t="s">
        <v>41</v>
      </c>
      <c r="D42" s="44">
        <v>64338</v>
      </c>
    </row>
    <row r="43" spans="3:4" ht="13.5">
      <c r="C43" s="45" t="s">
        <v>42</v>
      </c>
      <c r="D43" s="44">
        <v>25656</v>
      </c>
    </row>
    <row r="44" spans="3:4" ht="13.5">
      <c r="C44" s="46" t="s">
        <v>43</v>
      </c>
      <c r="D44" s="44">
        <v>106582</v>
      </c>
    </row>
    <row r="45" spans="3:4" ht="13.5">
      <c r="C45" s="46" t="s">
        <v>39</v>
      </c>
      <c r="D45" s="47">
        <v>0.24071606837927606</v>
      </c>
    </row>
    <row r="46" spans="3:4" ht="14.25" thickBot="1">
      <c r="C46" s="42" t="s">
        <v>45</v>
      </c>
      <c r="D46" s="41">
        <v>44.34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8" t="s">
        <v>47</v>
      </c>
      <c r="B1" s="58"/>
      <c r="C1" s="58"/>
      <c r="D1" s="58"/>
      <c r="E1" s="58"/>
    </row>
    <row r="2" spans="4:6" ht="13.5">
      <c r="D2" s="59" t="s">
        <v>36</v>
      </c>
      <c r="E2" s="59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36553</v>
      </c>
      <c r="C4" s="36">
        <f>SUM(D4:E4)</f>
        <v>80288</v>
      </c>
      <c r="D4" s="9">
        <v>38127</v>
      </c>
      <c r="E4" s="10">
        <v>42161</v>
      </c>
    </row>
    <row r="5" spans="1:5" ht="18" customHeight="1">
      <c r="A5" s="11" t="s">
        <v>6</v>
      </c>
      <c r="B5" s="12">
        <v>1817</v>
      </c>
      <c r="C5" s="36">
        <f>SUM(D5:E5)</f>
        <v>4098</v>
      </c>
      <c r="D5" s="13">
        <v>1985</v>
      </c>
      <c r="E5" s="14">
        <v>2113</v>
      </c>
    </row>
    <row r="6" spans="1:5" ht="18" customHeight="1">
      <c r="A6" s="11" t="s">
        <v>7</v>
      </c>
      <c r="B6" s="12">
        <v>5643</v>
      </c>
      <c r="C6" s="36">
        <f>SUM(D6:E6)</f>
        <v>13470</v>
      </c>
      <c r="D6" s="13">
        <v>6454</v>
      </c>
      <c r="E6" s="14">
        <v>7016</v>
      </c>
    </row>
    <row r="7" spans="1:5" ht="18" customHeight="1" thickBot="1">
      <c r="A7" s="11" t="s">
        <v>8</v>
      </c>
      <c r="B7" s="38">
        <v>3133</v>
      </c>
      <c r="C7" s="36">
        <f>SUM(D7:E7)</f>
        <v>7349</v>
      </c>
      <c r="D7" s="13">
        <v>3484</v>
      </c>
      <c r="E7" s="14">
        <v>3865</v>
      </c>
    </row>
    <row r="8" spans="1:6" ht="19.5" customHeight="1" thickTop="1">
      <c r="A8" s="15" t="s">
        <v>9</v>
      </c>
      <c r="B8" s="16">
        <f>SUM(B4:B7)</f>
        <v>47146</v>
      </c>
      <c r="C8" s="17">
        <f>SUM(C4:C7)</f>
        <v>105205</v>
      </c>
      <c r="D8" s="17">
        <f>SUM(D4:D7)</f>
        <v>50050</v>
      </c>
      <c r="E8" s="17">
        <f>SUM(E4:E7)</f>
        <v>55155</v>
      </c>
      <c r="F8" s="18"/>
    </row>
    <row r="10" spans="1:5" ht="18.75" customHeight="1">
      <c r="A10" s="60" t="s">
        <v>10</v>
      </c>
      <c r="B10" s="60"/>
      <c r="C10" s="60"/>
      <c r="D10" s="60"/>
      <c r="E10" s="60"/>
    </row>
    <row r="11" ht="6" customHeight="1"/>
    <row r="12" spans="1:5" ht="13.5">
      <c r="A12" s="53" t="s">
        <v>0</v>
      </c>
      <c r="B12" s="55" t="s">
        <v>11</v>
      </c>
      <c r="C12" s="56"/>
      <c r="D12" s="56"/>
      <c r="E12" s="57"/>
    </row>
    <row r="13" spans="1:5" ht="13.5" customHeight="1" thickBot="1">
      <c r="A13" s="5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36553</v>
      </c>
      <c r="C14" s="24">
        <v>36959</v>
      </c>
      <c r="D14" s="8">
        <f>+B14-C14</f>
        <v>-406</v>
      </c>
      <c r="E14" s="25">
        <f>+D14/C14</f>
        <v>-0.010985145701994102</v>
      </c>
    </row>
    <row r="15" spans="1:5" ht="13.5">
      <c r="A15" s="11" t="s">
        <v>6</v>
      </c>
      <c r="B15" s="23">
        <f>B5</f>
        <v>1817</v>
      </c>
      <c r="C15" s="14">
        <v>1815</v>
      </c>
      <c r="D15" s="12">
        <f>+B15-C15</f>
        <v>2</v>
      </c>
      <c r="E15" s="26">
        <f>+D15/C15</f>
        <v>0.0011019283746556473</v>
      </c>
    </row>
    <row r="16" spans="1:5" ht="13.5">
      <c r="A16" s="11" t="s">
        <v>7</v>
      </c>
      <c r="B16" s="23">
        <f>B6</f>
        <v>5643</v>
      </c>
      <c r="C16" s="14">
        <v>5651</v>
      </c>
      <c r="D16" s="12">
        <f>+B16-C16</f>
        <v>-8</v>
      </c>
      <c r="E16" s="26">
        <f>+D16/C16</f>
        <v>-0.0014156786409485046</v>
      </c>
    </row>
    <row r="17" spans="1:5" ht="14.25" thickBot="1">
      <c r="A17" s="11" t="s">
        <v>8</v>
      </c>
      <c r="B17" s="23">
        <f>B7</f>
        <v>3133</v>
      </c>
      <c r="C17" s="14">
        <v>3136</v>
      </c>
      <c r="D17" s="12">
        <f>+B17-C17</f>
        <v>-3</v>
      </c>
      <c r="E17" s="26">
        <f>+D17/C17</f>
        <v>-0.0009566326530612245</v>
      </c>
    </row>
    <row r="18" spans="1:5" ht="14.25" thickTop="1">
      <c r="A18" s="15" t="s">
        <v>9</v>
      </c>
      <c r="B18" s="27">
        <f>SUM(B14:B17)</f>
        <v>47146</v>
      </c>
      <c r="C18" s="27">
        <f>SUM(C14:C17)</f>
        <v>47561</v>
      </c>
      <c r="D18" s="28">
        <f>SUM(D14:D17)</f>
        <v>-415</v>
      </c>
      <c r="E18" s="29">
        <f>+D18/C18</f>
        <v>-0.008725636550955615</v>
      </c>
    </row>
    <row r="21" spans="1:5" ht="13.5">
      <c r="A21" s="53" t="s">
        <v>0</v>
      </c>
      <c r="B21" s="55" t="s">
        <v>16</v>
      </c>
      <c r="C21" s="56"/>
      <c r="D21" s="56"/>
      <c r="E21" s="57"/>
    </row>
    <row r="22" spans="1:5" ht="13.5" customHeight="1" thickBot="1">
      <c r="A22" s="5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80288</v>
      </c>
      <c r="C23" s="24">
        <v>81490</v>
      </c>
      <c r="D23" s="8">
        <f>+B23-C23</f>
        <v>-1202</v>
      </c>
      <c r="E23" s="25">
        <f>+D23/C23</f>
        <v>-0.014750276107497852</v>
      </c>
    </row>
    <row r="24" spans="1:5" ht="13.5">
      <c r="A24" s="11" t="s">
        <v>6</v>
      </c>
      <c r="B24" s="14">
        <v>4098</v>
      </c>
      <c r="C24" s="14">
        <v>4115</v>
      </c>
      <c r="D24" s="12">
        <f>+B24-C24</f>
        <v>-17</v>
      </c>
      <c r="E24" s="25">
        <f>+D24/C24</f>
        <v>-0.004131227217496963</v>
      </c>
    </row>
    <row r="25" spans="1:5" ht="13.5">
      <c r="A25" s="11" t="s">
        <v>7</v>
      </c>
      <c r="B25" s="14">
        <v>13470</v>
      </c>
      <c r="C25" s="14">
        <v>13576</v>
      </c>
      <c r="D25" s="12">
        <f>+B25-C25</f>
        <v>-106</v>
      </c>
      <c r="E25" s="25">
        <f>+D25/C25</f>
        <v>-0.007807896287566294</v>
      </c>
    </row>
    <row r="26" spans="1:5" ht="14.25" thickBot="1">
      <c r="A26" s="11" t="s">
        <v>8</v>
      </c>
      <c r="B26" s="14">
        <v>7349</v>
      </c>
      <c r="C26" s="14">
        <v>7401</v>
      </c>
      <c r="D26" s="12">
        <f>+B26-C26</f>
        <v>-52</v>
      </c>
      <c r="E26" s="25">
        <f>+D26/C26</f>
        <v>-0.0070260775570868805</v>
      </c>
    </row>
    <row r="27" spans="1:5" ht="14.25" thickTop="1">
      <c r="A27" s="15" t="s">
        <v>9</v>
      </c>
      <c r="B27" s="27">
        <f>SUM(B23:B26)</f>
        <v>105205</v>
      </c>
      <c r="C27" s="27">
        <f>SUM(C23:C26)</f>
        <v>106582</v>
      </c>
      <c r="D27" s="28">
        <f>SUM(D23:D26)</f>
        <v>-1377</v>
      </c>
      <c r="E27" s="30">
        <f>+D27/C27</f>
        <v>-0.012919629956277795</v>
      </c>
    </row>
    <row r="30" spans="2:4" ht="14.25" hidden="1" thickBot="1">
      <c r="B30" s="48" t="s">
        <v>17</v>
      </c>
      <c r="C30" s="49"/>
      <c r="D30" s="50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90</v>
      </c>
      <c r="C32" s="32">
        <v>103</v>
      </c>
      <c r="D32" s="35">
        <f>B32-C32</f>
        <v>-13</v>
      </c>
    </row>
    <row r="33" spans="2:5" ht="14.25" hidden="1" thickBot="1">
      <c r="B33" s="48" t="s">
        <v>21</v>
      </c>
      <c r="C33" s="49"/>
      <c r="D33" s="50"/>
      <c r="E33" s="1" t="s">
        <v>38</v>
      </c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896</v>
      </c>
      <c r="C35" s="33">
        <v>2262</v>
      </c>
      <c r="D35" s="35">
        <f>B35-C35</f>
        <v>-1366</v>
      </c>
    </row>
    <row r="36" spans="2:4" ht="14.25" hidden="1" thickBot="1">
      <c r="B36" s="51" t="s">
        <v>24</v>
      </c>
      <c r="C36" s="52"/>
      <c r="D36" s="34">
        <f>D32+D35</f>
        <v>-1379</v>
      </c>
    </row>
    <row r="37" spans="2:4" ht="14.25" hidden="1" thickBot="1">
      <c r="B37" s="51" t="s">
        <v>25</v>
      </c>
      <c r="C37" s="52"/>
      <c r="D37" s="34">
        <v>-259</v>
      </c>
    </row>
    <row r="39" ht="14.25" thickBot="1"/>
    <row r="40" spans="3:4" ht="14.25" thickBot="1">
      <c r="C40" s="39" t="s">
        <v>44</v>
      </c>
      <c r="D40" s="40" t="s">
        <v>46</v>
      </c>
    </row>
    <row r="41" spans="3:4" ht="14.25" thickTop="1">
      <c r="C41" s="43" t="s">
        <v>40</v>
      </c>
      <c r="D41" s="44">
        <v>16305</v>
      </c>
    </row>
    <row r="42" spans="3:4" ht="13.5">
      <c r="C42" s="45" t="s">
        <v>41</v>
      </c>
      <c r="D42" s="44">
        <v>63250</v>
      </c>
    </row>
    <row r="43" spans="3:4" ht="13.5">
      <c r="C43" s="45" t="s">
        <v>42</v>
      </c>
      <c r="D43" s="44">
        <v>25650</v>
      </c>
    </row>
    <row r="44" spans="3:4" ht="13.5">
      <c r="C44" s="46" t="s">
        <v>43</v>
      </c>
      <c r="D44" s="44">
        <v>105205</v>
      </c>
    </row>
    <row r="45" spans="3:4" ht="13.5">
      <c r="C45" s="46" t="s">
        <v>39</v>
      </c>
      <c r="D45" s="47">
        <v>0.24380970486193623</v>
      </c>
    </row>
    <row r="46" spans="3:4" ht="14.25" thickBot="1">
      <c r="C46" s="42" t="s">
        <v>45</v>
      </c>
      <c r="D46" s="41">
        <v>44.6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8" t="s">
        <v>47</v>
      </c>
      <c r="B1" s="58"/>
      <c r="C1" s="58"/>
      <c r="D1" s="58"/>
      <c r="E1" s="58"/>
    </row>
    <row r="2" spans="4:6" ht="13.5">
      <c r="D2" s="59" t="s">
        <v>35</v>
      </c>
      <c r="E2" s="59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37082</v>
      </c>
      <c r="C4" s="36">
        <f>SUM(D4:E4)</f>
        <v>81074</v>
      </c>
      <c r="D4" s="9">
        <v>38569</v>
      </c>
      <c r="E4" s="10">
        <v>42505</v>
      </c>
    </row>
    <row r="5" spans="1:5" ht="18" customHeight="1">
      <c r="A5" s="11" t="s">
        <v>6</v>
      </c>
      <c r="B5" s="12">
        <v>1821</v>
      </c>
      <c r="C5" s="36">
        <f>SUM(D5:E5)</f>
        <v>4104</v>
      </c>
      <c r="D5" s="13">
        <v>1987</v>
      </c>
      <c r="E5" s="14">
        <v>2117</v>
      </c>
    </row>
    <row r="6" spans="1:5" ht="18" customHeight="1">
      <c r="A6" s="11" t="s">
        <v>7</v>
      </c>
      <c r="B6" s="12">
        <v>5666</v>
      </c>
      <c r="C6" s="36">
        <f>SUM(D6:E6)</f>
        <v>13482</v>
      </c>
      <c r="D6" s="13">
        <v>6462</v>
      </c>
      <c r="E6" s="14">
        <v>7020</v>
      </c>
    </row>
    <row r="7" spans="1:5" ht="18" customHeight="1" thickBot="1">
      <c r="A7" s="11" t="s">
        <v>8</v>
      </c>
      <c r="B7" s="38">
        <v>3138</v>
      </c>
      <c r="C7" s="36">
        <f>SUM(D7:E7)</f>
        <v>7350</v>
      </c>
      <c r="D7" s="13">
        <v>3474</v>
      </c>
      <c r="E7" s="14">
        <v>3876</v>
      </c>
    </row>
    <row r="8" spans="1:6" ht="19.5" customHeight="1" thickTop="1">
      <c r="A8" s="15" t="s">
        <v>9</v>
      </c>
      <c r="B8" s="16">
        <f>SUM(B4:B7)</f>
        <v>47707</v>
      </c>
      <c r="C8" s="17">
        <f>SUM(C4:C7)</f>
        <v>106010</v>
      </c>
      <c r="D8" s="17">
        <f>SUM(D4:D7)</f>
        <v>50492</v>
      </c>
      <c r="E8" s="17">
        <f>SUM(E4:E7)</f>
        <v>55518</v>
      </c>
      <c r="F8" s="18"/>
    </row>
    <row r="10" spans="1:5" ht="18.75" customHeight="1">
      <c r="A10" s="60" t="s">
        <v>10</v>
      </c>
      <c r="B10" s="60"/>
      <c r="C10" s="60"/>
      <c r="D10" s="60"/>
      <c r="E10" s="60"/>
    </row>
    <row r="11" ht="6" customHeight="1"/>
    <row r="12" spans="1:5" ht="13.5">
      <c r="A12" s="53" t="s">
        <v>0</v>
      </c>
      <c r="B12" s="55" t="s">
        <v>11</v>
      </c>
      <c r="C12" s="56"/>
      <c r="D12" s="56"/>
      <c r="E12" s="57"/>
    </row>
    <row r="13" spans="1:5" ht="13.5" customHeight="1" thickBot="1">
      <c r="A13" s="5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37082</v>
      </c>
      <c r="C14" s="24">
        <v>36553</v>
      </c>
      <c r="D14" s="8">
        <f>+B14-C14</f>
        <v>529</v>
      </c>
      <c r="E14" s="25">
        <f>+D14/C14</f>
        <v>0.014472136349957596</v>
      </c>
    </row>
    <row r="15" spans="1:5" ht="13.5">
      <c r="A15" s="11" t="s">
        <v>6</v>
      </c>
      <c r="B15" s="23">
        <f>B5</f>
        <v>1821</v>
      </c>
      <c r="C15" s="14">
        <v>1817</v>
      </c>
      <c r="D15" s="12">
        <f>+B15-C15</f>
        <v>4</v>
      </c>
      <c r="E15" s="26">
        <f>+D15/C15</f>
        <v>0.002201430930104568</v>
      </c>
    </row>
    <row r="16" spans="1:5" ht="13.5">
      <c r="A16" s="11" t="s">
        <v>7</v>
      </c>
      <c r="B16" s="23">
        <f>B6</f>
        <v>5666</v>
      </c>
      <c r="C16" s="14">
        <v>5643</v>
      </c>
      <c r="D16" s="12">
        <f>+B16-C16</f>
        <v>23</v>
      </c>
      <c r="E16" s="26">
        <f>+D16/C16</f>
        <v>0.004075846181109339</v>
      </c>
    </row>
    <row r="17" spans="1:5" ht="14.25" thickBot="1">
      <c r="A17" s="11" t="s">
        <v>8</v>
      </c>
      <c r="B17" s="23">
        <f>B7</f>
        <v>3138</v>
      </c>
      <c r="C17" s="14">
        <v>3133</v>
      </c>
      <c r="D17" s="12">
        <f>+B17-C17</f>
        <v>5</v>
      </c>
      <c r="E17" s="26">
        <f>+D17/C17</f>
        <v>0.0015959144589849984</v>
      </c>
    </row>
    <row r="18" spans="1:5" ht="14.25" thickTop="1">
      <c r="A18" s="15" t="s">
        <v>9</v>
      </c>
      <c r="B18" s="27">
        <f>SUM(B14:B17)</f>
        <v>47707</v>
      </c>
      <c r="C18" s="27">
        <f>SUM(C14:C17)</f>
        <v>47146</v>
      </c>
      <c r="D18" s="28">
        <f>SUM(D14:D17)</f>
        <v>561</v>
      </c>
      <c r="E18" s="29">
        <f>+D18/C18</f>
        <v>0.01189920671955203</v>
      </c>
    </row>
    <row r="21" spans="1:5" ht="13.5">
      <c r="A21" s="53" t="s">
        <v>0</v>
      </c>
      <c r="B21" s="55" t="s">
        <v>16</v>
      </c>
      <c r="C21" s="56"/>
      <c r="D21" s="56"/>
      <c r="E21" s="57"/>
    </row>
    <row r="22" spans="1:5" ht="13.5" customHeight="1" thickBot="1">
      <c r="A22" s="5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81074</v>
      </c>
      <c r="C23" s="24">
        <v>80288</v>
      </c>
      <c r="D23" s="8">
        <f>+B23-C23</f>
        <v>786</v>
      </c>
      <c r="E23" s="25">
        <f>+D23/C23</f>
        <v>0.009789756875249103</v>
      </c>
    </row>
    <row r="24" spans="1:5" ht="13.5">
      <c r="A24" s="11" t="s">
        <v>6</v>
      </c>
      <c r="B24" s="14">
        <v>4104</v>
      </c>
      <c r="C24" s="14">
        <v>4098</v>
      </c>
      <c r="D24" s="12">
        <f>+B24-C24</f>
        <v>6</v>
      </c>
      <c r="E24" s="25">
        <f>+D24/C24</f>
        <v>0.0014641288433382138</v>
      </c>
    </row>
    <row r="25" spans="1:5" ht="13.5">
      <c r="A25" s="11" t="s">
        <v>7</v>
      </c>
      <c r="B25" s="14">
        <v>13482</v>
      </c>
      <c r="C25" s="14">
        <v>13470</v>
      </c>
      <c r="D25" s="12">
        <f>+B25-C25</f>
        <v>12</v>
      </c>
      <c r="E25" s="25">
        <f>+D25/C25</f>
        <v>0.0008908685968819599</v>
      </c>
    </row>
    <row r="26" spans="1:5" ht="14.25" thickBot="1">
      <c r="A26" s="11" t="s">
        <v>8</v>
      </c>
      <c r="B26" s="14">
        <v>7350</v>
      </c>
      <c r="C26" s="14">
        <v>7349</v>
      </c>
      <c r="D26" s="12">
        <f>+B26-C26</f>
        <v>1</v>
      </c>
      <c r="E26" s="25">
        <f>+D26/C26</f>
        <v>0.00013607293509320997</v>
      </c>
    </row>
    <row r="27" spans="1:5" ht="14.25" thickTop="1">
      <c r="A27" s="15" t="s">
        <v>9</v>
      </c>
      <c r="B27" s="27">
        <f>SUM(B23:B26)</f>
        <v>106010</v>
      </c>
      <c r="C27" s="27">
        <f>SUM(C23:C26)</f>
        <v>105205</v>
      </c>
      <c r="D27" s="28">
        <f>SUM(D23:D26)</f>
        <v>805</v>
      </c>
      <c r="E27" s="30">
        <f>+D27/C27</f>
        <v>0.007651727579487667</v>
      </c>
    </row>
    <row r="30" spans="2:4" ht="14.25" hidden="1" thickBot="1">
      <c r="B30" s="48" t="s">
        <v>17</v>
      </c>
      <c r="C30" s="49"/>
      <c r="D30" s="50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79</v>
      </c>
      <c r="C32" s="32">
        <v>81</v>
      </c>
      <c r="D32" s="35">
        <f>B32-C32</f>
        <v>-2</v>
      </c>
    </row>
    <row r="33" spans="2:4" ht="14.25" hidden="1" thickBot="1">
      <c r="B33" s="48" t="s">
        <v>21</v>
      </c>
      <c r="C33" s="49"/>
      <c r="D33" s="50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1450</v>
      </c>
      <c r="C35" s="33">
        <v>639</v>
      </c>
      <c r="D35" s="35">
        <f>B35-C35</f>
        <v>811</v>
      </c>
    </row>
    <row r="36" spans="2:4" ht="14.25" hidden="1" thickBot="1">
      <c r="B36" s="51" t="s">
        <v>24</v>
      </c>
      <c r="C36" s="52"/>
      <c r="D36" s="34">
        <v>808</v>
      </c>
    </row>
    <row r="37" spans="2:4" ht="14.25" hidden="1" thickBot="1">
      <c r="B37" s="51" t="s">
        <v>25</v>
      </c>
      <c r="C37" s="52"/>
      <c r="D37" s="34">
        <v>-326</v>
      </c>
    </row>
    <row r="39" ht="14.25" thickBot="1"/>
    <row r="40" spans="3:4" ht="14.25" thickBot="1">
      <c r="C40" s="39" t="s">
        <v>44</v>
      </c>
      <c r="D40" s="40" t="s">
        <v>46</v>
      </c>
    </row>
    <row r="41" spans="3:4" ht="14.25" thickTop="1">
      <c r="C41" s="43" t="s">
        <v>40</v>
      </c>
      <c r="D41" s="44">
        <v>16529</v>
      </c>
    </row>
    <row r="42" spans="3:4" ht="13.5">
      <c r="C42" s="45" t="s">
        <v>41</v>
      </c>
      <c r="D42" s="44">
        <v>63817</v>
      </c>
    </row>
    <row r="43" spans="3:4" ht="13.5">
      <c r="C43" s="45" t="s">
        <v>42</v>
      </c>
      <c r="D43" s="44">
        <v>25664</v>
      </c>
    </row>
    <row r="44" spans="3:4" ht="13.5">
      <c r="C44" s="46" t="s">
        <v>43</v>
      </c>
      <c r="D44" s="44">
        <v>106010</v>
      </c>
    </row>
    <row r="45" spans="3:4" ht="13.5">
      <c r="C45" s="46" t="s">
        <v>39</v>
      </c>
      <c r="D45" s="47">
        <v>0.24209036883312895</v>
      </c>
    </row>
    <row r="46" spans="3:4" ht="14.25" thickBot="1">
      <c r="C46" s="42" t="s">
        <v>45</v>
      </c>
      <c r="D46" s="41">
        <v>44.51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8" t="s">
        <v>47</v>
      </c>
      <c r="B1" s="58"/>
      <c r="C1" s="58"/>
      <c r="D1" s="58"/>
      <c r="E1" s="58"/>
    </row>
    <row r="2" spans="4:6" ht="13.5">
      <c r="D2" s="59" t="s">
        <v>34</v>
      </c>
      <c r="E2" s="59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37092</v>
      </c>
      <c r="C4" s="36">
        <f>SUM(D4:E4)</f>
        <v>81079</v>
      </c>
      <c r="D4" s="9">
        <v>38569</v>
      </c>
      <c r="E4" s="10">
        <v>42510</v>
      </c>
    </row>
    <row r="5" spans="1:5" ht="18" customHeight="1">
      <c r="A5" s="11" t="s">
        <v>6</v>
      </c>
      <c r="B5" s="12">
        <v>1815</v>
      </c>
      <c r="C5" s="36">
        <f>SUM(D5:E5)</f>
        <v>4093</v>
      </c>
      <c r="D5" s="13">
        <v>1983</v>
      </c>
      <c r="E5" s="14">
        <v>2110</v>
      </c>
    </row>
    <row r="6" spans="1:5" ht="18" customHeight="1">
      <c r="A6" s="11" t="s">
        <v>7</v>
      </c>
      <c r="B6" s="12">
        <v>5676</v>
      </c>
      <c r="C6" s="36">
        <f>SUM(D6:E6)</f>
        <v>13492</v>
      </c>
      <c r="D6" s="13">
        <v>6459</v>
      </c>
      <c r="E6" s="14">
        <v>7033</v>
      </c>
    </row>
    <row r="7" spans="1:5" ht="18" customHeight="1" thickBot="1">
      <c r="A7" s="11" t="s">
        <v>8</v>
      </c>
      <c r="B7" s="38">
        <v>3134</v>
      </c>
      <c r="C7" s="36">
        <f>SUM(D7:E7)</f>
        <v>7335</v>
      </c>
      <c r="D7" s="13">
        <v>3468</v>
      </c>
      <c r="E7" s="14">
        <v>3867</v>
      </c>
    </row>
    <row r="8" spans="1:6" ht="19.5" customHeight="1" thickTop="1">
      <c r="A8" s="15" t="s">
        <v>9</v>
      </c>
      <c r="B8" s="16">
        <f>SUM(B4:B7)</f>
        <v>47717</v>
      </c>
      <c r="C8" s="17">
        <f>SUM(C4:C7)</f>
        <v>105999</v>
      </c>
      <c r="D8" s="17">
        <f>SUM(D4:D7)</f>
        <v>50479</v>
      </c>
      <c r="E8" s="17">
        <f>SUM(E4:E7)</f>
        <v>55520</v>
      </c>
      <c r="F8" s="18"/>
    </row>
    <row r="10" spans="1:5" ht="18.75" customHeight="1">
      <c r="A10" s="60" t="s">
        <v>10</v>
      </c>
      <c r="B10" s="60"/>
      <c r="C10" s="60"/>
      <c r="D10" s="60"/>
      <c r="E10" s="60"/>
    </row>
    <row r="11" ht="6" customHeight="1"/>
    <row r="12" spans="1:5" ht="13.5">
      <c r="A12" s="53" t="s">
        <v>0</v>
      </c>
      <c r="B12" s="55" t="s">
        <v>11</v>
      </c>
      <c r="C12" s="56"/>
      <c r="D12" s="56"/>
      <c r="E12" s="57"/>
    </row>
    <row r="13" spans="1:5" ht="13.5" customHeight="1" thickBot="1">
      <c r="A13" s="5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37092</v>
      </c>
      <c r="C14" s="24">
        <v>37082</v>
      </c>
      <c r="D14" s="8">
        <f>+B14-C14</f>
        <v>10</v>
      </c>
      <c r="E14" s="25">
        <f>+D14/C14</f>
        <v>0.0002696726174424249</v>
      </c>
    </row>
    <row r="15" spans="1:5" ht="13.5">
      <c r="A15" s="11" t="s">
        <v>6</v>
      </c>
      <c r="B15" s="23">
        <f>B5</f>
        <v>1815</v>
      </c>
      <c r="C15" s="14">
        <v>1821</v>
      </c>
      <c r="D15" s="12">
        <f>+B15-C15</f>
        <v>-6</v>
      </c>
      <c r="E15" s="26">
        <f>+D15/C15</f>
        <v>-0.0032948929159802307</v>
      </c>
    </row>
    <row r="16" spans="1:5" ht="13.5">
      <c r="A16" s="11" t="s">
        <v>7</v>
      </c>
      <c r="B16" s="23">
        <f>B6</f>
        <v>5676</v>
      </c>
      <c r="C16" s="14">
        <v>5666</v>
      </c>
      <c r="D16" s="12">
        <f>+B16-C16</f>
        <v>10</v>
      </c>
      <c r="E16" s="26">
        <f>+D16/C16</f>
        <v>0.0017649135192375574</v>
      </c>
    </row>
    <row r="17" spans="1:5" ht="14.25" thickBot="1">
      <c r="A17" s="11" t="s">
        <v>8</v>
      </c>
      <c r="B17" s="23">
        <f>B7</f>
        <v>3134</v>
      </c>
      <c r="C17" s="14">
        <v>3138</v>
      </c>
      <c r="D17" s="12">
        <f>+B17-C17</f>
        <v>-4</v>
      </c>
      <c r="E17" s="26">
        <f>+D17/C17</f>
        <v>-0.0012746972594008922</v>
      </c>
    </row>
    <row r="18" spans="1:5" ht="14.25" thickTop="1">
      <c r="A18" s="15" t="s">
        <v>9</v>
      </c>
      <c r="B18" s="27">
        <f>SUM(B14:B17)</f>
        <v>47717</v>
      </c>
      <c r="C18" s="27">
        <f>SUM(C14:C17)</f>
        <v>47707</v>
      </c>
      <c r="D18" s="28">
        <f>SUM(D14:D17)</f>
        <v>10</v>
      </c>
      <c r="E18" s="29">
        <f>+D18/C18</f>
        <v>0.0002096128450751462</v>
      </c>
    </row>
    <row r="21" spans="1:5" ht="13.5">
      <c r="A21" s="53" t="s">
        <v>0</v>
      </c>
      <c r="B21" s="55" t="s">
        <v>16</v>
      </c>
      <c r="C21" s="56"/>
      <c r="D21" s="56"/>
      <c r="E21" s="57"/>
    </row>
    <row r="22" spans="1:5" ht="13.5" customHeight="1" thickBot="1">
      <c r="A22" s="5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81079</v>
      </c>
      <c r="C23" s="24">
        <v>81074</v>
      </c>
      <c r="D23" s="8">
        <f>+B23-C23</f>
        <v>5</v>
      </c>
      <c r="E23" s="25">
        <f>+D23/C23</f>
        <v>6.167205269260182E-05</v>
      </c>
    </row>
    <row r="24" spans="1:5" ht="13.5">
      <c r="A24" s="11" t="s">
        <v>6</v>
      </c>
      <c r="B24" s="14">
        <v>4093</v>
      </c>
      <c r="C24" s="14">
        <v>4104</v>
      </c>
      <c r="D24" s="12">
        <f>+B24-C24</f>
        <v>-11</v>
      </c>
      <c r="E24" s="25">
        <f>+D24/C24</f>
        <v>-0.0026803118908382065</v>
      </c>
    </row>
    <row r="25" spans="1:5" ht="13.5">
      <c r="A25" s="11" t="s">
        <v>7</v>
      </c>
      <c r="B25" s="14">
        <v>13492</v>
      </c>
      <c r="C25" s="14">
        <v>13482</v>
      </c>
      <c r="D25" s="12">
        <f>+B25-C25</f>
        <v>10</v>
      </c>
      <c r="E25" s="25">
        <f>+D25/C25</f>
        <v>0.0007417297136923305</v>
      </c>
    </row>
    <row r="26" spans="1:5" ht="14.25" thickBot="1">
      <c r="A26" s="11" t="s">
        <v>8</v>
      </c>
      <c r="B26" s="14">
        <v>7335</v>
      </c>
      <c r="C26" s="14">
        <v>7350</v>
      </c>
      <c r="D26" s="12">
        <f>+B26-C26</f>
        <v>-15</v>
      </c>
      <c r="E26" s="25">
        <f>+D26/C26</f>
        <v>-0.0020408163265306124</v>
      </c>
    </row>
    <row r="27" spans="1:5" ht="14.25" thickTop="1">
      <c r="A27" s="15" t="s">
        <v>9</v>
      </c>
      <c r="B27" s="27">
        <f>SUM(B23:B26)</f>
        <v>105999</v>
      </c>
      <c r="C27" s="27">
        <f>SUM(C23:C26)</f>
        <v>106010</v>
      </c>
      <c r="D27" s="28">
        <f>SUM(D23:D26)</f>
        <v>-11</v>
      </c>
      <c r="E27" s="30">
        <f>+D27/C27</f>
        <v>-0.00010376379586831432</v>
      </c>
    </row>
    <row r="30" spans="2:4" ht="14.25" hidden="1" thickBot="1">
      <c r="B30" s="48" t="s">
        <v>17</v>
      </c>
      <c r="C30" s="49"/>
      <c r="D30" s="50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85</v>
      </c>
      <c r="C32" s="32">
        <v>81</v>
      </c>
      <c r="D32" s="35">
        <f>B32-C32</f>
        <v>4</v>
      </c>
    </row>
    <row r="33" spans="2:4" ht="14.25" hidden="1" thickBot="1">
      <c r="B33" s="48" t="s">
        <v>21</v>
      </c>
      <c r="C33" s="49"/>
      <c r="D33" s="50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279</v>
      </c>
      <c r="C35" s="33">
        <v>292</v>
      </c>
      <c r="D35" s="35">
        <f>B35-C35</f>
        <v>-13</v>
      </c>
    </row>
    <row r="36" spans="2:4" ht="14.25" hidden="1" thickBot="1">
      <c r="B36" s="51" t="s">
        <v>24</v>
      </c>
      <c r="C36" s="52"/>
      <c r="D36" s="34">
        <f>D32+D35</f>
        <v>-9</v>
      </c>
    </row>
    <row r="37" spans="2:4" ht="14.25" hidden="1" thickBot="1">
      <c r="B37" s="51" t="s">
        <v>25</v>
      </c>
      <c r="C37" s="52"/>
      <c r="D37" s="34">
        <v>-372</v>
      </c>
    </row>
    <row r="39" ht="14.25" thickBot="1"/>
    <row r="40" spans="3:4" ht="14.25" thickBot="1">
      <c r="C40" s="39" t="s">
        <v>44</v>
      </c>
      <c r="D40" s="40" t="s">
        <v>46</v>
      </c>
    </row>
    <row r="41" spans="3:4" ht="14.25" thickTop="1">
      <c r="C41" s="43" t="s">
        <v>40</v>
      </c>
      <c r="D41" s="44">
        <v>16508</v>
      </c>
    </row>
    <row r="42" spans="3:4" ht="13.5">
      <c r="C42" s="45" t="s">
        <v>41</v>
      </c>
      <c r="D42" s="44">
        <v>63824</v>
      </c>
    </row>
    <row r="43" spans="3:4" ht="13.5">
      <c r="C43" s="45" t="s">
        <v>42</v>
      </c>
      <c r="D43" s="44">
        <v>25667</v>
      </c>
    </row>
    <row r="44" spans="3:4" ht="13.5">
      <c r="C44" s="46" t="s">
        <v>43</v>
      </c>
      <c r="D44" s="44">
        <v>105999</v>
      </c>
    </row>
    <row r="45" spans="3:4" ht="13.5">
      <c r="C45" s="46" t="s">
        <v>39</v>
      </c>
      <c r="D45" s="47">
        <v>0.24214379380937556</v>
      </c>
    </row>
    <row r="46" spans="3:4" ht="14.25" thickBot="1">
      <c r="C46" s="42" t="s">
        <v>45</v>
      </c>
      <c r="D46" s="41">
        <v>44.53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8" t="s">
        <v>47</v>
      </c>
      <c r="B1" s="58"/>
      <c r="C1" s="58"/>
      <c r="D1" s="58"/>
      <c r="E1" s="58"/>
    </row>
    <row r="2" spans="4:6" ht="13.5">
      <c r="D2" s="59" t="s">
        <v>33</v>
      </c>
      <c r="E2" s="59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37108</v>
      </c>
      <c r="C4" s="36">
        <f>SUM(D4:E4)</f>
        <v>81098</v>
      </c>
      <c r="D4" s="9">
        <v>38597</v>
      </c>
      <c r="E4" s="10">
        <v>42501</v>
      </c>
    </row>
    <row r="5" spans="1:5" ht="18" customHeight="1">
      <c r="A5" s="11" t="s">
        <v>6</v>
      </c>
      <c r="B5" s="12">
        <v>1818</v>
      </c>
      <c r="C5" s="36">
        <f>SUM(D5:E5)</f>
        <v>4090</v>
      </c>
      <c r="D5" s="13">
        <v>1980</v>
      </c>
      <c r="E5" s="14">
        <v>2110</v>
      </c>
    </row>
    <row r="6" spans="1:5" ht="18" customHeight="1">
      <c r="A6" s="11" t="s">
        <v>7</v>
      </c>
      <c r="B6" s="12">
        <v>5676</v>
      </c>
      <c r="C6" s="36">
        <f>SUM(D6:E6)</f>
        <v>13468</v>
      </c>
      <c r="D6" s="13">
        <v>6445</v>
      </c>
      <c r="E6" s="14">
        <v>7023</v>
      </c>
    </row>
    <row r="7" spans="1:5" ht="18" customHeight="1" thickBot="1">
      <c r="A7" s="11" t="s">
        <v>8</v>
      </c>
      <c r="B7" s="38">
        <v>3141</v>
      </c>
      <c r="C7" s="36">
        <f>SUM(D7:E7)</f>
        <v>7358</v>
      </c>
      <c r="D7" s="13">
        <v>3486</v>
      </c>
      <c r="E7" s="14">
        <v>3872</v>
      </c>
    </row>
    <row r="8" spans="1:6" ht="19.5" customHeight="1" thickTop="1">
      <c r="A8" s="15" t="s">
        <v>9</v>
      </c>
      <c r="B8" s="16">
        <f>SUM(B4:B7)</f>
        <v>47743</v>
      </c>
      <c r="C8" s="17">
        <f>SUM(C4:C7)</f>
        <v>106014</v>
      </c>
      <c r="D8" s="17">
        <f>SUM(D4:D7)</f>
        <v>50508</v>
      </c>
      <c r="E8" s="17">
        <f>SUM(E4:E7)</f>
        <v>55506</v>
      </c>
      <c r="F8" s="18"/>
    </row>
    <row r="10" spans="1:5" ht="18.75" customHeight="1">
      <c r="A10" s="60" t="s">
        <v>10</v>
      </c>
      <c r="B10" s="60"/>
      <c r="C10" s="60"/>
      <c r="D10" s="60"/>
      <c r="E10" s="60"/>
    </row>
    <row r="11" ht="6" customHeight="1"/>
    <row r="12" spans="1:5" ht="13.5">
      <c r="A12" s="53" t="s">
        <v>0</v>
      </c>
      <c r="B12" s="55" t="s">
        <v>11</v>
      </c>
      <c r="C12" s="56"/>
      <c r="D12" s="56"/>
      <c r="E12" s="57"/>
    </row>
    <row r="13" spans="1:5" ht="13.5" customHeight="1" thickBot="1">
      <c r="A13" s="5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37108</v>
      </c>
      <c r="C14" s="24">
        <v>37092</v>
      </c>
      <c r="D14" s="8">
        <f>+B14-C14</f>
        <v>16</v>
      </c>
      <c r="E14" s="25">
        <f>+D14/C14</f>
        <v>0.00043135986196484415</v>
      </c>
    </row>
    <row r="15" spans="1:5" ht="13.5">
      <c r="A15" s="11" t="s">
        <v>6</v>
      </c>
      <c r="B15" s="23">
        <f>B5</f>
        <v>1818</v>
      </c>
      <c r="C15" s="14">
        <v>1815</v>
      </c>
      <c r="D15" s="12">
        <f>+B15-C15</f>
        <v>3</v>
      </c>
      <c r="E15" s="26">
        <f>+D15/C15</f>
        <v>0.001652892561983471</v>
      </c>
    </row>
    <row r="16" spans="1:5" ht="13.5">
      <c r="A16" s="11" t="s">
        <v>7</v>
      </c>
      <c r="B16" s="23">
        <f>B6</f>
        <v>5676</v>
      </c>
      <c r="C16" s="14">
        <v>5676</v>
      </c>
      <c r="D16" s="12">
        <f>+B16-C16</f>
        <v>0</v>
      </c>
      <c r="E16" s="26">
        <f>+D16/C16</f>
        <v>0</v>
      </c>
    </row>
    <row r="17" spans="1:5" ht="14.25" thickBot="1">
      <c r="A17" s="11" t="s">
        <v>8</v>
      </c>
      <c r="B17" s="23">
        <f>B7</f>
        <v>3141</v>
      </c>
      <c r="C17" s="14">
        <v>3134</v>
      </c>
      <c r="D17" s="12">
        <f>+B17-C17</f>
        <v>7</v>
      </c>
      <c r="E17" s="26">
        <f>+D17/C17</f>
        <v>0.0022335673261008296</v>
      </c>
    </row>
    <row r="18" spans="1:5" ht="14.25" thickTop="1">
      <c r="A18" s="15" t="s">
        <v>9</v>
      </c>
      <c r="B18" s="27">
        <f>SUM(B14:B17)</f>
        <v>47743</v>
      </c>
      <c r="C18" s="27">
        <f>SUM(C14:C17)</f>
        <v>47717</v>
      </c>
      <c r="D18" s="28">
        <f>SUM(D14:D17)</f>
        <v>26</v>
      </c>
      <c r="E18" s="29">
        <f>+D18/C18</f>
        <v>0.0005448791835195003</v>
      </c>
    </row>
    <row r="21" spans="1:5" ht="13.5">
      <c r="A21" s="53" t="s">
        <v>0</v>
      </c>
      <c r="B21" s="55" t="s">
        <v>16</v>
      </c>
      <c r="C21" s="56"/>
      <c r="D21" s="56"/>
      <c r="E21" s="57"/>
    </row>
    <row r="22" spans="1:5" ht="13.5" customHeight="1" thickBot="1">
      <c r="A22" s="5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81098</v>
      </c>
      <c r="C23" s="24">
        <v>81079</v>
      </c>
      <c r="D23" s="8">
        <f>+B23-C23</f>
        <v>19</v>
      </c>
      <c r="E23" s="25">
        <f>+D23/C23</f>
        <v>0.00023433934804326646</v>
      </c>
    </row>
    <row r="24" spans="1:5" ht="13.5">
      <c r="A24" s="11" t="s">
        <v>6</v>
      </c>
      <c r="B24" s="14">
        <v>4090</v>
      </c>
      <c r="C24" s="14">
        <v>4093</v>
      </c>
      <c r="D24" s="12">
        <f>+B24-C24</f>
        <v>-3</v>
      </c>
      <c r="E24" s="25">
        <f>+D24/C24</f>
        <v>-0.0007329587099926704</v>
      </c>
    </row>
    <row r="25" spans="1:5" ht="13.5">
      <c r="A25" s="11" t="s">
        <v>7</v>
      </c>
      <c r="B25" s="14">
        <v>13468</v>
      </c>
      <c r="C25" s="14">
        <v>13492</v>
      </c>
      <c r="D25" s="12">
        <f>+B25-C25</f>
        <v>-24</v>
      </c>
      <c r="E25" s="25">
        <f>+D25/C25</f>
        <v>-0.0017788319003854136</v>
      </c>
    </row>
    <row r="26" spans="1:5" ht="14.25" thickBot="1">
      <c r="A26" s="11" t="s">
        <v>8</v>
      </c>
      <c r="B26" s="14">
        <v>7358</v>
      </c>
      <c r="C26" s="14">
        <v>7335</v>
      </c>
      <c r="D26" s="12">
        <f>+B26-C26</f>
        <v>23</v>
      </c>
      <c r="E26" s="25">
        <f>+D26/C26</f>
        <v>0.0031356509884117247</v>
      </c>
    </row>
    <row r="27" spans="1:5" ht="14.25" thickTop="1">
      <c r="A27" s="15" t="s">
        <v>9</v>
      </c>
      <c r="B27" s="27">
        <f>SUM(B23:B26)</f>
        <v>106014</v>
      </c>
      <c r="C27" s="27">
        <f>SUM(C23:C26)</f>
        <v>105999</v>
      </c>
      <c r="D27" s="28">
        <f>SUM(D23:D26)</f>
        <v>15</v>
      </c>
      <c r="E27" s="30">
        <f>+D27/C27</f>
        <v>0.0001415107689695186</v>
      </c>
    </row>
    <row r="30" spans="2:4" ht="14.25" hidden="1" thickBot="1">
      <c r="B30" s="48" t="s">
        <v>17</v>
      </c>
      <c r="C30" s="49"/>
      <c r="D30" s="50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89</v>
      </c>
      <c r="C32" s="32">
        <v>84</v>
      </c>
      <c r="D32" s="35">
        <f>B32-C32</f>
        <v>5</v>
      </c>
    </row>
    <row r="33" spans="2:4" ht="14.25" hidden="1" thickBot="1">
      <c r="B33" s="48" t="s">
        <v>21</v>
      </c>
      <c r="C33" s="49"/>
      <c r="D33" s="50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262</v>
      </c>
      <c r="C35" s="33">
        <v>248</v>
      </c>
      <c r="D35" s="35">
        <f>B35-C35</f>
        <v>14</v>
      </c>
    </row>
    <row r="36" spans="2:4" ht="14.25" hidden="1" thickBot="1">
      <c r="B36" s="51" t="s">
        <v>24</v>
      </c>
      <c r="C36" s="52"/>
      <c r="D36" s="34">
        <f>D32+D35</f>
        <v>19</v>
      </c>
    </row>
    <row r="37" spans="2:4" ht="14.25" hidden="1" thickBot="1">
      <c r="B37" s="51" t="s">
        <v>25</v>
      </c>
      <c r="C37" s="52"/>
      <c r="D37" s="34">
        <v>-383</v>
      </c>
    </row>
    <row r="39" ht="14.25" thickBot="1"/>
    <row r="40" spans="3:4" ht="14.25" thickBot="1">
      <c r="C40" s="39" t="s">
        <v>44</v>
      </c>
      <c r="D40" s="40" t="s">
        <v>46</v>
      </c>
    </row>
    <row r="41" spans="3:4" ht="14.25" thickTop="1">
      <c r="C41" s="43" t="s">
        <v>40</v>
      </c>
      <c r="D41" s="44">
        <v>16468</v>
      </c>
    </row>
    <row r="42" spans="3:4" ht="13.5">
      <c r="C42" s="45" t="s">
        <v>41</v>
      </c>
      <c r="D42" s="44">
        <v>63881</v>
      </c>
    </row>
    <row r="43" spans="3:4" ht="13.5">
      <c r="C43" s="45" t="s">
        <v>42</v>
      </c>
      <c r="D43" s="44">
        <v>25665</v>
      </c>
    </row>
    <row r="44" spans="3:4" ht="13.5">
      <c r="C44" s="46" t="s">
        <v>43</v>
      </c>
      <c r="D44" s="44">
        <v>106014</v>
      </c>
    </row>
    <row r="45" spans="3:4" ht="13.5">
      <c r="C45" s="46" t="s">
        <v>39</v>
      </c>
      <c r="D45" s="47">
        <v>0.24209066727036052</v>
      </c>
    </row>
    <row r="46" spans="3:4" ht="14.25" thickBot="1">
      <c r="C46" s="42" t="s">
        <v>45</v>
      </c>
      <c r="D46" s="41">
        <v>44.54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8" t="s">
        <v>47</v>
      </c>
      <c r="B1" s="58"/>
      <c r="C1" s="58"/>
      <c r="D1" s="58"/>
      <c r="E1" s="58"/>
    </row>
    <row r="2" spans="4:6" ht="13.5">
      <c r="D2" s="59" t="s">
        <v>32</v>
      </c>
      <c r="E2" s="59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37099</v>
      </c>
      <c r="C4" s="36">
        <f>SUM(D4:E4)</f>
        <v>81053</v>
      </c>
      <c r="D4" s="9">
        <v>38558</v>
      </c>
      <c r="E4" s="10">
        <v>42495</v>
      </c>
    </row>
    <row r="5" spans="1:5" ht="18" customHeight="1">
      <c r="A5" s="11" t="s">
        <v>6</v>
      </c>
      <c r="B5" s="12">
        <v>1814</v>
      </c>
      <c r="C5" s="36">
        <f>SUM(D5:E5)</f>
        <v>4079</v>
      </c>
      <c r="D5" s="13">
        <v>1971</v>
      </c>
      <c r="E5" s="14">
        <v>2108</v>
      </c>
    </row>
    <row r="6" spans="1:5" ht="18" customHeight="1">
      <c r="A6" s="11" t="s">
        <v>7</v>
      </c>
      <c r="B6" s="12">
        <v>5679</v>
      </c>
      <c r="C6" s="36">
        <f>SUM(D6:E6)</f>
        <v>13451</v>
      </c>
      <c r="D6" s="13">
        <v>6439</v>
      </c>
      <c r="E6" s="14">
        <v>7012</v>
      </c>
    </row>
    <row r="7" spans="1:5" ht="18" customHeight="1" thickBot="1">
      <c r="A7" s="11" t="s">
        <v>8</v>
      </c>
      <c r="B7" s="38">
        <v>3152</v>
      </c>
      <c r="C7" s="36">
        <f>SUM(D7:E7)</f>
        <v>7378</v>
      </c>
      <c r="D7" s="13">
        <v>3492</v>
      </c>
      <c r="E7" s="14">
        <v>3886</v>
      </c>
    </row>
    <row r="8" spans="1:6" ht="19.5" customHeight="1" thickTop="1">
      <c r="A8" s="15" t="s">
        <v>9</v>
      </c>
      <c r="B8" s="16">
        <f>SUM(B4:B7)</f>
        <v>47744</v>
      </c>
      <c r="C8" s="17">
        <f>SUM(C4:C7)</f>
        <v>105961</v>
      </c>
      <c r="D8" s="17">
        <f>SUM(D4:D7)</f>
        <v>50460</v>
      </c>
      <c r="E8" s="17">
        <f>SUM(E4:E7)</f>
        <v>55501</v>
      </c>
      <c r="F8" s="18"/>
    </row>
    <row r="10" spans="1:5" ht="18.75" customHeight="1">
      <c r="A10" s="60" t="s">
        <v>10</v>
      </c>
      <c r="B10" s="60"/>
      <c r="C10" s="60"/>
      <c r="D10" s="60"/>
      <c r="E10" s="60"/>
    </row>
    <row r="11" ht="6" customHeight="1"/>
    <row r="12" spans="1:5" ht="13.5">
      <c r="A12" s="53" t="s">
        <v>0</v>
      </c>
      <c r="B12" s="55" t="s">
        <v>11</v>
      </c>
      <c r="C12" s="56"/>
      <c r="D12" s="56"/>
      <c r="E12" s="57"/>
    </row>
    <row r="13" spans="1:5" ht="13.5" customHeight="1" thickBot="1">
      <c r="A13" s="5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37099</v>
      </c>
      <c r="C14" s="24">
        <v>37108</v>
      </c>
      <c r="D14" s="8">
        <f>+B14-C14</f>
        <v>-9</v>
      </c>
      <c r="E14" s="25">
        <f>+D14/C14</f>
        <v>-0.00024253530236067694</v>
      </c>
    </row>
    <row r="15" spans="1:5" ht="13.5">
      <c r="A15" s="11" t="s">
        <v>6</v>
      </c>
      <c r="B15" s="23">
        <f>B5</f>
        <v>1814</v>
      </c>
      <c r="C15" s="14">
        <v>1818</v>
      </c>
      <c r="D15" s="12">
        <f>+B15-C15</f>
        <v>-4</v>
      </c>
      <c r="E15" s="26">
        <f>+D15/C15</f>
        <v>-0.0022002200220022</v>
      </c>
    </row>
    <row r="16" spans="1:5" ht="13.5">
      <c r="A16" s="11" t="s">
        <v>7</v>
      </c>
      <c r="B16" s="23">
        <f>B6</f>
        <v>5679</v>
      </c>
      <c r="C16" s="14">
        <v>5676</v>
      </c>
      <c r="D16" s="12">
        <f>+B16-C16</f>
        <v>3</v>
      </c>
      <c r="E16" s="26">
        <f>+D16/C16</f>
        <v>0.0005285412262156448</v>
      </c>
    </row>
    <row r="17" spans="1:5" ht="14.25" thickBot="1">
      <c r="A17" s="11" t="s">
        <v>8</v>
      </c>
      <c r="B17" s="23">
        <f>B7</f>
        <v>3152</v>
      </c>
      <c r="C17" s="14">
        <v>3141</v>
      </c>
      <c r="D17" s="12">
        <f>+B17-C17</f>
        <v>11</v>
      </c>
      <c r="E17" s="26">
        <f>+D17/C17</f>
        <v>0.0035020694046482012</v>
      </c>
    </row>
    <row r="18" spans="1:5" ht="14.25" thickTop="1">
      <c r="A18" s="15" t="s">
        <v>9</v>
      </c>
      <c r="B18" s="27">
        <f>SUM(B14:B17)</f>
        <v>47744</v>
      </c>
      <c r="C18" s="27">
        <f>SUM(C14:C17)</f>
        <v>47743</v>
      </c>
      <c r="D18" s="28">
        <f>SUM(D14:D17)</f>
        <v>1</v>
      </c>
      <c r="E18" s="29">
        <f>+D18/C18</f>
        <v>2.0945478918375467E-05</v>
      </c>
    </row>
    <row r="21" spans="1:5" ht="13.5">
      <c r="A21" s="53" t="s">
        <v>0</v>
      </c>
      <c r="B21" s="55" t="s">
        <v>16</v>
      </c>
      <c r="C21" s="56"/>
      <c r="D21" s="56"/>
      <c r="E21" s="57"/>
    </row>
    <row r="22" spans="1:5" ht="13.5" customHeight="1" thickBot="1">
      <c r="A22" s="5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81053</v>
      </c>
      <c r="C23" s="24">
        <v>81098</v>
      </c>
      <c r="D23" s="8">
        <f>+B23-C23</f>
        <v>-45</v>
      </c>
      <c r="E23" s="25">
        <f>+D23/C23</f>
        <v>-0.0005548842141606451</v>
      </c>
    </row>
    <row r="24" spans="1:5" ht="13.5">
      <c r="A24" s="11" t="s">
        <v>6</v>
      </c>
      <c r="B24" s="14">
        <v>4079</v>
      </c>
      <c r="C24" s="14">
        <v>4090</v>
      </c>
      <c r="D24" s="12">
        <f>+B24-C24</f>
        <v>-11</v>
      </c>
      <c r="E24" s="25">
        <f>+D24/C24</f>
        <v>-0.0026894865525672372</v>
      </c>
    </row>
    <row r="25" spans="1:5" ht="13.5">
      <c r="A25" s="11" t="s">
        <v>7</v>
      </c>
      <c r="B25" s="14">
        <v>13451</v>
      </c>
      <c r="C25" s="14">
        <v>13468</v>
      </c>
      <c r="D25" s="12">
        <f>+B25-C25</f>
        <v>-17</v>
      </c>
      <c r="E25" s="25">
        <f>+D25/C25</f>
        <v>-0.0012622512622512622</v>
      </c>
    </row>
    <row r="26" spans="1:5" ht="14.25" thickBot="1">
      <c r="A26" s="11" t="s">
        <v>8</v>
      </c>
      <c r="B26" s="14">
        <v>7378</v>
      </c>
      <c r="C26" s="14">
        <v>7358</v>
      </c>
      <c r="D26" s="12">
        <f>+B26-C26</f>
        <v>20</v>
      </c>
      <c r="E26" s="25">
        <f>+D26/C26</f>
        <v>0.002718129926610492</v>
      </c>
    </row>
    <row r="27" spans="1:5" ht="14.25" thickTop="1">
      <c r="A27" s="15" t="s">
        <v>9</v>
      </c>
      <c r="B27" s="27">
        <f>SUM(B23:B26)</f>
        <v>105961</v>
      </c>
      <c r="C27" s="27">
        <f>SUM(C23:C26)</f>
        <v>106014</v>
      </c>
      <c r="D27" s="28">
        <f>SUM(D23:D26)</f>
        <v>-53</v>
      </c>
      <c r="E27" s="30">
        <f>+D27/C27</f>
        <v>-0.0004999339709849642</v>
      </c>
    </row>
    <row r="30" spans="2:4" ht="14.25" hidden="1" thickBot="1">
      <c r="B30" s="48" t="s">
        <v>17</v>
      </c>
      <c r="C30" s="49"/>
      <c r="D30" s="50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96</v>
      </c>
      <c r="C32" s="32">
        <v>83</v>
      </c>
      <c r="D32" s="35">
        <f>B32-C32</f>
        <v>13</v>
      </c>
    </row>
    <row r="33" spans="2:4" ht="14.25" hidden="1" thickBot="1">
      <c r="B33" s="48" t="s">
        <v>21</v>
      </c>
      <c r="C33" s="49"/>
      <c r="D33" s="50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296</v>
      </c>
      <c r="C35" s="33">
        <v>360</v>
      </c>
      <c r="D35" s="35">
        <f>B35-C35</f>
        <v>-64</v>
      </c>
    </row>
    <row r="36" spans="2:4" ht="14.25" hidden="1" thickBot="1">
      <c r="B36" s="51" t="s">
        <v>24</v>
      </c>
      <c r="C36" s="52"/>
      <c r="D36" s="34">
        <v>-50</v>
      </c>
    </row>
    <row r="37" spans="2:4" ht="14.25" hidden="1" thickBot="1">
      <c r="B37" s="51" t="s">
        <v>25</v>
      </c>
      <c r="C37" s="52"/>
      <c r="D37" s="34">
        <v>-388</v>
      </c>
    </row>
    <row r="39" ht="14.25" thickBot="1"/>
    <row r="40" spans="3:4" ht="14.25" thickBot="1">
      <c r="C40" s="39" t="s">
        <v>44</v>
      </c>
      <c r="D40" s="40" t="s">
        <v>46</v>
      </c>
    </row>
    <row r="41" spans="3:4" ht="14.25" thickTop="1">
      <c r="C41" s="43" t="s">
        <v>40</v>
      </c>
      <c r="D41" s="44">
        <v>16424</v>
      </c>
    </row>
    <row r="42" spans="3:4" ht="13.5">
      <c r="C42" s="45" t="s">
        <v>41</v>
      </c>
      <c r="D42" s="44">
        <v>63857</v>
      </c>
    </row>
    <row r="43" spans="3:4" ht="13.5">
      <c r="C43" s="45" t="s">
        <v>42</v>
      </c>
      <c r="D43" s="44">
        <v>25680</v>
      </c>
    </row>
    <row r="44" spans="3:4" ht="13.5">
      <c r="C44" s="46" t="s">
        <v>43</v>
      </c>
      <c r="D44" s="44">
        <v>105961</v>
      </c>
    </row>
    <row r="45" spans="3:4" ht="13.5">
      <c r="C45" s="46" t="s">
        <v>39</v>
      </c>
      <c r="D45" s="47">
        <v>0.2423533186738517</v>
      </c>
    </row>
    <row r="46" spans="3:4" ht="14.25" thickBot="1">
      <c r="C46" s="42" t="s">
        <v>45</v>
      </c>
      <c r="D46" s="41">
        <v>44.56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8" t="s">
        <v>47</v>
      </c>
      <c r="B1" s="58"/>
      <c r="C1" s="58"/>
      <c r="D1" s="58"/>
      <c r="E1" s="58"/>
    </row>
    <row r="2" spans="4:6" ht="13.5">
      <c r="D2" s="59" t="s">
        <v>31</v>
      </c>
      <c r="E2" s="59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37151</v>
      </c>
      <c r="C4" s="36">
        <f>SUM(D4:E4)</f>
        <v>81123</v>
      </c>
      <c r="D4" s="9">
        <v>38571</v>
      </c>
      <c r="E4" s="10">
        <v>42552</v>
      </c>
    </row>
    <row r="5" spans="1:5" ht="18" customHeight="1">
      <c r="A5" s="11" t="s">
        <v>6</v>
      </c>
      <c r="B5" s="12">
        <v>1817</v>
      </c>
      <c r="C5" s="36">
        <f>SUM(D5:E5)</f>
        <v>4066</v>
      </c>
      <c r="D5" s="13">
        <v>1965</v>
      </c>
      <c r="E5" s="14">
        <v>2101</v>
      </c>
    </row>
    <row r="6" spans="1:5" ht="18" customHeight="1">
      <c r="A6" s="11" t="s">
        <v>7</v>
      </c>
      <c r="B6" s="12">
        <v>5691</v>
      </c>
      <c r="C6" s="36">
        <f>SUM(D6:E6)</f>
        <v>13438</v>
      </c>
      <c r="D6" s="13">
        <v>6426</v>
      </c>
      <c r="E6" s="14">
        <v>7012</v>
      </c>
    </row>
    <row r="7" spans="1:5" ht="18" customHeight="1" thickBot="1">
      <c r="A7" s="11" t="s">
        <v>8</v>
      </c>
      <c r="B7" s="38">
        <v>3151</v>
      </c>
      <c r="C7" s="36">
        <f>SUM(D7:E7)</f>
        <v>7366</v>
      </c>
      <c r="D7" s="13">
        <v>3480</v>
      </c>
      <c r="E7" s="14">
        <v>3886</v>
      </c>
    </row>
    <row r="8" spans="1:6" ht="19.5" customHeight="1" thickTop="1">
      <c r="A8" s="15" t="s">
        <v>9</v>
      </c>
      <c r="B8" s="16">
        <f>SUM(B4:B7)</f>
        <v>47810</v>
      </c>
      <c r="C8" s="17">
        <f>SUM(C4:C7)</f>
        <v>105993</v>
      </c>
      <c r="D8" s="17">
        <f>SUM(D4:D7)</f>
        <v>50442</v>
      </c>
      <c r="E8" s="17">
        <f>SUM(E4:E7)</f>
        <v>55551</v>
      </c>
      <c r="F8" s="18"/>
    </row>
    <row r="10" spans="1:5" ht="18.75" customHeight="1">
      <c r="A10" s="60" t="s">
        <v>10</v>
      </c>
      <c r="B10" s="60"/>
      <c r="C10" s="60"/>
      <c r="D10" s="60"/>
      <c r="E10" s="60"/>
    </row>
    <row r="11" ht="6" customHeight="1"/>
    <row r="12" spans="1:5" ht="13.5">
      <c r="A12" s="53" t="s">
        <v>0</v>
      </c>
      <c r="B12" s="55" t="s">
        <v>11</v>
      </c>
      <c r="C12" s="56"/>
      <c r="D12" s="56"/>
      <c r="E12" s="57"/>
    </row>
    <row r="13" spans="1:5" ht="13.5" customHeight="1" thickBot="1">
      <c r="A13" s="5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37151</v>
      </c>
      <c r="C14" s="24">
        <v>37099</v>
      </c>
      <c r="D14" s="8">
        <f>+B14-C14</f>
        <v>52</v>
      </c>
      <c r="E14" s="25">
        <f>+D14/C14</f>
        <v>0.0014016550311329147</v>
      </c>
    </row>
    <row r="15" spans="1:5" ht="13.5">
      <c r="A15" s="11" t="s">
        <v>6</v>
      </c>
      <c r="B15" s="23">
        <f>B5</f>
        <v>1817</v>
      </c>
      <c r="C15" s="14">
        <v>1814</v>
      </c>
      <c r="D15" s="12">
        <f>+B15-C15</f>
        <v>3</v>
      </c>
      <c r="E15" s="26">
        <f>+D15/C15</f>
        <v>0.0016538037486218302</v>
      </c>
    </row>
    <row r="16" spans="1:5" ht="13.5">
      <c r="A16" s="11" t="s">
        <v>7</v>
      </c>
      <c r="B16" s="23">
        <f>B6</f>
        <v>5691</v>
      </c>
      <c r="C16" s="14">
        <v>5679</v>
      </c>
      <c r="D16" s="12">
        <f>+B16-C16</f>
        <v>12</v>
      </c>
      <c r="E16" s="26">
        <f>+D16/C16</f>
        <v>0.0021130480718436345</v>
      </c>
    </row>
    <row r="17" spans="1:5" ht="14.25" thickBot="1">
      <c r="A17" s="11" t="s">
        <v>8</v>
      </c>
      <c r="B17" s="23">
        <f>B7</f>
        <v>3151</v>
      </c>
      <c r="C17" s="14">
        <v>3152</v>
      </c>
      <c r="D17" s="12">
        <f>+B17-C17</f>
        <v>-1</v>
      </c>
      <c r="E17" s="26">
        <f>+D17/C17</f>
        <v>-0.00031725888324873094</v>
      </c>
    </row>
    <row r="18" spans="1:5" ht="14.25" thickTop="1">
      <c r="A18" s="15" t="s">
        <v>9</v>
      </c>
      <c r="B18" s="27">
        <f>SUM(B14:B17)</f>
        <v>47810</v>
      </c>
      <c r="C18" s="27">
        <f>SUM(C14:C17)</f>
        <v>47744</v>
      </c>
      <c r="D18" s="28">
        <f>SUM(D14:D17)</f>
        <v>66</v>
      </c>
      <c r="E18" s="29">
        <f>+D18/C18</f>
        <v>0.001382372654155496</v>
      </c>
    </row>
    <row r="21" spans="1:5" ht="13.5">
      <c r="A21" s="53" t="s">
        <v>0</v>
      </c>
      <c r="B21" s="55" t="s">
        <v>16</v>
      </c>
      <c r="C21" s="56"/>
      <c r="D21" s="56"/>
      <c r="E21" s="57"/>
    </row>
    <row r="22" spans="1:5" ht="13.5" customHeight="1" thickBot="1">
      <c r="A22" s="5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81123</v>
      </c>
      <c r="C23" s="24">
        <v>81053</v>
      </c>
      <c r="D23" s="8">
        <f>+B23-C23</f>
        <v>70</v>
      </c>
      <c r="E23" s="25">
        <f>+D23/C23</f>
        <v>0.0008636324380343726</v>
      </c>
    </row>
    <row r="24" spans="1:5" ht="13.5">
      <c r="A24" s="11" t="s">
        <v>6</v>
      </c>
      <c r="B24" s="14">
        <v>4066</v>
      </c>
      <c r="C24" s="14">
        <v>4079</v>
      </c>
      <c r="D24" s="12">
        <f>+B24-C24</f>
        <v>-13</v>
      </c>
      <c r="E24" s="25">
        <f>+D24/C24</f>
        <v>-0.003187055650894827</v>
      </c>
    </row>
    <row r="25" spans="1:5" ht="13.5">
      <c r="A25" s="11" t="s">
        <v>7</v>
      </c>
      <c r="B25" s="14">
        <v>13438</v>
      </c>
      <c r="C25" s="14">
        <v>13451</v>
      </c>
      <c r="D25" s="12">
        <f>+B25-C25</f>
        <v>-13</v>
      </c>
      <c r="E25" s="25">
        <f>+D25/C25</f>
        <v>-0.0009664708943572969</v>
      </c>
    </row>
    <row r="26" spans="1:5" ht="14.25" thickBot="1">
      <c r="A26" s="11" t="s">
        <v>8</v>
      </c>
      <c r="B26" s="14">
        <v>7366</v>
      </c>
      <c r="C26" s="14">
        <v>7378</v>
      </c>
      <c r="D26" s="12">
        <f>+B26-C26</f>
        <v>-12</v>
      </c>
      <c r="E26" s="25">
        <f>+D26/C26</f>
        <v>-0.001626457034426674</v>
      </c>
    </row>
    <row r="27" spans="1:5" ht="14.25" thickTop="1">
      <c r="A27" s="15" t="s">
        <v>9</v>
      </c>
      <c r="B27" s="27">
        <f>SUM(B23:B26)</f>
        <v>105993</v>
      </c>
      <c r="C27" s="27">
        <f>SUM(C23:C26)</f>
        <v>105961</v>
      </c>
      <c r="D27" s="28">
        <f>SUM(D23:D26)</f>
        <v>32</v>
      </c>
      <c r="E27" s="30">
        <f>+D27/C27</f>
        <v>0.0003019979048895348</v>
      </c>
    </row>
    <row r="30" spans="2:4" ht="14.25" hidden="1" thickBot="1">
      <c r="B30" s="48" t="s">
        <v>17</v>
      </c>
      <c r="C30" s="49"/>
      <c r="D30" s="50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91</v>
      </c>
      <c r="C32" s="32">
        <v>98</v>
      </c>
      <c r="D32" s="35">
        <f>B32-C32</f>
        <v>-7</v>
      </c>
    </row>
    <row r="33" spans="2:4" ht="14.25" hidden="1" thickBot="1">
      <c r="B33" s="48" t="s">
        <v>21</v>
      </c>
      <c r="C33" s="49"/>
      <c r="D33" s="50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465</v>
      </c>
      <c r="C35" s="33">
        <v>424</v>
      </c>
      <c r="D35" s="35">
        <f>B35-C35</f>
        <v>41</v>
      </c>
    </row>
    <row r="36" spans="2:4" ht="14.25" hidden="1" thickBot="1">
      <c r="B36" s="51" t="s">
        <v>24</v>
      </c>
      <c r="C36" s="52"/>
      <c r="D36" s="34">
        <f>D32+D35</f>
        <v>34</v>
      </c>
    </row>
    <row r="37" spans="2:4" ht="14.25" hidden="1" thickBot="1">
      <c r="B37" s="51" t="s">
        <v>25</v>
      </c>
      <c r="C37" s="52"/>
      <c r="D37" s="34">
        <v>-479</v>
      </c>
    </row>
    <row r="39" ht="14.25" thickBot="1"/>
    <row r="40" spans="3:4" ht="14.25" thickBot="1">
      <c r="C40" s="39" t="s">
        <v>44</v>
      </c>
      <c r="D40" s="40" t="s">
        <v>46</v>
      </c>
    </row>
    <row r="41" spans="3:4" ht="14.25" thickTop="1">
      <c r="C41" s="43" t="s">
        <v>40</v>
      </c>
      <c r="D41" s="44">
        <v>16440</v>
      </c>
    </row>
    <row r="42" spans="3:4" ht="13.5">
      <c r="C42" s="45" t="s">
        <v>41</v>
      </c>
      <c r="D42" s="44">
        <v>63861</v>
      </c>
    </row>
    <row r="43" spans="3:4" ht="13.5">
      <c r="C43" s="45" t="s">
        <v>42</v>
      </c>
      <c r="D43" s="44">
        <v>25692</v>
      </c>
    </row>
    <row r="44" spans="3:4" ht="13.5">
      <c r="C44" s="46" t="s">
        <v>43</v>
      </c>
      <c r="D44" s="44">
        <v>105993</v>
      </c>
    </row>
    <row r="45" spans="3:4" ht="13.5">
      <c r="C45" s="46" t="s">
        <v>39</v>
      </c>
      <c r="D45" s="47">
        <v>0.24239336559961508</v>
      </c>
    </row>
    <row r="46" spans="3:4" ht="14.25" thickBot="1">
      <c r="C46" s="42" t="s">
        <v>45</v>
      </c>
      <c r="D46" s="41">
        <v>44.56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8" t="s">
        <v>47</v>
      </c>
      <c r="B1" s="58"/>
      <c r="C1" s="58"/>
      <c r="D1" s="58"/>
      <c r="E1" s="58"/>
    </row>
    <row r="2" spans="4:6" ht="13.5">
      <c r="D2" s="59" t="s">
        <v>30</v>
      </c>
      <c r="E2" s="59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37">
        <v>37160</v>
      </c>
      <c r="C4" s="36">
        <f>SUM(D4:E4)</f>
        <v>81147</v>
      </c>
      <c r="D4" s="9">
        <v>38590</v>
      </c>
      <c r="E4" s="10">
        <v>42557</v>
      </c>
    </row>
    <row r="5" spans="1:5" ht="18" customHeight="1">
      <c r="A5" s="11" t="s">
        <v>6</v>
      </c>
      <c r="B5" s="12">
        <v>1818</v>
      </c>
      <c r="C5" s="36">
        <f>SUM(D5:E5)</f>
        <v>4058</v>
      </c>
      <c r="D5" s="13">
        <v>1964</v>
      </c>
      <c r="E5" s="14">
        <v>2094</v>
      </c>
    </row>
    <row r="6" spans="1:5" ht="18" customHeight="1">
      <c r="A6" s="11" t="s">
        <v>7</v>
      </c>
      <c r="B6" s="12">
        <v>5689</v>
      </c>
      <c r="C6" s="36">
        <f>SUM(D6:E6)</f>
        <v>13426</v>
      </c>
      <c r="D6" s="13">
        <v>6424</v>
      </c>
      <c r="E6" s="14">
        <v>7002</v>
      </c>
    </row>
    <row r="7" spans="1:5" ht="18" customHeight="1" thickBot="1">
      <c r="A7" s="11" t="s">
        <v>8</v>
      </c>
      <c r="B7" s="38">
        <v>3148</v>
      </c>
      <c r="C7" s="36">
        <f>SUM(D7:E7)</f>
        <v>7350</v>
      </c>
      <c r="D7" s="13">
        <v>3468</v>
      </c>
      <c r="E7" s="14">
        <v>3882</v>
      </c>
    </row>
    <row r="8" spans="1:6" ht="19.5" customHeight="1" thickTop="1">
      <c r="A8" s="15" t="s">
        <v>9</v>
      </c>
      <c r="B8" s="16">
        <f>SUM(B4:B7)</f>
        <v>47815</v>
      </c>
      <c r="C8" s="17">
        <f>SUM(C4:C7)</f>
        <v>105981</v>
      </c>
      <c r="D8" s="17">
        <f>SUM(D4:D7)</f>
        <v>50446</v>
      </c>
      <c r="E8" s="17">
        <f>SUM(E4:E7)</f>
        <v>55535</v>
      </c>
      <c r="F8" s="18"/>
    </row>
    <row r="10" spans="1:5" ht="18.75" customHeight="1">
      <c r="A10" s="60" t="s">
        <v>10</v>
      </c>
      <c r="B10" s="60"/>
      <c r="C10" s="60"/>
      <c r="D10" s="60"/>
      <c r="E10" s="60"/>
    </row>
    <row r="11" ht="6" customHeight="1"/>
    <row r="12" spans="1:5" ht="13.5">
      <c r="A12" s="53" t="s">
        <v>0</v>
      </c>
      <c r="B12" s="55" t="s">
        <v>11</v>
      </c>
      <c r="C12" s="56"/>
      <c r="D12" s="56"/>
      <c r="E12" s="57"/>
    </row>
    <row r="13" spans="1:5" ht="13.5" customHeight="1" thickBot="1">
      <c r="A13" s="54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37160</v>
      </c>
      <c r="C14" s="24">
        <v>37151</v>
      </c>
      <c r="D14" s="8">
        <f>+B14-C14</f>
        <v>9</v>
      </c>
      <c r="E14" s="25">
        <f>+D14/C14</f>
        <v>0.00024225458264918846</v>
      </c>
    </row>
    <row r="15" spans="1:5" ht="13.5">
      <c r="A15" s="11" t="s">
        <v>6</v>
      </c>
      <c r="B15" s="23">
        <f>B5</f>
        <v>1818</v>
      </c>
      <c r="C15" s="14">
        <v>1817</v>
      </c>
      <c r="D15" s="12">
        <f>+B15-C15</f>
        <v>1</v>
      </c>
      <c r="E15" s="26">
        <f>+D15/C15</f>
        <v>0.000550357732526142</v>
      </c>
    </row>
    <row r="16" spans="1:5" ht="13.5">
      <c r="A16" s="11" t="s">
        <v>7</v>
      </c>
      <c r="B16" s="23">
        <f>B6</f>
        <v>5689</v>
      </c>
      <c r="C16" s="14">
        <v>5691</v>
      </c>
      <c r="D16" s="12">
        <f>+B16-C16</f>
        <v>-2</v>
      </c>
      <c r="E16" s="26">
        <f>+D16/C16</f>
        <v>-0.0003514320857494289</v>
      </c>
    </row>
    <row r="17" spans="1:5" ht="14.25" thickBot="1">
      <c r="A17" s="11" t="s">
        <v>8</v>
      </c>
      <c r="B17" s="23">
        <f>B7</f>
        <v>3148</v>
      </c>
      <c r="C17" s="14">
        <v>3151</v>
      </c>
      <c r="D17" s="12">
        <f>+B17-C17</f>
        <v>-3</v>
      </c>
      <c r="E17" s="26">
        <f>+D17/C17</f>
        <v>-0.000952078705172961</v>
      </c>
    </row>
    <row r="18" spans="1:5" ht="14.25" thickTop="1">
      <c r="A18" s="15" t="s">
        <v>9</v>
      </c>
      <c r="B18" s="27">
        <f>SUM(B14:B17)</f>
        <v>47815</v>
      </c>
      <c r="C18" s="27">
        <f>SUM(C14:C17)</f>
        <v>47810</v>
      </c>
      <c r="D18" s="28">
        <f>SUM(D14:D17)</f>
        <v>5</v>
      </c>
      <c r="E18" s="29">
        <f>+D18/C18</f>
        <v>0.00010458063166701528</v>
      </c>
    </row>
    <row r="21" spans="1:5" ht="13.5">
      <c r="A21" s="53" t="s">
        <v>0</v>
      </c>
      <c r="B21" s="55" t="s">
        <v>16</v>
      </c>
      <c r="C21" s="56"/>
      <c r="D21" s="56"/>
      <c r="E21" s="57"/>
    </row>
    <row r="22" spans="1:5" ht="13.5" customHeight="1" thickBot="1">
      <c r="A22" s="54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4">
        <v>81147</v>
      </c>
      <c r="C23" s="24">
        <v>81123</v>
      </c>
      <c r="D23" s="8">
        <f>+B23-C23</f>
        <v>24</v>
      </c>
      <c r="E23" s="25">
        <f>+D23/C23</f>
        <v>0.0002958470470766614</v>
      </c>
    </row>
    <row r="24" spans="1:5" ht="13.5">
      <c r="A24" s="11" t="s">
        <v>6</v>
      </c>
      <c r="B24" s="14">
        <v>4058</v>
      </c>
      <c r="C24" s="14">
        <v>4066</v>
      </c>
      <c r="D24" s="12">
        <f>+B24-C24</f>
        <v>-8</v>
      </c>
      <c r="E24" s="25">
        <f>+D24/C24</f>
        <v>-0.001967535661583866</v>
      </c>
    </row>
    <row r="25" spans="1:5" ht="13.5">
      <c r="A25" s="11" t="s">
        <v>7</v>
      </c>
      <c r="B25" s="14">
        <v>13426</v>
      </c>
      <c r="C25" s="14">
        <v>13438</v>
      </c>
      <c r="D25" s="12">
        <f>+B25-C25</f>
        <v>-12</v>
      </c>
      <c r="E25" s="25">
        <f>+D25/C25</f>
        <v>-0.0008929900282780176</v>
      </c>
    </row>
    <row r="26" spans="1:5" ht="14.25" thickBot="1">
      <c r="A26" s="11" t="s">
        <v>8</v>
      </c>
      <c r="B26" s="14">
        <v>7350</v>
      </c>
      <c r="C26" s="14">
        <v>7366</v>
      </c>
      <c r="D26" s="12">
        <f>+B26-C26</f>
        <v>-16</v>
      </c>
      <c r="E26" s="25">
        <f>+D26/C26</f>
        <v>-0.0021721422753190334</v>
      </c>
    </row>
    <row r="27" spans="1:5" ht="14.25" thickTop="1">
      <c r="A27" s="15" t="s">
        <v>9</v>
      </c>
      <c r="B27" s="27">
        <f>SUM(B23:B26)</f>
        <v>105981</v>
      </c>
      <c r="C27" s="27">
        <f>SUM(C23:C26)</f>
        <v>105993</v>
      </c>
      <c r="D27" s="28">
        <f>SUM(D23:D26)</f>
        <v>-12</v>
      </c>
      <c r="E27" s="30">
        <f>+D27/C27</f>
        <v>-0.00011321502363363618</v>
      </c>
    </row>
    <row r="30" spans="2:4" ht="14.25" hidden="1" thickBot="1">
      <c r="B30" s="48" t="s">
        <v>17</v>
      </c>
      <c r="C30" s="49"/>
      <c r="D30" s="50"/>
    </row>
    <row r="31" spans="2:4" ht="14.25" hidden="1" thickBot="1">
      <c r="B31" s="31" t="s">
        <v>18</v>
      </c>
      <c r="C31" s="31" t="s">
        <v>19</v>
      </c>
      <c r="D31" s="31" t="s">
        <v>20</v>
      </c>
    </row>
    <row r="32" spans="2:4" ht="14.25" hidden="1" thickBot="1">
      <c r="B32" s="32">
        <v>87</v>
      </c>
      <c r="C32" s="32">
        <v>80</v>
      </c>
      <c r="D32" s="35">
        <f>B32-C32</f>
        <v>7</v>
      </c>
    </row>
    <row r="33" spans="2:4" ht="14.25" hidden="1" thickBot="1">
      <c r="B33" s="48" t="s">
        <v>21</v>
      </c>
      <c r="C33" s="49"/>
      <c r="D33" s="50"/>
    </row>
    <row r="34" spans="2:4" ht="14.25" hidden="1" thickBot="1">
      <c r="B34" s="31" t="s">
        <v>22</v>
      </c>
      <c r="C34" s="31" t="s">
        <v>23</v>
      </c>
      <c r="D34" s="31" t="s">
        <v>20</v>
      </c>
    </row>
    <row r="35" spans="2:4" ht="14.25" hidden="1" thickBot="1">
      <c r="B35" s="32">
        <v>319</v>
      </c>
      <c r="C35" s="33">
        <v>335</v>
      </c>
      <c r="D35" s="35">
        <f>B35-C35</f>
        <v>-16</v>
      </c>
    </row>
    <row r="36" spans="2:4" ht="14.25" hidden="1" thickBot="1">
      <c r="B36" s="51" t="s">
        <v>24</v>
      </c>
      <c r="C36" s="52"/>
      <c r="D36" s="34">
        <f>D32+D35</f>
        <v>-9</v>
      </c>
    </row>
    <row r="37" spans="2:4" ht="14.25" hidden="1" thickBot="1">
      <c r="B37" s="51" t="s">
        <v>25</v>
      </c>
      <c r="C37" s="52"/>
      <c r="D37" s="34">
        <v>-488</v>
      </c>
    </row>
    <row r="39" ht="14.25" thickBot="1"/>
    <row r="40" spans="3:4" ht="14.25" thickBot="1">
      <c r="C40" s="39" t="s">
        <v>44</v>
      </c>
      <c r="D40" s="40" t="s">
        <v>46</v>
      </c>
    </row>
    <row r="41" spans="3:4" ht="14.25" thickTop="1">
      <c r="C41" s="43" t="s">
        <v>40</v>
      </c>
      <c r="D41" s="44">
        <v>16430</v>
      </c>
    </row>
    <row r="42" spans="3:4" ht="13.5">
      <c r="C42" s="45" t="s">
        <v>41</v>
      </c>
      <c r="D42" s="44">
        <v>63822</v>
      </c>
    </row>
    <row r="43" spans="3:4" ht="13.5">
      <c r="C43" s="45" t="s">
        <v>42</v>
      </c>
      <c r="D43" s="44">
        <v>25729</v>
      </c>
    </row>
    <row r="44" spans="3:4" ht="13.5">
      <c r="C44" s="46" t="s">
        <v>43</v>
      </c>
      <c r="D44" s="44">
        <v>105981</v>
      </c>
    </row>
    <row r="45" spans="3:4" ht="13.5">
      <c r="C45" s="46" t="s">
        <v>39</v>
      </c>
      <c r="D45" s="47">
        <v>0.24276993045923326</v>
      </c>
    </row>
    <row r="46" spans="3:4" ht="14.25" thickBot="1">
      <c r="C46" s="42" t="s">
        <v>45</v>
      </c>
      <c r="D46" s="41">
        <v>44.58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m.imayoshi</cp:lastModifiedBy>
  <cp:lastPrinted>2011-07-05T05:50:21Z</cp:lastPrinted>
  <dcterms:created xsi:type="dcterms:W3CDTF">2011-06-01T04:25:45Z</dcterms:created>
  <dcterms:modified xsi:type="dcterms:W3CDTF">2012-02-14T04:37:52Z</dcterms:modified>
  <cp:category/>
  <cp:version/>
  <cp:contentType/>
  <cp:contentStatus/>
</cp:coreProperties>
</file>