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61" windowWidth="12000" windowHeight="9255" tabRatio="865" activeTab="11"/>
  </bookViews>
  <sheets>
    <sheet name="H18.1月末" sheetId="1" r:id="rId1"/>
    <sheet name="H18.2月末" sheetId="2" r:id="rId2"/>
    <sheet name="H18.3月末" sheetId="3" r:id="rId3"/>
    <sheet name="H18.4月末" sheetId="4" r:id="rId4"/>
    <sheet name="H18.5月末" sheetId="5" r:id="rId5"/>
    <sheet name="H18.6月末" sheetId="6" r:id="rId6"/>
    <sheet name="H18.7月末" sheetId="7" r:id="rId7"/>
    <sheet name="H18.8月末" sheetId="8" r:id="rId8"/>
    <sheet name="H18.9月末" sheetId="9" r:id="rId9"/>
    <sheet name="H18.10月末" sheetId="10" r:id="rId10"/>
    <sheet name="H18.11月末" sheetId="11" r:id="rId11"/>
    <sheet name="H18.12月末" sheetId="12" r:id="rId12"/>
  </sheets>
  <definedNames/>
  <calcPr fullCalcOnLoad="1"/>
</workbook>
</file>

<file path=xl/sharedStrings.xml><?xml version="1.0" encoding="utf-8"?>
<sst xmlns="http://schemas.openxmlformats.org/spreadsheetml/2006/main" count="620" uniqueCount="47">
  <si>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</si>
  <si>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</si>
  <si>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</si>
  <si>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</si>
  <si>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</si>
  <si>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</si>
  <si>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</si>
  <si>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</si>
  <si>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</si>
  <si>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</si>
  <si>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</si>
  <si>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</si>
  <si>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</si>
  <si>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</si>
  <si>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</si>
  <si>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</si>
  <si>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</si>
  <si>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</si>
  <si>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</si>
  <si>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</si>
  <si>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</si>
  <si>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</si>
  <si>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</si>
  <si>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</si>
  <si>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</si>
  <si>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</si>
  <si>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平成18年12月31日現在</t>
  </si>
  <si>
    <t>平成18年11月30日現在</t>
  </si>
  <si>
    <t>平成18年10月31日現在</t>
  </si>
  <si>
    <t>平成18年9月30日現在</t>
  </si>
  <si>
    <t>平成18年8月31日現在</t>
  </si>
  <si>
    <t>平成18年7月31日現在</t>
  </si>
  <si>
    <t>平成18年6月30日現在</t>
  </si>
  <si>
    <t>平成18年5月31日現在</t>
  </si>
  <si>
    <t>平成18年4月30日現在</t>
  </si>
  <si>
    <t>平成18年3月31日現在</t>
  </si>
  <si>
    <t>平成18年2月28日現在</t>
  </si>
  <si>
    <t>平成18年1月31日現在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</si>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</sst>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177" fontId="5" fillId="0" borderId="34" xfId="48" applyNumberFormat="1" applyFont="1" applyBorder="1" applyAlignment="1">
      <alignment vertical="center"/>
    </xf>
    <xf numFmtId="10" fontId="5" fillId="0" borderId="35" xfId="48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8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40" fontId="5" fillId="0" borderId="42" xfId="48" applyNumberFormat="1" applyFont="1" applyBorder="1" applyAlignment="1">
      <alignment vertical="center"/>
    </xf>
    <xf numFmtId="38" fontId="5" fillId="0" borderId="43" xfId="48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81" fontId="7" fillId="0" borderId="44" xfId="0" applyNumberFormat="1" applyFont="1" applyBorder="1" applyAlignment="1">
      <alignment horizontal="center"/>
    </xf>
    <xf numFmtId="181" fontId="7" fillId="0" borderId="45" xfId="0" applyNumberFormat="1" applyFont="1" applyBorder="1" applyAlignment="1">
      <alignment/>
    </xf>
    <xf numFmtId="181" fontId="7" fillId="0" borderId="46" xfId="0" applyNumberFormat="1" applyFont="1" applyBorder="1" applyAlignment="1">
      <alignment horizontal="center"/>
    </xf>
    <xf numFmtId="181" fontId="7" fillId="0" borderId="47" xfId="0" applyNumberFormat="1" applyFont="1" applyBorder="1" applyAlignment="1">
      <alignment/>
    </xf>
    <xf numFmtId="181" fontId="7" fillId="0" borderId="46" xfId="0" applyNumberFormat="1" applyFont="1" applyFill="1" applyBorder="1" applyAlignment="1">
      <alignment horizontal="center"/>
    </xf>
    <xf numFmtId="10" fontId="7" fillId="0" borderId="47" xfId="0" applyNumberFormat="1" applyFont="1" applyFill="1" applyBorder="1" applyAlignment="1">
      <alignment/>
    </xf>
    <xf numFmtId="38" fontId="5" fillId="0" borderId="48" xfId="48" applyFont="1" applyBorder="1" applyAlignment="1">
      <alignment horizontal="center"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176" fontId="5" fillId="0" borderId="53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  <xf numFmtId="178" fontId="5" fillId="0" borderId="54" xfId="0" applyNumberFormat="1" applyFont="1" applyBorder="1" applyAlignment="1">
      <alignment horizontal="center" vertical="center"/>
    </xf>
    <xf numFmtId="178" fontId="5" fillId="0" borderId="55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54" xfId="0" applyNumberFormat="1" applyFont="1" applyBorder="1" applyAlignment="1">
      <alignment horizontal="left"/>
    </xf>
    <xf numFmtId="178" fontId="5" fillId="0" borderId="55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37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36326</v>
      </c>
      <c r="C4" s="36">
        <f>SUM(D4:E4)</f>
        <v>81383</v>
      </c>
      <c r="D4" s="9">
        <v>38816</v>
      </c>
      <c r="E4" s="10">
        <v>42567</v>
      </c>
    </row>
    <row r="5" spans="1:5" ht="18" customHeight="1">
      <c r="A5" s="11" t="s">
        <v>6</v>
      </c>
      <c r="B5" s="12">
        <v>1835</v>
      </c>
      <c r="C5" s="36">
        <f>SUM(D5:E5)</f>
        <v>4308</v>
      </c>
      <c r="D5" s="13">
        <v>2059</v>
      </c>
      <c r="E5" s="14">
        <v>2249</v>
      </c>
    </row>
    <row r="6" spans="1:5" ht="18" customHeight="1">
      <c r="A6" s="11" t="s">
        <v>7</v>
      </c>
      <c r="B6" s="12">
        <v>5643</v>
      </c>
      <c r="C6" s="36">
        <f>SUM(D6:E6)</f>
        <v>13681</v>
      </c>
      <c r="D6" s="13">
        <v>6563</v>
      </c>
      <c r="E6" s="14">
        <v>7118</v>
      </c>
    </row>
    <row r="7" spans="1:5" ht="18" customHeight="1" thickBot="1">
      <c r="A7" s="11" t="s">
        <v>8</v>
      </c>
      <c r="B7" s="38">
        <v>3083</v>
      </c>
      <c r="C7" s="36">
        <f>SUM(D7:E7)</f>
        <v>7534</v>
      </c>
      <c r="D7" s="13">
        <v>3579</v>
      </c>
      <c r="E7" s="14">
        <v>3955</v>
      </c>
    </row>
    <row r="8" spans="1:6" ht="19.5" customHeight="1" thickTop="1">
      <c r="A8" s="15" t="s">
        <v>9</v>
      </c>
      <c r="B8" s="16">
        <f>SUM(B4:B7)</f>
        <v>46887</v>
      </c>
      <c r="C8" s="17">
        <f>SUM(C4:C7)</f>
        <v>106906</v>
      </c>
      <c r="D8" s="17">
        <f>SUM(D4:D7)</f>
        <v>51017</v>
      </c>
      <c r="E8" s="17">
        <f>SUM(E4:E7)</f>
        <v>55889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36326</v>
      </c>
      <c r="C14" s="24">
        <v>36628</v>
      </c>
      <c r="D14" s="8">
        <f>+B14-C14</f>
        <v>-302</v>
      </c>
      <c r="E14" s="25">
        <f>+D14/C14</f>
        <v>-0.008245058425248444</v>
      </c>
    </row>
    <row r="15" spans="1:5" ht="13.5">
      <c r="A15" s="11" t="s">
        <v>6</v>
      </c>
      <c r="B15" s="23">
        <f>B5</f>
        <v>1835</v>
      </c>
      <c r="C15" s="14">
        <v>1833</v>
      </c>
      <c r="D15" s="12">
        <f>+B15-C15</f>
        <v>2</v>
      </c>
      <c r="E15" s="26">
        <f>+D15/C15</f>
        <v>0.0010911074740861974</v>
      </c>
    </row>
    <row r="16" spans="1:5" ht="13.5">
      <c r="A16" s="11" t="s">
        <v>7</v>
      </c>
      <c r="B16" s="23">
        <f>B6</f>
        <v>5643</v>
      </c>
      <c r="C16" s="14">
        <v>5576</v>
      </c>
      <c r="D16" s="12">
        <f>+B16-C16</f>
        <v>67</v>
      </c>
      <c r="E16" s="26">
        <f>+D16/C16</f>
        <v>0.012015781922525108</v>
      </c>
    </row>
    <row r="17" spans="1:5" ht="14.25" thickBot="1">
      <c r="A17" s="11" t="s">
        <v>8</v>
      </c>
      <c r="B17" s="23">
        <f>B7</f>
        <v>3083</v>
      </c>
      <c r="C17" s="14">
        <v>3079</v>
      </c>
      <c r="D17" s="12">
        <f>+B17-C17</f>
        <v>4</v>
      </c>
      <c r="E17" s="26">
        <f>+D17/C17</f>
        <v>0.0012991230919129587</v>
      </c>
    </row>
    <row r="18" spans="1:5" ht="14.25" thickTop="1">
      <c r="A18" s="15" t="s">
        <v>9</v>
      </c>
      <c r="B18" s="27">
        <f>SUM(B14:B17)</f>
        <v>46887</v>
      </c>
      <c r="C18" s="27">
        <f>SUM(C14:C17)</f>
        <v>47116</v>
      </c>
      <c r="D18" s="28">
        <f>SUM(D14:D17)</f>
        <v>-229</v>
      </c>
      <c r="E18" s="29">
        <f>+D18/C18</f>
        <v>-0.004860344681212327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81383</v>
      </c>
      <c r="C23" s="24">
        <v>81725</v>
      </c>
      <c r="D23" s="8">
        <f>+B23-C23</f>
        <v>-342</v>
      </c>
      <c r="E23" s="25">
        <f>+D23/C23</f>
        <v>-0.004184765983481187</v>
      </c>
    </row>
    <row r="24" spans="1:5" ht="13.5">
      <c r="A24" s="11" t="s">
        <v>6</v>
      </c>
      <c r="B24" s="14">
        <v>4308</v>
      </c>
      <c r="C24" s="14">
        <v>4306</v>
      </c>
      <c r="D24" s="12">
        <f>+B24-C24</f>
        <v>2</v>
      </c>
      <c r="E24" s="25">
        <f>+D24/C24</f>
        <v>0.00046446818392940084</v>
      </c>
    </row>
    <row r="25" spans="1:5" ht="13.5">
      <c r="A25" s="11" t="s">
        <v>7</v>
      </c>
      <c r="B25" s="14">
        <v>13681</v>
      </c>
      <c r="C25" s="14">
        <v>13760</v>
      </c>
      <c r="D25" s="12">
        <f>+B25-C25</f>
        <v>-79</v>
      </c>
      <c r="E25" s="25">
        <f>+D25/C25</f>
        <v>-0.005741279069767442</v>
      </c>
    </row>
    <row r="26" spans="1:5" ht="14.25" thickBot="1">
      <c r="A26" s="11" t="s">
        <v>8</v>
      </c>
      <c r="B26" s="14">
        <v>7534</v>
      </c>
      <c r="C26" s="14">
        <v>7539</v>
      </c>
      <c r="D26" s="12">
        <f>+B26-C26</f>
        <v>-5</v>
      </c>
      <c r="E26" s="25">
        <f>+D26/C26</f>
        <v>-0.0006632179334129195</v>
      </c>
    </row>
    <row r="27" spans="1:5" ht="14.25" thickTop="1">
      <c r="A27" s="15" t="s">
        <v>9</v>
      </c>
      <c r="B27" s="27">
        <f>SUM(B23:B26)</f>
        <v>106906</v>
      </c>
      <c r="C27" s="27">
        <f>SUM(C23:C26)</f>
        <v>107330</v>
      </c>
      <c r="D27" s="28">
        <f>SUM(D23:D26)</f>
        <v>-424</v>
      </c>
      <c r="E27" s="30">
        <f>+D27/C27</f>
        <v>-0.003950433243268424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97</v>
      </c>
      <c r="C32" s="32">
        <v>126</v>
      </c>
      <c r="D32" s="35">
        <f>B32-C32</f>
        <v>-29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235</v>
      </c>
      <c r="C35" s="33">
        <v>321</v>
      </c>
      <c r="D35" s="35">
        <f>B35-C35</f>
        <v>-86</v>
      </c>
    </row>
    <row r="36" spans="2:4" ht="14.25" hidden="1" thickBot="1">
      <c r="B36" s="62" t="s">
        <v>24</v>
      </c>
      <c r="C36" s="63"/>
      <c r="D36" s="34">
        <f>D32+D35</f>
        <v>-115</v>
      </c>
    </row>
    <row r="37" spans="2:4" ht="14.25" hidden="1" thickBot="1">
      <c r="B37" s="62" t="s">
        <v>25</v>
      </c>
      <c r="C37" s="63"/>
      <c r="D37" s="34">
        <v>-338</v>
      </c>
    </row>
    <row r="38" ht="13.5" hidden="1"/>
  </sheetData>
  <sheetProtection/>
  <mergeCells count="11">
    <mergeCell ref="B30:D30"/>
    <mergeCell ref="B33:D33"/>
    <mergeCell ref="B36:C36"/>
    <mergeCell ref="B37:C37"/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28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36696</v>
      </c>
      <c r="C4" s="36">
        <f>SUM(D4:E4)</f>
        <v>81425</v>
      </c>
      <c r="D4" s="9">
        <v>38794</v>
      </c>
      <c r="E4" s="10">
        <v>42631</v>
      </c>
    </row>
    <row r="5" spans="1:5" ht="18" customHeight="1">
      <c r="A5" s="11" t="s">
        <v>6</v>
      </c>
      <c r="B5" s="12">
        <v>1821</v>
      </c>
      <c r="C5" s="36">
        <f>SUM(D5:E5)</f>
        <v>4238</v>
      </c>
      <c r="D5" s="13">
        <v>2032</v>
      </c>
      <c r="E5" s="14">
        <v>2206</v>
      </c>
    </row>
    <row r="6" spans="1:5" ht="18" customHeight="1">
      <c r="A6" s="11" t="s">
        <v>7</v>
      </c>
      <c r="B6" s="12">
        <v>5638</v>
      </c>
      <c r="C6" s="36">
        <f>SUM(D6:E6)</f>
        <v>13691</v>
      </c>
      <c r="D6" s="13">
        <v>6570</v>
      </c>
      <c r="E6" s="14">
        <v>7121</v>
      </c>
    </row>
    <row r="7" spans="1:5" ht="18" customHeight="1" thickBot="1">
      <c r="A7" s="11" t="s">
        <v>8</v>
      </c>
      <c r="B7" s="38">
        <v>3106</v>
      </c>
      <c r="C7" s="36">
        <f>SUM(D7:E7)</f>
        <v>7476</v>
      </c>
      <c r="D7" s="13">
        <v>3559</v>
      </c>
      <c r="E7" s="14">
        <v>3917</v>
      </c>
    </row>
    <row r="8" spans="1:6" ht="19.5" customHeight="1" thickTop="1">
      <c r="A8" s="15" t="s">
        <v>9</v>
      </c>
      <c r="B8" s="16">
        <f>SUM(B4:B7)</f>
        <v>47261</v>
      </c>
      <c r="C8" s="17">
        <f>SUM(C4:C7)</f>
        <v>106830</v>
      </c>
      <c r="D8" s="17">
        <f>SUM(D4:D7)</f>
        <v>50955</v>
      </c>
      <c r="E8" s="17">
        <f>SUM(E4:E7)</f>
        <v>55875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36696</v>
      </c>
      <c r="C14" s="24">
        <v>36651</v>
      </c>
      <c r="D14" s="8">
        <f>+B14-C14</f>
        <v>45</v>
      </c>
      <c r="E14" s="25">
        <f>+D14/C14</f>
        <v>0.0012277973315871326</v>
      </c>
    </row>
    <row r="15" spans="1:5" ht="13.5">
      <c r="A15" s="11" t="s">
        <v>6</v>
      </c>
      <c r="B15" s="23">
        <f>B5</f>
        <v>1821</v>
      </c>
      <c r="C15" s="14">
        <v>1821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5638</v>
      </c>
      <c r="C16" s="14">
        <v>5636</v>
      </c>
      <c r="D16" s="12">
        <f>+B16-C16</f>
        <v>2</v>
      </c>
      <c r="E16" s="26">
        <f>+D16/C16</f>
        <v>0.00035486160397445</v>
      </c>
    </row>
    <row r="17" spans="1:5" ht="14.25" thickBot="1">
      <c r="A17" s="11" t="s">
        <v>8</v>
      </c>
      <c r="B17" s="23">
        <f>B7</f>
        <v>3106</v>
      </c>
      <c r="C17" s="14">
        <v>3102</v>
      </c>
      <c r="D17" s="12">
        <f>+B17-C17</f>
        <v>4</v>
      </c>
      <c r="E17" s="26">
        <f>+D17/C17</f>
        <v>0.0012894906511927789</v>
      </c>
    </row>
    <row r="18" spans="1:5" ht="14.25" thickTop="1">
      <c r="A18" s="15" t="s">
        <v>9</v>
      </c>
      <c r="B18" s="27">
        <f>SUM(B14:B17)</f>
        <v>47261</v>
      </c>
      <c r="C18" s="27">
        <f>SUM(C14:C17)</f>
        <v>47210</v>
      </c>
      <c r="D18" s="28">
        <f>SUM(D14:D17)</f>
        <v>51</v>
      </c>
      <c r="E18" s="29">
        <f>+D18/C18</f>
        <v>0.0010802796017792841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81425</v>
      </c>
      <c r="C23" s="24">
        <v>81367</v>
      </c>
      <c r="D23" s="8">
        <f>+B23-C23</f>
        <v>58</v>
      </c>
      <c r="E23" s="25">
        <f>+D23/C23</f>
        <v>0.0007128196934875318</v>
      </c>
    </row>
    <row r="24" spans="1:5" ht="13.5">
      <c r="A24" s="11" t="s">
        <v>6</v>
      </c>
      <c r="B24" s="14">
        <v>4238</v>
      </c>
      <c r="C24" s="14">
        <v>4242</v>
      </c>
      <c r="D24" s="12">
        <f>+B24-C24</f>
        <v>-4</v>
      </c>
      <c r="E24" s="25">
        <f>+D24/C24</f>
        <v>-0.000942951438000943</v>
      </c>
    </row>
    <row r="25" spans="1:5" ht="13.5">
      <c r="A25" s="11" t="s">
        <v>7</v>
      </c>
      <c r="B25" s="14">
        <v>13691</v>
      </c>
      <c r="C25" s="14">
        <v>13697</v>
      </c>
      <c r="D25" s="12">
        <f>+B25-C25</f>
        <v>-6</v>
      </c>
      <c r="E25" s="25">
        <f>+D25/C25</f>
        <v>-0.0004380521282032562</v>
      </c>
    </row>
    <row r="26" spans="1:5" ht="14.25" thickBot="1">
      <c r="A26" s="11" t="s">
        <v>8</v>
      </c>
      <c r="B26" s="14">
        <v>7476</v>
      </c>
      <c r="C26" s="14">
        <v>7473</v>
      </c>
      <c r="D26" s="12">
        <f>+B26-C26</f>
        <v>3</v>
      </c>
      <c r="E26" s="25">
        <f>+D26/C26</f>
        <v>0.0004014452027298274</v>
      </c>
    </row>
    <row r="27" spans="1:5" ht="14.25" thickTop="1">
      <c r="A27" s="15" t="s">
        <v>9</v>
      </c>
      <c r="B27" s="27">
        <f>SUM(B23:B26)</f>
        <v>106830</v>
      </c>
      <c r="C27" s="27">
        <f>SUM(C23:C26)</f>
        <v>106779</v>
      </c>
      <c r="D27" s="28">
        <f>SUM(D23:D26)</f>
        <v>51</v>
      </c>
      <c r="E27" s="30">
        <f>+D27/C27</f>
        <v>0.00047762200432669344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87</v>
      </c>
      <c r="C32" s="32">
        <v>76</v>
      </c>
      <c r="D32" s="35">
        <f>B32-C32</f>
        <v>11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348</v>
      </c>
      <c r="C35" s="33">
        <v>308</v>
      </c>
      <c r="D35" s="35">
        <f>B35-C35</f>
        <v>40</v>
      </c>
    </row>
    <row r="36" spans="2:4" ht="14.25" hidden="1" thickBot="1">
      <c r="B36" s="62" t="s">
        <v>24</v>
      </c>
      <c r="C36" s="63"/>
      <c r="D36" s="34">
        <f>D32+D35</f>
        <v>51</v>
      </c>
    </row>
    <row r="37" spans="2:4" ht="14.25" hidden="1" thickBot="1">
      <c r="B37" s="62" t="s">
        <v>25</v>
      </c>
      <c r="C37" s="63"/>
      <c r="D37" s="34">
        <v>-203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16830</v>
      </c>
    </row>
    <row r="42" spans="3:4" ht="13.5">
      <c r="C42" s="47" t="s">
        <v>40</v>
      </c>
      <c r="D42" s="48">
        <v>64762</v>
      </c>
    </row>
    <row r="43" spans="3:4" ht="13.5">
      <c r="C43" s="47" t="s">
        <v>41</v>
      </c>
      <c r="D43" s="48">
        <v>25238</v>
      </c>
    </row>
    <row r="44" spans="3:4" ht="13.5">
      <c r="C44" s="49" t="s">
        <v>42</v>
      </c>
      <c r="D44" s="48">
        <v>106830</v>
      </c>
    </row>
    <row r="45" spans="3:4" ht="13.5">
      <c r="C45" s="49" t="s">
        <v>38</v>
      </c>
      <c r="D45" s="50">
        <v>0.23624450060844332</v>
      </c>
    </row>
    <row r="46" spans="3:4" ht="14.25" thickBot="1">
      <c r="C46" s="42" t="s">
        <v>44</v>
      </c>
      <c r="D46" s="41">
        <v>43.93</v>
      </c>
    </row>
  </sheetData>
  <sheetProtection/>
  <mergeCells count="11">
    <mergeCell ref="B30:D30"/>
    <mergeCell ref="B33:D33"/>
    <mergeCell ref="B36:C36"/>
    <mergeCell ref="B37:C37"/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27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36683</v>
      </c>
      <c r="C4" s="36">
        <f>SUM(D4:E4)</f>
        <v>81434</v>
      </c>
      <c r="D4" s="9">
        <v>38785</v>
      </c>
      <c r="E4" s="10">
        <v>42649</v>
      </c>
    </row>
    <row r="5" spans="1:5" ht="18" customHeight="1">
      <c r="A5" s="11" t="s">
        <v>6</v>
      </c>
      <c r="B5" s="12">
        <v>1821</v>
      </c>
      <c r="C5" s="36">
        <f>SUM(D5:E5)</f>
        <v>4231</v>
      </c>
      <c r="D5" s="13">
        <v>2033</v>
      </c>
      <c r="E5" s="14">
        <v>2198</v>
      </c>
    </row>
    <row r="6" spans="1:5" ht="18" customHeight="1">
      <c r="A6" s="11" t="s">
        <v>7</v>
      </c>
      <c r="B6" s="12">
        <v>5642</v>
      </c>
      <c r="C6" s="36">
        <f>SUM(D6:E6)</f>
        <v>13703</v>
      </c>
      <c r="D6" s="13">
        <v>6575</v>
      </c>
      <c r="E6" s="14">
        <v>7128</v>
      </c>
    </row>
    <row r="7" spans="1:5" ht="18" customHeight="1" thickBot="1">
      <c r="A7" s="11" t="s">
        <v>8</v>
      </c>
      <c r="B7" s="38">
        <v>3105</v>
      </c>
      <c r="C7" s="36">
        <f>SUM(D7:E7)</f>
        <v>7469</v>
      </c>
      <c r="D7" s="13">
        <v>3554</v>
      </c>
      <c r="E7" s="14">
        <v>3915</v>
      </c>
    </row>
    <row r="8" spans="1:6" ht="19.5" customHeight="1" thickTop="1">
      <c r="A8" s="15" t="s">
        <v>9</v>
      </c>
      <c r="B8" s="16">
        <f>SUM(B4:B7)</f>
        <v>47251</v>
      </c>
      <c r="C8" s="17">
        <f>SUM(C4:C7)</f>
        <v>106837</v>
      </c>
      <c r="D8" s="17">
        <f>SUM(D4:D7)</f>
        <v>50947</v>
      </c>
      <c r="E8" s="17">
        <f>SUM(E4:E7)</f>
        <v>55890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36683</v>
      </c>
      <c r="C14" s="24">
        <v>36696</v>
      </c>
      <c r="D14" s="8">
        <f>+B14-C14</f>
        <v>-13</v>
      </c>
      <c r="E14" s="25">
        <f>+D14/C14</f>
        <v>-0.00035426204490952693</v>
      </c>
    </row>
    <row r="15" spans="1:5" ht="13.5">
      <c r="A15" s="11" t="s">
        <v>6</v>
      </c>
      <c r="B15" s="23">
        <f>B5</f>
        <v>1821</v>
      </c>
      <c r="C15" s="14">
        <v>1821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5642</v>
      </c>
      <c r="C16" s="14">
        <v>5638</v>
      </c>
      <c r="D16" s="12">
        <f>+B16-C16</f>
        <v>4</v>
      </c>
      <c r="E16" s="26">
        <f>+D16/C16</f>
        <v>0.000709471443774388</v>
      </c>
    </row>
    <row r="17" spans="1:5" ht="14.25" thickBot="1">
      <c r="A17" s="11" t="s">
        <v>8</v>
      </c>
      <c r="B17" s="23">
        <f>B7</f>
        <v>3105</v>
      </c>
      <c r="C17" s="14">
        <v>3106</v>
      </c>
      <c r="D17" s="12">
        <f>+B17-C17</f>
        <v>-1</v>
      </c>
      <c r="E17" s="26">
        <f>+D17/C17</f>
        <v>-0.0003219575016097875</v>
      </c>
    </row>
    <row r="18" spans="1:5" ht="14.25" thickTop="1">
      <c r="A18" s="15" t="s">
        <v>9</v>
      </c>
      <c r="B18" s="27">
        <f>SUM(B14:B17)</f>
        <v>47251</v>
      </c>
      <c r="C18" s="27">
        <f>SUM(C14:C17)</f>
        <v>47261</v>
      </c>
      <c r="D18" s="28">
        <f>SUM(D14:D17)</f>
        <v>-10</v>
      </c>
      <c r="E18" s="29">
        <f>+D18/C18</f>
        <v>-0.00021159095237087663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81434</v>
      </c>
      <c r="C23" s="24">
        <v>81425</v>
      </c>
      <c r="D23" s="8">
        <f>+B23-C23</f>
        <v>9</v>
      </c>
      <c r="E23" s="25">
        <f>+D23/C23</f>
        <v>0.0001105311636475284</v>
      </c>
    </row>
    <row r="24" spans="1:5" ht="13.5">
      <c r="A24" s="11" t="s">
        <v>6</v>
      </c>
      <c r="B24" s="14">
        <v>4231</v>
      </c>
      <c r="C24" s="14">
        <v>4238</v>
      </c>
      <c r="D24" s="12">
        <f>+B24-C24</f>
        <v>-7</v>
      </c>
      <c r="E24" s="25">
        <f>+D24/C24</f>
        <v>-0.0016517225106182161</v>
      </c>
    </row>
    <row r="25" spans="1:5" ht="13.5">
      <c r="A25" s="11" t="s">
        <v>7</v>
      </c>
      <c r="B25" s="14">
        <v>13703</v>
      </c>
      <c r="C25" s="14">
        <v>13691</v>
      </c>
      <c r="D25" s="12">
        <f>+B25-C25</f>
        <v>12</v>
      </c>
      <c r="E25" s="25">
        <f>+D25/C25</f>
        <v>0.0008764882039295887</v>
      </c>
    </row>
    <row r="26" spans="1:5" ht="14.25" thickBot="1">
      <c r="A26" s="11" t="s">
        <v>8</v>
      </c>
      <c r="B26" s="14">
        <v>7469</v>
      </c>
      <c r="C26" s="14">
        <v>7476</v>
      </c>
      <c r="D26" s="12">
        <f>+B26-C26</f>
        <v>-7</v>
      </c>
      <c r="E26" s="25">
        <f>+D26/C26</f>
        <v>-0.0009363295880149813</v>
      </c>
    </row>
    <row r="27" spans="1:5" ht="14.25" thickTop="1">
      <c r="A27" s="15" t="s">
        <v>9</v>
      </c>
      <c r="B27" s="27">
        <f>SUM(B23:B26)</f>
        <v>106837</v>
      </c>
      <c r="C27" s="27">
        <f>SUM(C23:C26)</f>
        <v>106830</v>
      </c>
      <c r="D27" s="28">
        <f>SUM(D23:D26)</f>
        <v>7</v>
      </c>
      <c r="E27" s="30">
        <f>+D27/C27</f>
        <v>6.552466535617336E-05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105</v>
      </c>
      <c r="C32" s="32">
        <v>76</v>
      </c>
      <c r="D32" s="35">
        <f>B32-C32</f>
        <v>29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205</v>
      </c>
      <c r="C35" s="33">
        <v>239</v>
      </c>
      <c r="D35" s="35">
        <f>B35-C35</f>
        <v>-34</v>
      </c>
    </row>
    <row r="36" spans="2:4" ht="14.25" hidden="1" thickBot="1">
      <c r="B36" s="62" t="s">
        <v>24</v>
      </c>
      <c r="C36" s="63"/>
      <c r="D36" s="34">
        <f>D32+D35</f>
        <v>-5</v>
      </c>
    </row>
    <row r="37" spans="2:4" ht="14.25" hidden="1" thickBot="1">
      <c r="B37" s="62" t="s">
        <v>25</v>
      </c>
      <c r="C37" s="63"/>
      <c r="D37" s="34">
        <v>-200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16825</v>
      </c>
    </row>
    <row r="42" spans="3:4" ht="13.5">
      <c r="C42" s="47" t="s">
        <v>40</v>
      </c>
      <c r="D42" s="48">
        <v>64716</v>
      </c>
    </row>
    <row r="43" spans="3:4" ht="13.5">
      <c r="C43" s="47" t="s">
        <v>41</v>
      </c>
      <c r="D43" s="48">
        <v>25296</v>
      </c>
    </row>
    <row r="44" spans="3:4" ht="13.5">
      <c r="C44" s="49" t="s">
        <v>42</v>
      </c>
      <c r="D44" s="48">
        <v>106837</v>
      </c>
    </row>
    <row r="45" spans="3:4" ht="13.5">
      <c r="C45" s="49" t="s">
        <v>38</v>
      </c>
      <c r="D45" s="50">
        <v>0.23677190486441962</v>
      </c>
    </row>
    <row r="46" spans="3:4" ht="14.25" thickBot="1">
      <c r="C46" s="42" t="s">
        <v>44</v>
      </c>
      <c r="D46" s="41">
        <v>43.96</v>
      </c>
    </row>
  </sheetData>
  <sheetProtection/>
  <mergeCells count="11">
    <mergeCell ref="B30:D30"/>
    <mergeCell ref="B33:D33"/>
    <mergeCell ref="B36:C36"/>
    <mergeCell ref="B37:C37"/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26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36704</v>
      </c>
      <c r="C4" s="36">
        <f>SUM(D4:E4)</f>
        <v>81497</v>
      </c>
      <c r="D4" s="9">
        <v>38818</v>
      </c>
      <c r="E4" s="10">
        <v>42679</v>
      </c>
    </row>
    <row r="5" spans="1:5" ht="18" customHeight="1">
      <c r="A5" s="11" t="s">
        <v>6</v>
      </c>
      <c r="B5" s="12">
        <v>1820</v>
      </c>
      <c r="C5" s="36">
        <f>SUM(D5:E5)</f>
        <v>4221</v>
      </c>
      <c r="D5" s="13">
        <v>2024</v>
      </c>
      <c r="E5" s="14">
        <v>2197</v>
      </c>
    </row>
    <row r="6" spans="1:5" ht="18" customHeight="1">
      <c r="A6" s="11" t="s">
        <v>7</v>
      </c>
      <c r="B6" s="12">
        <v>5641</v>
      </c>
      <c r="C6" s="36">
        <f>SUM(D6:E6)</f>
        <v>13693</v>
      </c>
      <c r="D6" s="13">
        <v>6573</v>
      </c>
      <c r="E6" s="14">
        <v>7120</v>
      </c>
    </row>
    <row r="7" spans="1:5" ht="18" customHeight="1" thickBot="1">
      <c r="A7" s="11" t="s">
        <v>8</v>
      </c>
      <c r="B7" s="38">
        <v>3098</v>
      </c>
      <c r="C7" s="36">
        <f>SUM(D7:E7)</f>
        <v>7462</v>
      </c>
      <c r="D7" s="13">
        <v>3552</v>
      </c>
      <c r="E7" s="14">
        <v>3910</v>
      </c>
    </row>
    <row r="8" spans="1:6" ht="19.5" customHeight="1" thickTop="1">
      <c r="A8" s="15" t="s">
        <v>9</v>
      </c>
      <c r="B8" s="16">
        <f>SUM(B4:B7)</f>
        <v>47263</v>
      </c>
      <c r="C8" s="17">
        <f>SUM(C4:C7)</f>
        <v>106873</v>
      </c>
      <c r="D8" s="17">
        <f>SUM(D4:D7)</f>
        <v>50967</v>
      </c>
      <c r="E8" s="17">
        <f>SUM(E4:E7)</f>
        <v>55906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36704</v>
      </c>
      <c r="C14" s="24">
        <v>36683</v>
      </c>
      <c r="D14" s="8">
        <f>+B14-C14</f>
        <v>21</v>
      </c>
      <c r="E14" s="25">
        <f>+D14/C14</f>
        <v>0.0005724722623558597</v>
      </c>
    </row>
    <row r="15" spans="1:5" ht="13.5">
      <c r="A15" s="11" t="s">
        <v>6</v>
      </c>
      <c r="B15" s="23">
        <f>B5</f>
        <v>1820</v>
      </c>
      <c r="C15" s="14">
        <v>1821</v>
      </c>
      <c r="D15" s="12">
        <f>+B15-C15</f>
        <v>-1</v>
      </c>
      <c r="E15" s="26">
        <f>+D15/C15</f>
        <v>-0.0005491488193300384</v>
      </c>
    </row>
    <row r="16" spans="1:5" ht="13.5">
      <c r="A16" s="11" t="s">
        <v>7</v>
      </c>
      <c r="B16" s="23">
        <f>B6</f>
        <v>5641</v>
      </c>
      <c r="C16" s="14">
        <v>5642</v>
      </c>
      <c r="D16" s="12">
        <f>+B16-C16</f>
        <v>-1</v>
      </c>
      <c r="E16" s="26">
        <f>+D16/C16</f>
        <v>-0.0001772421127259837</v>
      </c>
    </row>
    <row r="17" spans="1:5" ht="14.25" thickBot="1">
      <c r="A17" s="11" t="s">
        <v>8</v>
      </c>
      <c r="B17" s="23">
        <f>B7</f>
        <v>3098</v>
      </c>
      <c r="C17" s="14">
        <v>3105</v>
      </c>
      <c r="D17" s="12">
        <f>+B17-C17</f>
        <v>-7</v>
      </c>
      <c r="E17" s="26">
        <f>+D17/C17</f>
        <v>-0.0022544283413848632</v>
      </c>
    </row>
    <row r="18" spans="1:5" ht="14.25" thickTop="1">
      <c r="A18" s="15" t="s">
        <v>9</v>
      </c>
      <c r="B18" s="27">
        <f>SUM(B14:B17)</f>
        <v>47263</v>
      </c>
      <c r="C18" s="27">
        <f>SUM(C14:C17)</f>
        <v>47251</v>
      </c>
      <c r="D18" s="28">
        <f>SUM(D14:D17)</f>
        <v>12</v>
      </c>
      <c r="E18" s="29">
        <f>+D18/C18</f>
        <v>0.000253962879092506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81497</v>
      </c>
      <c r="C23" s="24">
        <v>81434</v>
      </c>
      <c r="D23" s="8">
        <f>+B23-C23</f>
        <v>63</v>
      </c>
      <c r="E23" s="25">
        <f>+D23/C23</f>
        <v>0.0007736326350173147</v>
      </c>
    </row>
    <row r="24" spans="1:5" ht="13.5">
      <c r="A24" s="11" t="s">
        <v>6</v>
      </c>
      <c r="B24" s="14">
        <v>4221</v>
      </c>
      <c r="C24" s="14">
        <v>4231</v>
      </c>
      <c r="D24" s="12">
        <f>+B24-C24</f>
        <v>-10</v>
      </c>
      <c r="E24" s="25">
        <f>+D24/C24</f>
        <v>-0.002363507445048452</v>
      </c>
    </row>
    <row r="25" spans="1:5" ht="13.5">
      <c r="A25" s="11" t="s">
        <v>7</v>
      </c>
      <c r="B25" s="14">
        <v>13693</v>
      </c>
      <c r="C25" s="14">
        <v>13703</v>
      </c>
      <c r="D25" s="12">
        <f>+B25-C25</f>
        <v>-10</v>
      </c>
      <c r="E25" s="25">
        <f>+D25/C25</f>
        <v>-0.0007297672042618405</v>
      </c>
    </row>
    <row r="26" spans="1:5" ht="14.25" thickBot="1">
      <c r="A26" s="11" t="s">
        <v>8</v>
      </c>
      <c r="B26" s="14">
        <v>7462</v>
      </c>
      <c r="C26" s="14">
        <v>7469</v>
      </c>
      <c r="D26" s="12">
        <f>+B26-C26</f>
        <v>-7</v>
      </c>
      <c r="E26" s="25">
        <f>+D26/C26</f>
        <v>-0.0009372071227741331</v>
      </c>
    </row>
    <row r="27" spans="1:5" ht="14.25" thickTop="1">
      <c r="A27" s="15" t="s">
        <v>9</v>
      </c>
      <c r="B27" s="27">
        <f>SUM(B23:B26)</f>
        <v>106873</v>
      </c>
      <c r="C27" s="27">
        <f>SUM(C23:C26)</f>
        <v>106837</v>
      </c>
      <c r="D27" s="28">
        <f>SUM(D23:D26)</f>
        <v>36</v>
      </c>
      <c r="E27" s="30">
        <f>+D27/C27</f>
        <v>0.0003369619139436712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84</v>
      </c>
      <c r="C32" s="32">
        <v>96</v>
      </c>
      <c r="D32" s="35">
        <f>B32-C32</f>
        <v>-12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291</v>
      </c>
      <c r="C35" s="33">
        <v>243</v>
      </c>
      <c r="D35" s="35">
        <f>B35-C35</f>
        <v>48</v>
      </c>
    </row>
    <row r="36" spans="2:4" ht="14.25" hidden="1" thickBot="1">
      <c r="B36" s="62" t="s">
        <v>24</v>
      </c>
      <c r="C36" s="63"/>
      <c r="D36" s="34">
        <f>D32+D35</f>
        <v>36</v>
      </c>
    </row>
    <row r="37" spans="2:4" ht="14.25" hidden="1" thickBot="1">
      <c r="B37" s="62" t="s">
        <v>25</v>
      </c>
      <c r="C37" s="63"/>
      <c r="D37" s="34">
        <v>-211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16798</v>
      </c>
    </row>
    <row r="42" spans="3:4" ht="13.5">
      <c r="C42" s="47" t="s">
        <v>40</v>
      </c>
      <c r="D42" s="48">
        <v>64755</v>
      </c>
    </row>
    <row r="43" spans="3:4" ht="13.5">
      <c r="C43" s="47" t="s">
        <v>41</v>
      </c>
      <c r="D43" s="48">
        <v>25320</v>
      </c>
    </row>
    <row r="44" spans="3:4" ht="13.5">
      <c r="C44" s="49" t="s">
        <v>42</v>
      </c>
      <c r="D44" s="48">
        <v>106873</v>
      </c>
    </row>
    <row r="45" spans="3:4" ht="13.5">
      <c r="C45" s="49" t="s">
        <v>38</v>
      </c>
      <c r="D45" s="50">
        <v>0.2369167142309096</v>
      </c>
    </row>
    <row r="46" spans="3:4" ht="14.25" thickBot="1">
      <c r="C46" s="42" t="s">
        <v>44</v>
      </c>
      <c r="D46" s="41">
        <v>43.97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36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36321</v>
      </c>
      <c r="C4" s="36">
        <f>SUM(D4:E4)</f>
        <v>81386</v>
      </c>
      <c r="D4" s="9">
        <v>38818</v>
      </c>
      <c r="E4" s="10">
        <v>42568</v>
      </c>
    </row>
    <row r="5" spans="1:5" ht="18" customHeight="1">
      <c r="A5" s="11" t="s">
        <v>6</v>
      </c>
      <c r="B5" s="12">
        <v>1834</v>
      </c>
      <c r="C5" s="36">
        <f>SUM(D5:E5)</f>
        <v>4313</v>
      </c>
      <c r="D5" s="13">
        <v>2065</v>
      </c>
      <c r="E5" s="14">
        <v>2248</v>
      </c>
    </row>
    <row r="6" spans="1:5" ht="18" customHeight="1">
      <c r="A6" s="11" t="s">
        <v>7</v>
      </c>
      <c r="B6" s="12">
        <v>5642</v>
      </c>
      <c r="C6" s="36">
        <f>SUM(D6:E6)</f>
        <v>13668</v>
      </c>
      <c r="D6" s="13">
        <v>6554</v>
      </c>
      <c r="E6" s="14">
        <v>7114</v>
      </c>
    </row>
    <row r="7" spans="1:5" ht="18" customHeight="1" thickBot="1">
      <c r="A7" s="11" t="s">
        <v>8</v>
      </c>
      <c r="B7" s="38">
        <v>3082</v>
      </c>
      <c r="C7" s="36">
        <f>SUM(D7:E7)</f>
        <v>7532</v>
      </c>
      <c r="D7" s="13">
        <v>3580</v>
      </c>
      <c r="E7" s="14">
        <v>3952</v>
      </c>
    </row>
    <row r="8" spans="1:6" ht="19.5" customHeight="1" thickTop="1">
      <c r="A8" s="15" t="s">
        <v>9</v>
      </c>
      <c r="B8" s="16">
        <f>SUM(B4:B7)</f>
        <v>46879</v>
      </c>
      <c r="C8" s="17">
        <f>SUM(C4:C7)</f>
        <v>106899</v>
      </c>
      <c r="D8" s="17">
        <f>SUM(D4:D7)</f>
        <v>51017</v>
      </c>
      <c r="E8" s="17">
        <f>SUM(E4:E7)</f>
        <v>55882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36321</v>
      </c>
      <c r="C14" s="24">
        <v>36326</v>
      </c>
      <c r="D14" s="8">
        <f>+B14-C14</f>
        <v>-5</v>
      </c>
      <c r="E14" s="25">
        <f>+D14/C14</f>
        <v>-0.00013764245994604416</v>
      </c>
    </row>
    <row r="15" spans="1:5" ht="13.5">
      <c r="A15" s="11" t="s">
        <v>6</v>
      </c>
      <c r="B15" s="23">
        <f>B5</f>
        <v>1834</v>
      </c>
      <c r="C15" s="14">
        <v>1835</v>
      </c>
      <c r="D15" s="12">
        <f>+B15-C15</f>
        <v>-1</v>
      </c>
      <c r="E15" s="26">
        <f>+D15/C15</f>
        <v>-0.0005449591280653951</v>
      </c>
    </row>
    <row r="16" spans="1:5" ht="13.5">
      <c r="A16" s="11" t="s">
        <v>7</v>
      </c>
      <c r="B16" s="23">
        <f>B6</f>
        <v>5642</v>
      </c>
      <c r="C16" s="14">
        <v>5643</v>
      </c>
      <c r="D16" s="12">
        <f>+B16-C16</f>
        <v>-1</v>
      </c>
      <c r="E16" s="26">
        <f>+D16/C16</f>
        <v>-0.000177210703526493</v>
      </c>
    </row>
    <row r="17" spans="1:5" ht="14.25" thickBot="1">
      <c r="A17" s="11" t="s">
        <v>8</v>
      </c>
      <c r="B17" s="23">
        <f>B7</f>
        <v>3082</v>
      </c>
      <c r="C17" s="14">
        <v>3083</v>
      </c>
      <c r="D17" s="12">
        <f>+B17-C17</f>
        <v>-1</v>
      </c>
      <c r="E17" s="26">
        <f>+D17/C17</f>
        <v>-0.0003243593902043464</v>
      </c>
    </row>
    <row r="18" spans="1:5" ht="14.25" thickTop="1">
      <c r="A18" s="15" t="s">
        <v>9</v>
      </c>
      <c r="B18" s="27">
        <f>SUM(B14:B17)</f>
        <v>46879</v>
      </c>
      <c r="C18" s="27">
        <f>SUM(C14:C17)</f>
        <v>46887</v>
      </c>
      <c r="D18" s="28">
        <f>SUM(D14:D17)</f>
        <v>-8</v>
      </c>
      <c r="E18" s="29">
        <f>+D18/C18</f>
        <v>-0.00017062298718194808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81386</v>
      </c>
      <c r="C23" s="24">
        <v>81383</v>
      </c>
      <c r="D23" s="8">
        <f>+B23-C23</f>
        <v>3</v>
      </c>
      <c r="E23" s="25">
        <f>+D23/C23</f>
        <v>3.686273546072275E-05</v>
      </c>
    </row>
    <row r="24" spans="1:5" ht="13.5">
      <c r="A24" s="11" t="s">
        <v>6</v>
      </c>
      <c r="B24" s="14">
        <v>4313</v>
      </c>
      <c r="C24" s="14">
        <v>4308</v>
      </c>
      <c r="D24" s="12">
        <f>+B24-C24</f>
        <v>5</v>
      </c>
      <c r="E24" s="25">
        <f>+D24/C24</f>
        <v>0.001160631383472609</v>
      </c>
    </row>
    <row r="25" spans="1:5" ht="13.5">
      <c r="A25" s="11" t="s">
        <v>7</v>
      </c>
      <c r="B25" s="14">
        <v>13668</v>
      </c>
      <c r="C25" s="14">
        <v>13681</v>
      </c>
      <c r="D25" s="12">
        <f>+B25-C25</f>
        <v>-13</v>
      </c>
      <c r="E25" s="25">
        <f>+D25/C25</f>
        <v>-0.0009502229369198158</v>
      </c>
    </row>
    <row r="26" spans="1:5" ht="14.25" thickBot="1">
      <c r="A26" s="11" t="s">
        <v>8</v>
      </c>
      <c r="B26" s="14">
        <v>7532</v>
      </c>
      <c r="C26" s="14">
        <v>7534</v>
      </c>
      <c r="D26" s="12">
        <f>+B26-C26</f>
        <v>-2</v>
      </c>
      <c r="E26" s="25">
        <f>+D26/C26</f>
        <v>-0.0002654632333421821</v>
      </c>
    </row>
    <row r="27" spans="1:5" ht="14.25" thickTop="1">
      <c r="A27" s="15" t="s">
        <v>9</v>
      </c>
      <c r="B27" s="27">
        <f>SUM(B23:B26)</f>
        <v>106899</v>
      </c>
      <c r="C27" s="27">
        <f>SUM(C23:C26)</f>
        <v>106906</v>
      </c>
      <c r="D27" s="28">
        <f>SUM(D23:D26)</f>
        <v>-7</v>
      </c>
      <c r="E27" s="30">
        <f>+D27/C27</f>
        <v>-6.54780835500346E-05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81</v>
      </c>
      <c r="C32" s="32">
        <v>86</v>
      </c>
      <c r="D32" s="35">
        <f>B32-C32</f>
        <v>-5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270</v>
      </c>
      <c r="C35" s="33">
        <v>267</v>
      </c>
      <c r="D35" s="35">
        <f>B35-C35</f>
        <v>3</v>
      </c>
    </row>
    <row r="36" spans="2:4" ht="14.25" hidden="1" thickBot="1">
      <c r="B36" s="62" t="s">
        <v>24</v>
      </c>
      <c r="C36" s="63"/>
      <c r="D36" s="34">
        <v>-3</v>
      </c>
    </row>
    <row r="37" spans="2:4" ht="14.25" hidden="1" thickBot="1">
      <c r="B37" s="62" t="s">
        <v>25</v>
      </c>
      <c r="C37" s="63"/>
      <c r="D37" s="34">
        <v>-331</v>
      </c>
    </row>
    <row r="38" ht="13.5" hidden="1"/>
  </sheetData>
  <sheetProtection/>
  <mergeCells count="11">
    <mergeCell ref="B30:D30"/>
    <mergeCell ref="B33:D33"/>
    <mergeCell ref="B36:C36"/>
    <mergeCell ref="B37:C37"/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35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35937</v>
      </c>
      <c r="C4" s="36">
        <f>SUM(D4:E4)</f>
        <v>80046</v>
      </c>
      <c r="D4" s="9">
        <v>38058</v>
      </c>
      <c r="E4" s="10">
        <v>41988</v>
      </c>
    </row>
    <row r="5" spans="1:5" ht="18" customHeight="1">
      <c r="A5" s="11" t="s">
        <v>6</v>
      </c>
      <c r="B5" s="12">
        <v>1827</v>
      </c>
      <c r="C5" s="36">
        <f>SUM(D5:E5)</f>
        <v>4267</v>
      </c>
      <c r="D5" s="13">
        <v>2040</v>
      </c>
      <c r="E5" s="14">
        <v>2227</v>
      </c>
    </row>
    <row r="6" spans="1:5" ht="18" customHeight="1">
      <c r="A6" s="11" t="s">
        <v>7</v>
      </c>
      <c r="B6" s="12">
        <v>5582</v>
      </c>
      <c r="C6" s="36">
        <f>SUM(D6:E6)</f>
        <v>13697</v>
      </c>
      <c r="D6" s="13">
        <v>6564</v>
      </c>
      <c r="E6" s="14">
        <v>7133</v>
      </c>
    </row>
    <row r="7" spans="1:5" ht="18" customHeight="1" thickBot="1">
      <c r="A7" s="11" t="s">
        <v>8</v>
      </c>
      <c r="B7" s="38">
        <v>3086</v>
      </c>
      <c r="C7" s="36">
        <f>SUM(D7:E7)</f>
        <v>7501</v>
      </c>
      <c r="D7" s="13">
        <v>3563</v>
      </c>
      <c r="E7" s="14">
        <v>3938</v>
      </c>
    </row>
    <row r="8" spans="1:6" ht="19.5" customHeight="1" thickTop="1">
      <c r="A8" s="15" t="s">
        <v>9</v>
      </c>
      <c r="B8" s="16">
        <f>SUM(B4:B7)</f>
        <v>46432</v>
      </c>
      <c r="C8" s="17">
        <f>SUM(C4:C7)</f>
        <v>105511</v>
      </c>
      <c r="D8" s="17">
        <f>SUM(D4:D7)</f>
        <v>50225</v>
      </c>
      <c r="E8" s="17">
        <f>SUM(E4:E7)</f>
        <v>55286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35937</v>
      </c>
      <c r="C14" s="24">
        <v>36321</v>
      </c>
      <c r="D14" s="8">
        <f>+B14-C14</f>
        <v>-384</v>
      </c>
      <c r="E14" s="25">
        <f>+D14/C14</f>
        <v>-0.010572396134467664</v>
      </c>
    </row>
    <row r="15" spans="1:5" ht="13.5">
      <c r="A15" s="11" t="s">
        <v>6</v>
      </c>
      <c r="B15" s="23">
        <f>B5</f>
        <v>1827</v>
      </c>
      <c r="C15" s="14">
        <v>1834</v>
      </c>
      <c r="D15" s="12">
        <f>+B15-C15</f>
        <v>-7</v>
      </c>
      <c r="E15" s="26">
        <f>+D15/C15</f>
        <v>-0.003816793893129771</v>
      </c>
    </row>
    <row r="16" spans="1:5" ht="13.5">
      <c r="A16" s="11" t="s">
        <v>7</v>
      </c>
      <c r="B16" s="23">
        <f>B6</f>
        <v>5582</v>
      </c>
      <c r="C16" s="14">
        <v>5642</v>
      </c>
      <c r="D16" s="12">
        <f>+B16-C16</f>
        <v>-60</v>
      </c>
      <c r="E16" s="26">
        <f>+D16/C16</f>
        <v>-0.010634526763559022</v>
      </c>
    </row>
    <row r="17" spans="1:5" ht="14.25" thickBot="1">
      <c r="A17" s="11" t="s">
        <v>8</v>
      </c>
      <c r="B17" s="23">
        <f>B7</f>
        <v>3086</v>
      </c>
      <c r="C17" s="14">
        <v>3082</v>
      </c>
      <c r="D17" s="12">
        <f>+B17-C17</f>
        <v>4</v>
      </c>
      <c r="E17" s="26">
        <f>+D17/C17</f>
        <v>0.0012978585334198572</v>
      </c>
    </row>
    <row r="18" spans="1:5" ht="14.25" thickTop="1">
      <c r="A18" s="15" t="s">
        <v>9</v>
      </c>
      <c r="B18" s="27">
        <f>SUM(B14:B17)</f>
        <v>46432</v>
      </c>
      <c r="C18" s="27">
        <f>SUM(C14:C17)</f>
        <v>46879</v>
      </c>
      <c r="D18" s="28">
        <f>SUM(D14:D17)</f>
        <v>-447</v>
      </c>
      <c r="E18" s="29">
        <f>+D18/C18</f>
        <v>-0.009535186330766441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80046</v>
      </c>
      <c r="C23" s="24">
        <v>81386</v>
      </c>
      <c r="D23" s="8">
        <f>+B23-C23</f>
        <v>-1340</v>
      </c>
      <c r="E23" s="25">
        <f>+D23/C23</f>
        <v>-0.016464748236797482</v>
      </c>
    </row>
    <row r="24" spans="1:5" ht="13.5">
      <c r="A24" s="11" t="s">
        <v>6</v>
      </c>
      <c r="B24" s="14">
        <v>4267</v>
      </c>
      <c r="C24" s="14">
        <v>4313</v>
      </c>
      <c r="D24" s="12">
        <f>+B24-C24</f>
        <v>-46</v>
      </c>
      <c r="E24" s="25">
        <f>+D24/C24</f>
        <v>-0.010665430095061441</v>
      </c>
    </row>
    <row r="25" spans="1:5" ht="13.5">
      <c r="A25" s="11" t="s">
        <v>7</v>
      </c>
      <c r="B25" s="14">
        <v>13697</v>
      </c>
      <c r="C25" s="14">
        <v>13668</v>
      </c>
      <c r="D25" s="12">
        <f>+B25-C25</f>
        <v>29</v>
      </c>
      <c r="E25" s="25">
        <f>+D25/C25</f>
        <v>0.0021217442200760902</v>
      </c>
    </row>
    <row r="26" spans="1:5" ht="14.25" thickBot="1">
      <c r="A26" s="11" t="s">
        <v>8</v>
      </c>
      <c r="B26" s="14">
        <v>7501</v>
      </c>
      <c r="C26" s="14">
        <v>7532</v>
      </c>
      <c r="D26" s="12">
        <f>+B26-C26</f>
        <v>-31</v>
      </c>
      <c r="E26" s="25">
        <f>+D26/C26</f>
        <v>-0.004115772703133298</v>
      </c>
    </row>
    <row r="27" spans="1:5" ht="14.25" thickTop="1">
      <c r="A27" s="15" t="s">
        <v>9</v>
      </c>
      <c r="B27" s="27">
        <f>SUM(B23:B26)</f>
        <v>105511</v>
      </c>
      <c r="C27" s="27">
        <f>SUM(C23:C26)</f>
        <v>106899</v>
      </c>
      <c r="D27" s="28">
        <f>SUM(D23:D26)</f>
        <v>-1388</v>
      </c>
      <c r="E27" s="30">
        <f>+D27/C27</f>
        <v>-0.01298421874853834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103</v>
      </c>
      <c r="C32" s="32">
        <v>75</v>
      </c>
      <c r="D32" s="35">
        <f>B32-C32</f>
        <v>28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963</v>
      </c>
      <c r="C35" s="33">
        <v>2440</v>
      </c>
      <c r="D35" s="35">
        <f>B35-C35</f>
        <v>-1477</v>
      </c>
    </row>
    <row r="36" spans="2:4" ht="14.25" hidden="1" thickBot="1">
      <c r="B36" s="62" t="s">
        <v>24</v>
      </c>
      <c r="C36" s="63"/>
      <c r="D36" s="34">
        <f>D32+D35</f>
        <v>-1449</v>
      </c>
    </row>
    <row r="37" spans="2:4" ht="14.25" hidden="1" thickBot="1">
      <c r="B37" s="62" t="s">
        <v>25</v>
      </c>
      <c r="C37" s="63"/>
      <c r="D37" s="34">
        <v>-518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16611</v>
      </c>
    </row>
    <row r="42" spans="3:4" ht="13.5">
      <c r="C42" s="47" t="s">
        <v>40</v>
      </c>
      <c r="D42" s="48">
        <v>63788</v>
      </c>
    </row>
    <row r="43" spans="3:4" ht="13.5">
      <c r="C43" s="47" t="s">
        <v>41</v>
      </c>
      <c r="D43" s="48">
        <v>25112</v>
      </c>
    </row>
    <row r="44" spans="3:4" ht="13.5">
      <c r="C44" s="49" t="s">
        <v>42</v>
      </c>
      <c r="D44" s="48">
        <v>105511</v>
      </c>
    </row>
    <row r="45" spans="3:4" ht="13.5">
      <c r="C45" s="49" t="s">
        <v>38</v>
      </c>
      <c r="D45" s="50">
        <v>0.23800362047559023</v>
      </c>
    </row>
    <row r="46" spans="3:4" ht="14.25" thickBot="1">
      <c r="C46" s="42" t="s">
        <v>44</v>
      </c>
      <c r="D46" s="41">
        <v>44.02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34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36523</v>
      </c>
      <c r="C4" s="36">
        <f>SUM(D4:E4)</f>
        <v>81019</v>
      </c>
      <c r="D4" s="9">
        <v>38633</v>
      </c>
      <c r="E4" s="10">
        <v>42386</v>
      </c>
    </row>
    <row r="5" spans="1:5" ht="18" customHeight="1">
      <c r="A5" s="11" t="s">
        <v>6</v>
      </c>
      <c r="B5" s="12">
        <v>1833</v>
      </c>
      <c r="C5" s="36">
        <f>SUM(D5:E5)</f>
        <v>4272</v>
      </c>
      <c r="D5" s="13">
        <v>2046</v>
      </c>
      <c r="E5" s="14">
        <v>2226</v>
      </c>
    </row>
    <row r="6" spans="1:5" ht="18" customHeight="1">
      <c r="A6" s="11" t="s">
        <v>7</v>
      </c>
      <c r="B6" s="12">
        <v>5604</v>
      </c>
      <c r="C6" s="36">
        <f>SUM(D6:E6)</f>
        <v>13704</v>
      </c>
      <c r="D6" s="13">
        <v>6572</v>
      </c>
      <c r="E6" s="14">
        <v>7132</v>
      </c>
    </row>
    <row r="7" spans="1:5" ht="18" customHeight="1" thickBot="1">
      <c r="A7" s="11" t="s">
        <v>8</v>
      </c>
      <c r="B7" s="38">
        <v>3086</v>
      </c>
      <c r="C7" s="36">
        <f>SUM(D7:E7)</f>
        <v>7495</v>
      </c>
      <c r="D7" s="13">
        <v>3564</v>
      </c>
      <c r="E7" s="14">
        <v>3931</v>
      </c>
    </row>
    <row r="8" spans="1:6" ht="19.5" customHeight="1" thickTop="1">
      <c r="A8" s="15" t="s">
        <v>9</v>
      </c>
      <c r="B8" s="16">
        <f>SUM(B4:B7)</f>
        <v>47046</v>
      </c>
      <c r="C8" s="17">
        <f>SUM(C4:C7)</f>
        <v>106490</v>
      </c>
      <c r="D8" s="17">
        <f>SUM(D4:D7)</f>
        <v>50815</v>
      </c>
      <c r="E8" s="17">
        <f>SUM(E4:E7)</f>
        <v>55675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36523</v>
      </c>
      <c r="C14" s="24">
        <v>35937</v>
      </c>
      <c r="D14" s="8">
        <f>+B14-C14</f>
        <v>586</v>
      </c>
      <c r="E14" s="25">
        <f>+D14/C14</f>
        <v>0.016306313826974984</v>
      </c>
    </row>
    <row r="15" spans="1:5" ht="13.5">
      <c r="A15" s="11" t="s">
        <v>6</v>
      </c>
      <c r="B15" s="23">
        <f>B5</f>
        <v>1833</v>
      </c>
      <c r="C15" s="14">
        <v>1827</v>
      </c>
      <c r="D15" s="12">
        <f>+B15-C15</f>
        <v>6</v>
      </c>
      <c r="E15" s="26">
        <f>+D15/C15</f>
        <v>0.003284072249589491</v>
      </c>
    </row>
    <row r="16" spans="1:5" ht="13.5">
      <c r="A16" s="11" t="s">
        <v>7</v>
      </c>
      <c r="B16" s="23">
        <f>B6</f>
        <v>5604</v>
      </c>
      <c r="C16" s="14">
        <v>5582</v>
      </c>
      <c r="D16" s="12">
        <f>+B16-C16</f>
        <v>22</v>
      </c>
      <c r="E16" s="26">
        <f>+D16/C16</f>
        <v>0.003941239699032604</v>
      </c>
    </row>
    <row r="17" spans="1:5" ht="14.25" thickBot="1">
      <c r="A17" s="11" t="s">
        <v>8</v>
      </c>
      <c r="B17" s="23">
        <f>B7</f>
        <v>3086</v>
      </c>
      <c r="C17" s="14">
        <v>3086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47046</v>
      </c>
      <c r="C18" s="27">
        <f>SUM(C14:C17)</f>
        <v>46432</v>
      </c>
      <c r="D18" s="28">
        <f>SUM(D14:D17)</f>
        <v>614</v>
      </c>
      <c r="E18" s="29">
        <f>+D18/C18</f>
        <v>0.013223638869745003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81019</v>
      </c>
      <c r="C23" s="24">
        <v>80046</v>
      </c>
      <c r="D23" s="8">
        <f>+B23-C23</f>
        <v>973</v>
      </c>
      <c r="E23" s="25">
        <f>+D23/C23</f>
        <v>0.012155510581415686</v>
      </c>
    </row>
    <row r="24" spans="1:5" ht="13.5">
      <c r="A24" s="11" t="s">
        <v>6</v>
      </c>
      <c r="B24" s="14">
        <v>4272</v>
      </c>
      <c r="C24" s="14">
        <v>4267</v>
      </c>
      <c r="D24" s="12">
        <f>+B24-C24</f>
        <v>5</v>
      </c>
      <c r="E24" s="25">
        <f>+D24/C24</f>
        <v>0.0011717834544176236</v>
      </c>
    </row>
    <row r="25" spans="1:5" ht="13.5">
      <c r="A25" s="11" t="s">
        <v>7</v>
      </c>
      <c r="B25" s="14">
        <v>13704</v>
      </c>
      <c r="C25" s="14">
        <v>13697</v>
      </c>
      <c r="D25" s="12">
        <f>+B25-C25</f>
        <v>7</v>
      </c>
      <c r="E25" s="25">
        <f>+D25/C25</f>
        <v>0.0005110608162371322</v>
      </c>
    </row>
    <row r="26" spans="1:5" ht="14.25" thickBot="1">
      <c r="A26" s="11" t="s">
        <v>8</v>
      </c>
      <c r="B26" s="14">
        <v>7495</v>
      </c>
      <c r="C26" s="14">
        <v>7501</v>
      </c>
      <c r="D26" s="12">
        <f>+B26-C26</f>
        <v>-6</v>
      </c>
      <c r="E26" s="25">
        <f>+D26/C26</f>
        <v>-0.0007998933475536596</v>
      </c>
    </row>
    <row r="27" spans="1:5" ht="14.25" thickTop="1">
      <c r="A27" s="15" t="s">
        <v>9</v>
      </c>
      <c r="B27" s="27">
        <f>SUM(B23:B26)</f>
        <v>106490</v>
      </c>
      <c r="C27" s="27">
        <f>SUM(C23:C26)</f>
        <v>105511</v>
      </c>
      <c r="D27" s="28">
        <f>SUM(D23:D26)</f>
        <v>979</v>
      </c>
      <c r="E27" s="30">
        <f>+D27/C27</f>
        <v>0.009278653410544872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102</v>
      </c>
      <c r="C32" s="32">
        <v>75</v>
      </c>
      <c r="D32" s="35">
        <f>B32-C32</f>
        <v>27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1591</v>
      </c>
      <c r="C35" s="33">
        <v>633</v>
      </c>
      <c r="D35" s="35">
        <f>B35-C35</f>
        <v>958</v>
      </c>
    </row>
    <row r="36" spans="2:4" ht="14.25" hidden="1" thickBot="1">
      <c r="B36" s="62" t="s">
        <v>24</v>
      </c>
      <c r="C36" s="63"/>
      <c r="D36" s="34">
        <v>984</v>
      </c>
    </row>
    <row r="37" spans="2:4" ht="14.25" hidden="1" thickBot="1">
      <c r="B37" s="62" t="s">
        <v>25</v>
      </c>
      <c r="C37" s="63"/>
      <c r="D37" s="34">
        <v>-366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16845</v>
      </c>
    </row>
    <row r="42" spans="3:4" ht="13.5">
      <c r="C42" s="47" t="s">
        <v>40</v>
      </c>
      <c r="D42" s="48">
        <v>64497</v>
      </c>
    </row>
    <row r="43" spans="3:4" ht="13.5">
      <c r="C43" s="47" t="s">
        <v>41</v>
      </c>
      <c r="D43" s="48">
        <v>25148</v>
      </c>
    </row>
    <row r="44" spans="3:4" ht="13.5">
      <c r="C44" s="49" t="s">
        <v>42</v>
      </c>
      <c r="D44" s="48">
        <v>106490</v>
      </c>
    </row>
    <row r="45" spans="3:4" ht="13.5">
      <c r="C45" s="49" t="s">
        <v>38</v>
      </c>
      <c r="D45" s="50">
        <v>0.23615362944877452</v>
      </c>
    </row>
    <row r="46" spans="3:4" ht="14.25" thickBot="1">
      <c r="C46" s="42" t="s">
        <v>44</v>
      </c>
      <c r="D46" s="41">
        <v>43.92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33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36540</v>
      </c>
      <c r="C4" s="36">
        <f>SUM(D4:E4)</f>
        <v>81054</v>
      </c>
      <c r="D4" s="9">
        <v>38652</v>
      </c>
      <c r="E4" s="10">
        <v>42402</v>
      </c>
    </row>
    <row r="5" spans="1:5" ht="18" customHeight="1">
      <c r="A5" s="11" t="s">
        <v>6</v>
      </c>
      <c r="B5" s="12">
        <v>1828</v>
      </c>
      <c r="C5" s="36">
        <f>SUM(D5:E5)</f>
        <v>4265</v>
      </c>
      <c r="D5" s="13">
        <v>2045</v>
      </c>
      <c r="E5" s="14">
        <v>2220</v>
      </c>
    </row>
    <row r="6" spans="1:5" ht="18" customHeight="1">
      <c r="A6" s="11" t="s">
        <v>7</v>
      </c>
      <c r="B6" s="12">
        <v>5608</v>
      </c>
      <c r="C6" s="36">
        <f>SUM(D6:E6)</f>
        <v>13686</v>
      </c>
      <c r="D6" s="13">
        <v>6566</v>
      </c>
      <c r="E6" s="14">
        <v>7120</v>
      </c>
    </row>
    <row r="7" spans="1:5" ht="18" customHeight="1" thickBot="1">
      <c r="A7" s="11" t="s">
        <v>8</v>
      </c>
      <c r="B7" s="38">
        <v>3081</v>
      </c>
      <c r="C7" s="36">
        <f>SUM(D7:E7)</f>
        <v>7491</v>
      </c>
      <c r="D7" s="13">
        <v>3563</v>
      </c>
      <c r="E7" s="14">
        <v>3928</v>
      </c>
    </row>
    <row r="8" spans="1:6" ht="19.5" customHeight="1" thickTop="1">
      <c r="A8" s="15" t="s">
        <v>9</v>
      </c>
      <c r="B8" s="16">
        <f>SUM(B4:B7)</f>
        <v>47057</v>
      </c>
      <c r="C8" s="17">
        <f>SUM(C4:C7)</f>
        <v>106496</v>
      </c>
      <c r="D8" s="17">
        <f>SUM(D4:D7)</f>
        <v>50826</v>
      </c>
      <c r="E8" s="17">
        <f>SUM(E4:E7)</f>
        <v>55670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36540</v>
      </c>
      <c r="C14" s="24">
        <v>36523</v>
      </c>
      <c r="D14" s="8">
        <f>+B14-C14</f>
        <v>17</v>
      </c>
      <c r="E14" s="25">
        <f>+D14/C14</f>
        <v>0.00046546012101963144</v>
      </c>
    </row>
    <row r="15" spans="1:5" ht="13.5">
      <c r="A15" s="11" t="s">
        <v>6</v>
      </c>
      <c r="B15" s="23">
        <f>B5</f>
        <v>1828</v>
      </c>
      <c r="C15" s="14">
        <v>1833</v>
      </c>
      <c r="D15" s="12">
        <f>+B15-C15</f>
        <v>-5</v>
      </c>
      <c r="E15" s="26">
        <f>+D15/C15</f>
        <v>-0.002727768685215494</v>
      </c>
    </row>
    <row r="16" spans="1:5" ht="13.5">
      <c r="A16" s="11" t="s">
        <v>7</v>
      </c>
      <c r="B16" s="23">
        <f>B6</f>
        <v>5608</v>
      </c>
      <c r="C16" s="14">
        <v>5604</v>
      </c>
      <c r="D16" s="12">
        <f>+B16-C16</f>
        <v>4</v>
      </c>
      <c r="E16" s="26">
        <f>+D16/C16</f>
        <v>0.0007137758743754461</v>
      </c>
    </row>
    <row r="17" spans="1:5" ht="14.25" thickBot="1">
      <c r="A17" s="11" t="s">
        <v>8</v>
      </c>
      <c r="B17" s="23">
        <f>B7</f>
        <v>3081</v>
      </c>
      <c r="C17" s="14">
        <v>3086</v>
      </c>
      <c r="D17" s="12">
        <f>+B17-C17</f>
        <v>-5</v>
      </c>
      <c r="E17" s="26">
        <f>+D17/C17</f>
        <v>-0.0016202203499675956</v>
      </c>
    </row>
    <row r="18" spans="1:5" ht="14.25" thickTop="1">
      <c r="A18" s="15" t="s">
        <v>9</v>
      </c>
      <c r="B18" s="27">
        <f>SUM(B14:B17)</f>
        <v>47057</v>
      </c>
      <c r="C18" s="27">
        <f>SUM(C14:C17)</f>
        <v>47046</v>
      </c>
      <c r="D18" s="28">
        <f>SUM(D14:D17)</f>
        <v>11</v>
      </c>
      <c r="E18" s="29">
        <f>+D18/C18</f>
        <v>0.00023381371423712962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81054</v>
      </c>
      <c r="C23" s="24">
        <v>81019</v>
      </c>
      <c r="D23" s="8">
        <f>+B23-C23</f>
        <v>35</v>
      </c>
      <c r="E23" s="25">
        <f>+D23/C23</f>
        <v>0.0004319974327009714</v>
      </c>
    </row>
    <row r="24" spans="1:5" ht="13.5">
      <c r="A24" s="11" t="s">
        <v>6</v>
      </c>
      <c r="B24" s="14">
        <v>4265</v>
      </c>
      <c r="C24" s="14">
        <v>4272</v>
      </c>
      <c r="D24" s="12">
        <f>+B24-C24</f>
        <v>-7</v>
      </c>
      <c r="E24" s="25">
        <f>+D24/C24</f>
        <v>-0.0016385767790262173</v>
      </c>
    </row>
    <row r="25" spans="1:5" ht="13.5">
      <c r="A25" s="11" t="s">
        <v>7</v>
      </c>
      <c r="B25" s="14">
        <v>13686</v>
      </c>
      <c r="C25" s="14">
        <v>13704</v>
      </c>
      <c r="D25" s="12">
        <f>+B25-C25</f>
        <v>-18</v>
      </c>
      <c r="E25" s="25">
        <f>+D25/C25</f>
        <v>-0.0013134851138353765</v>
      </c>
    </row>
    <row r="26" spans="1:5" ht="14.25" thickBot="1">
      <c r="A26" s="11" t="s">
        <v>8</v>
      </c>
      <c r="B26" s="14">
        <v>7491</v>
      </c>
      <c r="C26" s="14">
        <v>7495</v>
      </c>
      <c r="D26" s="12">
        <f>+B26-C26</f>
        <v>-4</v>
      </c>
      <c r="E26" s="25">
        <f>+D26/C26</f>
        <v>-0.000533689126084056</v>
      </c>
    </row>
    <row r="27" spans="1:5" ht="14.25" thickTop="1">
      <c r="A27" s="15" t="s">
        <v>9</v>
      </c>
      <c r="B27" s="27">
        <f>SUM(B23:B26)</f>
        <v>106496</v>
      </c>
      <c r="C27" s="27">
        <f>SUM(C23:C26)</f>
        <v>106490</v>
      </c>
      <c r="D27" s="28">
        <f>SUM(D23:D26)</f>
        <v>6</v>
      </c>
      <c r="E27" s="30">
        <f>+D27/C27</f>
        <v>5.63433186214668E-05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91</v>
      </c>
      <c r="C32" s="32">
        <v>91</v>
      </c>
      <c r="D32" s="35">
        <f>B32-C32</f>
        <v>0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309</v>
      </c>
      <c r="C35" s="33">
        <v>308</v>
      </c>
      <c r="D35" s="35">
        <f>B35-C35</f>
        <v>1</v>
      </c>
    </row>
    <row r="36" spans="2:4" ht="14.25" hidden="1" thickBot="1">
      <c r="B36" s="62" t="s">
        <v>24</v>
      </c>
      <c r="C36" s="63"/>
      <c r="D36" s="34">
        <f>D32+D35</f>
        <v>1</v>
      </c>
    </row>
    <row r="37" spans="2:4" ht="14.25" hidden="1" thickBot="1">
      <c r="B37" s="62" t="s">
        <v>25</v>
      </c>
      <c r="C37" s="63"/>
      <c r="D37" s="34">
        <v>-343</v>
      </c>
    </row>
    <row r="38" ht="13.5" hidden="1"/>
    <row r="39" ht="14.25" thickBot="1"/>
    <row r="40" spans="3:7" ht="14.25" thickBot="1">
      <c r="C40" s="39" t="s">
        <v>43</v>
      </c>
      <c r="D40" s="40" t="s">
        <v>45</v>
      </c>
      <c r="G40" s="43"/>
    </row>
    <row r="41" spans="3:7" ht="14.25" thickTop="1">
      <c r="C41" s="45" t="s">
        <v>39</v>
      </c>
      <c r="D41" s="46">
        <v>16805</v>
      </c>
      <c r="G41" s="43"/>
    </row>
    <row r="42" spans="3:7" ht="13.5">
      <c r="C42" s="47" t="s">
        <v>40</v>
      </c>
      <c r="D42" s="48">
        <v>64555</v>
      </c>
      <c r="G42" s="43"/>
    </row>
    <row r="43" spans="3:7" ht="13.5">
      <c r="C43" s="47" t="s">
        <v>41</v>
      </c>
      <c r="D43" s="48">
        <v>25136</v>
      </c>
      <c r="G43" s="43"/>
    </row>
    <row r="44" spans="3:7" ht="13.5">
      <c r="C44" s="49" t="s">
        <v>42</v>
      </c>
      <c r="D44" s="48">
        <v>106496</v>
      </c>
      <c r="G44" s="44"/>
    </row>
    <row r="45" spans="3:7" ht="13.5">
      <c r="C45" s="49" t="s">
        <v>38</v>
      </c>
      <c r="D45" s="50">
        <v>0.23602764423076922</v>
      </c>
      <c r="G45" s="44"/>
    </row>
    <row r="46" spans="3:4" ht="14.25" thickBot="1">
      <c r="C46" s="42" t="s">
        <v>44</v>
      </c>
      <c r="D46" s="41">
        <v>43.93</v>
      </c>
    </row>
  </sheetData>
  <sheetProtection/>
  <mergeCells count="11">
    <mergeCell ref="B30:D30"/>
    <mergeCell ref="B33:D33"/>
    <mergeCell ref="B36:C36"/>
    <mergeCell ref="B37:C37"/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32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36570</v>
      </c>
      <c r="C4" s="36">
        <f>SUM(D4:E4)</f>
        <v>81121</v>
      </c>
      <c r="D4" s="9">
        <v>38697</v>
      </c>
      <c r="E4" s="10">
        <v>42424</v>
      </c>
    </row>
    <row r="5" spans="1:5" ht="18" customHeight="1">
      <c r="A5" s="11" t="s">
        <v>6</v>
      </c>
      <c r="B5" s="12">
        <v>1826</v>
      </c>
      <c r="C5" s="36">
        <f>SUM(D5:E5)</f>
        <v>4258</v>
      </c>
      <c r="D5" s="13">
        <v>2039</v>
      </c>
      <c r="E5" s="14">
        <v>2219</v>
      </c>
    </row>
    <row r="6" spans="1:5" ht="18" customHeight="1">
      <c r="A6" s="11" t="s">
        <v>7</v>
      </c>
      <c r="B6" s="12">
        <v>5615</v>
      </c>
      <c r="C6" s="36">
        <f>SUM(D6:E6)</f>
        <v>13715</v>
      </c>
      <c r="D6" s="13">
        <v>6587</v>
      </c>
      <c r="E6" s="14">
        <v>7128</v>
      </c>
    </row>
    <row r="7" spans="1:5" ht="18" customHeight="1" thickBot="1">
      <c r="A7" s="11" t="s">
        <v>8</v>
      </c>
      <c r="B7" s="38">
        <v>3089</v>
      </c>
      <c r="C7" s="36">
        <f>SUM(D7:E7)</f>
        <v>7490</v>
      </c>
      <c r="D7" s="13">
        <v>3568</v>
      </c>
      <c r="E7" s="14">
        <v>3922</v>
      </c>
    </row>
    <row r="8" spans="1:6" ht="19.5" customHeight="1" thickTop="1">
      <c r="A8" s="15" t="s">
        <v>9</v>
      </c>
      <c r="B8" s="16">
        <f>SUM(B4:B7)</f>
        <v>47100</v>
      </c>
      <c r="C8" s="17">
        <f>SUM(C4:C7)</f>
        <v>106584</v>
      </c>
      <c r="D8" s="17">
        <f>SUM(D4:D7)</f>
        <v>50891</v>
      </c>
      <c r="E8" s="17">
        <f>SUM(E4:E7)</f>
        <v>55693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36570</v>
      </c>
      <c r="C14" s="24">
        <v>36540</v>
      </c>
      <c r="D14" s="8">
        <f>+B14-C14</f>
        <v>30</v>
      </c>
      <c r="E14" s="25">
        <f>+D14/C14</f>
        <v>0.0008210180623973727</v>
      </c>
    </row>
    <row r="15" spans="1:5" ht="13.5">
      <c r="A15" s="11" t="s">
        <v>6</v>
      </c>
      <c r="B15" s="23">
        <f>B5</f>
        <v>1826</v>
      </c>
      <c r="C15" s="14">
        <v>1828</v>
      </c>
      <c r="D15" s="12">
        <f>+B15-C15</f>
        <v>-2</v>
      </c>
      <c r="E15" s="26">
        <f>+D15/C15</f>
        <v>-0.0010940919037199124</v>
      </c>
    </row>
    <row r="16" spans="1:5" ht="13.5">
      <c r="A16" s="11" t="s">
        <v>7</v>
      </c>
      <c r="B16" s="23">
        <f>B6</f>
        <v>5615</v>
      </c>
      <c r="C16" s="14">
        <v>5608</v>
      </c>
      <c r="D16" s="12">
        <f>+B16-C16</f>
        <v>7</v>
      </c>
      <c r="E16" s="26">
        <f>+D16/C16</f>
        <v>0.0012482168330955777</v>
      </c>
    </row>
    <row r="17" spans="1:5" ht="14.25" thickBot="1">
      <c r="A17" s="11" t="s">
        <v>8</v>
      </c>
      <c r="B17" s="23">
        <f>B7</f>
        <v>3089</v>
      </c>
      <c r="C17" s="14">
        <v>3081</v>
      </c>
      <c r="D17" s="12">
        <f>+B17-C17</f>
        <v>8</v>
      </c>
      <c r="E17" s="26">
        <f>+D17/C17</f>
        <v>0.002596559558584875</v>
      </c>
    </row>
    <row r="18" spans="1:5" ht="14.25" thickTop="1">
      <c r="A18" s="15" t="s">
        <v>9</v>
      </c>
      <c r="B18" s="27">
        <f>SUM(B14:B17)</f>
        <v>47100</v>
      </c>
      <c r="C18" s="27">
        <f>SUM(C14:C17)</f>
        <v>47057</v>
      </c>
      <c r="D18" s="28">
        <f>SUM(D14:D17)</f>
        <v>43</v>
      </c>
      <c r="E18" s="29">
        <f>+D18/C18</f>
        <v>0.0009137854091846059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81121</v>
      </c>
      <c r="C23" s="24">
        <v>81054</v>
      </c>
      <c r="D23" s="8">
        <f>+B23-C23</f>
        <v>67</v>
      </c>
      <c r="E23" s="25">
        <f>+D23/C23</f>
        <v>0.0008266094208799073</v>
      </c>
    </row>
    <row r="24" spans="1:5" ht="13.5">
      <c r="A24" s="11" t="s">
        <v>6</v>
      </c>
      <c r="B24" s="14">
        <v>4258</v>
      </c>
      <c r="C24" s="14">
        <v>4265</v>
      </c>
      <c r="D24" s="12">
        <f>+B24-C24</f>
        <v>-7</v>
      </c>
      <c r="E24" s="25">
        <f>+D24/C24</f>
        <v>-0.0016412661195779601</v>
      </c>
    </row>
    <row r="25" spans="1:5" ht="13.5">
      <c r="A25" s="11" t="s">
        <v>7</v>
      </c>
      <c r="B25" s="14">
        <v>13715</v>
      </c>
      <c r="C25" s="14">
        <v>13686</v>
      </c>
      <c r="D25" s="12">
        <f>+B25-C25</f>
        <v>29</v>
      </c>
      <c r="E25" s="25">
        <f>+D25/C25</f>
        <v>0.002118953675288616</v>
      </c>
    </row>
    <row r="26" spans="1:5" ht="14.25" thickBot="1">
      <c r="A26" s="11" t="s">
        <v>8</v>
      </c>
      <c r="B26" s="14">
        <v>7490</v>
      </c>
      <c r="C26" s="14">
        <v>7491</v>
      </c>
      <c r="D26" s="12">
        <f>+B26-C26</f>
        <v>-1</v>
      </c>
      <c r="E26" s="25">
        <f>+D26/C26</f>
        <v>-0.00013349352556401014</v>
      </c>
    </row>
    <row r="27" spans="1:5" ht="14.25" thickTop="1">
      <c r="A27" s="15" t="s">
        <v>9</v>
      </c>
      <c r="B27" s="27">
        <f>SUM(B23:B26)</f>
        <v>106584</v>
      </c>
      <c r="C27" s="27">
        <f>SUM(C23:C26)</f>
        <v>106496</v>
      </c>
      <c r="D27" s="28">
        <f>SUM(D23:D26)</f>
        <v>88</v>
      </c>
      <c r="E27" s="30">
        <f>+D27/C27</f>
        <v>0.0008263221153846154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108</v>
      </c>
      <c r="C32" s="32">
        <v>83</v>
      </c>
      <c r="D32" s="35">
        <f>B32-C32</f>
        <v>25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291</v>
      </c>
      <c r="C35" s="33">
        <v>233</v>
      </c>
      <c r="D35" s="35">
        <f>B35-C35</f>
        <v>58</v>
      </c>
    </row>
    <row r="36" spans="2:4" ht="14.25" hidden="1" thickBot="1">
      <c r="B36" s="62" t="s">
        <v>24</v>
      </c>
      <c r="C36" s="63"/>
      <c r="D36" s="34">
        <f>D32+D35</f>
        <v>83</v>
      </c>
    </row>
    <row r="37" spans="2:4" ht="14.25" hidden="1" thickBot="1">
      <c r="B37" s="62" t="s">
        <v>25</v>
      </c>
      <c r="C37" s="63"/>
      <c r="D37" s="34">
        <v>-284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16827</v>
      </c>
    </row>
    <row r="42" spans="3:4" ht="13.5">
      <c r="C42" s="47" t="s">
        <v>40</v>
      </c>
      <c r="D42" s="48">
        <v>64624</v>
      </c>
    </row>
    <row r="43" spans="3:4" ht="13.5">
      <c r="C43" s="47" t="s">
        <v>41</v>
      </c>
      <c r="D43" s="48">
        <v>25133</v>
      </c>
    </row>
    <row r="44" spans="3:4" ht="13.5">
      <c r="C44" s="49" t="s">
        <v>42</v>
      </c>
      <c r="D44" s="48">
        <v>106584</v>
      </c>
    </row>
    <row r="45" spans="3:4" ht="13.5">
      <c r="C45" s="49" t="s">
        <v>38</v>
      </c>
      <c r="D45" s="50">
        <v>0.23580462358327703</v>
      </c>
    </row>
    <row r="46" spans="3:4" ht="14.25" thickBot="1">
      <c r="C46" s="42" t="s">
        <v>44</v>
      </c>
      <c r="D46" s="41">
        <v>43.92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31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36595</v>
      </c>
      <c r="C4" s="36">
        <f>SUM(D4:E4)</f>
        <v>81171</v>
      </c>
      <c r="D4" s="9">
        <v>38693</v>
      </c>
      <c r="E4" s="10">
        <v>42478</v>
      </c>
    </row>
    <row r="5" spans="1:5" ht="18" customHeight="1">
      <c r="A5" s="11" t="s">
        <v>6</v>
      </c>
      <c r="B5" s="12">
        <v>1827</v>
      </c>
      <c r="C5" s="36">
        <f>SUM(D5:E5)</f>
        <v>4256</v>
      </c>
      <c r="D5" s="13">
        <v>2038</v>
      </c>
      <c r="E5" s="14">
        <v>2218</v>
      </c>
    </row>
    <row r="6" spans="1:5" ht="18" customHeight="1">
      <c r="A6" s="11" t="s">
        <v>7</v>
      </c>
      <c r="B6" s="12">
        <v>5623</v>
      </c>
      <c r="C6" s="36">
        <f>SUM(D6:E6)</f>
        <v>13715</v>
      </c>
      <c r="D6" s="13">
        <v>6586</v>
      </c>
      <c r="E6" s="14">
        <v>7129</v>
      </c>
    </row>
    <row r="7" spans="1:5" ht="18" customHeight="1" thickBot="1">
      <c r="A7" s="11" t="s">
        <v>8</v>
      </c>
      <c r="B7" s="38">
        <v>3094</v>
      </c>
      <c r="C7" s="36">
        <f>SUM(D7:E7)</f>
        <v>7481</v>
      </c>
      <c r="D7" s="13">
        <v>3564</v>
      </c>
      <c r="E7" s="14">
        <v>3917</v>
      </c>
    </row>
    <row r="8" spans="1:6" ht="19.5" customHeight="1" thickTop="1">
      <c r="A8" s="15" t="s">
        <v>9</v>
      </c>
      <c r="B8" s="16">
        <f>SUM(B4:B7)</f>
        <v>47139</v>
      </c>
      <c r="C8" s="17">
        <f>SUM(C4:C7)</f>
        <v>106623</v>
      </c>
      <c r="D8" s="17">
        <f>SUM(D4:D7)</f>
        <v>50881</v>
      </c>
      <c r="E8" s="17">
        <f>SUM(E4:E7)</f>
        <v>55742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36595</v>
      </c>
      <c r="C14" s="24">
        <v>36570</v>
      </c>
      <c r="D14" s="8">
        <f>+B14-C14</f>
        <v>25</v>
      </c>
      <c r="E14" s="25">
        <f>+D14/C14</f>
        <v>0.0006836204539239814</v>
      </c>
    </row>
    <row r="15" spans="1:5" ht="13.5">
      <c r="A15" s="11" t="s">
        <v>6</v>
      </c>
      <c r="B15" s="23">
        <f>B5</f>
        <v>1827</v>
      </c>
      <c r="C15" s="14">
        <v>1826</v>
      </c>
      <c r="D15" s="12">
        <f>+B15-C15</f>
        <v>1</v>
      </c>
      <c r="E15" s="26">
        <f>+D15/C15</f>
        <v>0.000547645125958379</v>
      </c>
    </row>
    <row r="16" spans="1:5" ht="13.5">
      <c r="A16" s="11" t="s">
        <v>7</v>
      </c>
      <c r="B16" s="23">
        <f>B6</f>
        <v>5623</v>
      </c>
      <c r="C16" s="14">
        <v>5615</v>
      </c>
      <c r="D16" s="12">
        <f>+B16-C16</f>
        <v>8</v>
      </c>
      <c r="E16" s="26">
        <f>+D16/C16</f>
        <v>0.0014247551202137133</v>
      </c>
    </row>
    <row r="17" spans="1:5" ht="14.25" thickBot="1">
      <c r="A17" s="11" t="s">
        <v>8</v>
      </c>
      <c r="B17" s="23">
        <f>B7</f>
        <v>3094</v>
      </c>
      <c r="C17" s="14">
        <v>3089</v>
      </c>
      <c r="D17" s="12">
        <f>+B17-C17</f>
        <v>5</v>
      </c>
      <c r="E17" s="26">
        <f>+D17/C17</f>
        <v>0.0016186468112657818</v>
      </c>
    </row>
    <row r="18" spans="1:5" ht="14.25" thickTop="1">
      <c r="A18" s="15" t="s">
        <v>9</v>
      </c>
      <c r="B18" s="27">
        <f>SUM(B14:B17)</f>
        <v>47139</v>
      </c>
      <c r="C18" s="27">
        <f>SUM(C14:C17)</f>
        <v>47100</v>
      </c>
      <c r="D18" s="28">
        <f>SUM(D14:D17)</f>
        <v>39</v>
      </c>
      <c r="E18" s="29">
        <f>+D18/C18</f>
        <v>0.0008280254777070064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81171</v>
      </c>
      <c r="C23" s="24">
        <v>81121</v>
      </c>
      <c r="D23" s="8">
        <f>+B23-C23</f>
        <v>50</v>
      </c>
      <c r="E23" s="25">
        <f>+D23/C23</f>
        <v>0.0006163632105126909</v>
      </c>
    </row>
    <row r="24" spans="1:5" ht="13.5">
      <c r="A24" s="11" t="s">
        <v>6</v>
      </c>
      <c r="B24" s="14">
        <v>4256</v>
      </c>
      <c r="C24" s="14">
        <v>4258</v>
      </c>
      <c r="D24" s="12">
        <f>+B24-C24</f>
        <v>-2</v>
      </c>
      <c r="E24" s="25">
        <f>+D24/C24</f>
        <v>-0.0004697040864255519</v>
      </c>
    </row>
    <row r="25" spans="1:5" ht="13.5">
      <c r="A25" s="11" t="s">
        <v>7</v>
      </c>
      <c r="B25" s="14">
        <v>13715</v>
      </c>
      <c r="C25" s="14">
        <v>13715</v>
      </c>
      <c r="D25" s="12">
        <f>+B25-C25</f>
        <v>0</v>
      </c>
      <c r="E25" s="25">
        <f>+D25/C25</f>
        <v>0</v>
      </c>
    </row>
    <row r="26" spans="1:5" ht="14.25" thickBot="1">
      <c r="A26" s="11" t="s">
        <v>8</v>
      </c>
      <c r="B26" s="14">
        <v>7481</v>
      </c>
      <c r="C26" s="14">
        <v>7490</v>
      </c>
      <c r="D26" s="12">
        <f>+B26-C26</f>
        <v>-9</v>
      </c>
      <c r="E26" s="25">
        <f>+D26/C26</f>
        <v>-0.0012016021361815755</v>
      </c>
    </row>
    <row r="27" spans="1:5" ht="14.25" thickTop="1">
      <c r="A27" s="15" t="s">
        <v>9</v>
      </c>
      <c r="B27" s="27">
        <f>SUM(B23:B26)</f>
        <v>106623</v>
      </c>
      <c r="C27" s="27">
        <f>SUM(C23:C26)</f>
        <v>106584</v>
      </c>
      <c r="D27" s="28">
        <f>SUM(D23:D26)</f>
        <v>39</v>
      </c>
      <c r="E27" s="30">
        <f>+D27/C27</f>
        <v>0.00036590857914884034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95</v>
      </c>
      <c r="C32" s="32">
        <v>82</v>
      </c>
      <c r="D32" s="35">
        <f>B32-C32</f>
        <v>13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369</v>
      </c>
      <c r="C35" s="33">
        <v>348</v>
      </c>
      <c r="D35" s="35">
        <f>B35-C35</f>
        <v>21</v>
      </c>
    </row>
    <row r="36" spans="2:4" ht="14.25" hidden="1" thickBot="1">
      <c r="B36" s="62" t="s">
        <v>24</v>
      </c>
      <c r="C36" s="63"/>
      <c r="D36" s="34">
        <v>35</v>
      </c>
    </row>
    <row r="37" spans="2:4" ht="14.25" hidden="1" thickBot="1">
      <c r="B37" s="62" t="s">
        <v>25</v>
      </c>
      <c r="C37" s="63"/>
      <c r="D37" s="34">
        <v>-260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16818</v>
      </c>
    </row>
    <row r="42" spans="3:4" ht="13.5">
      <c r="C42" s="47" t="s">
        <v>40</v>
      </c>
      <c r="D42" s="48">
        <v>64661</v>
      </c>
    </row>
    <row r="43" spans="3:4" ht="13.5">
      <c r="C43" s="47" t="s">
        <v>41</v>
      </c>
      <c r="D43" s="48">
        <v>25144</v>
      </c>
    </row>
    <row r="44" spans="3:4" ht="13.5">
      <c r="C44" s="49" t="s">
        <v>42</v>
      </c>
      <c r="D44" s="48">
        <v>106623</v>
      </c>
    </row>
    <row r="45" spans="3:4" ht="13.5">
      <c r="C45" s="49" t="s">
        <v>38</v>
      </c>
      <c r="D45" s="50">
        <v>0.23582153944270937</v>
      </c>
    </row>
    <row r="46" spans="3:4" ht="14.25" thickBot="1">
      <c r="C46" s="42" t="s">
        <v>44</v>
      </c>
      <c r="D46" s="41">
        <v>43.92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30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36671</v>
      </c>
      <c r="C4" s="36">
        <f>SUM(D4:E4)</f>
        <v>81350</v>
      </c>
      <c r="D4" s="9">
        <v>38770</v>
      </c>
      <c r="E4" s="10">
        <v>42580</v>
      </c>
    </row>
    <row r="5" spans="1:5" ht="18" customHeight="1">
      <c r="A5" s="11" t="s">
        <v>6</v>
      </c>
      <c r="B5" s="12">
        <v>1826</v>
      </c>
      <c r="C5" s="36">
        <f>SUM(D5:E5)</f>
        <v>4250</v>
      </c>
      <c r="D5" s="13">
        <v>2032</v>
      </c>
      <c r="E5" s="14">
        <v>2218</v>
      </c>
    </row>
    <row r="6" spans="1:5" ht="18" customHeight="1">
      <c r="A6" s="11" t="s">
        <v>7</v>
      </c>
      <c r="B6" s="12">
        <v>5634</v>
      </c>
      <c r="C6" s="36">
        <f>SUM(D6:E6)</f>
        <v>13698</v>
      </c>
      <c r="D6" s="13">
        <v>6574</v>
      </c>
      <c r="E6" s="14">
        <v>7124</v>
      </c>
    </row>
    <row r="7" spans="1:5" ht="18" customHeight="1" thickBot="1">
      <c r="A7" s="11" t="s">
        <v>8</v>
      </c>
      <c r="B7" s="38">
        <v>3101</v>
      </c>
      <c r="C7" s="36">
        <f>SUM(D7:E7)</f>
        <v>7479</v>
      </c>
      <c r="D7" s="13">
        <v>3563</v>
      </c>
      <c r="E7" s="14">
        <v>3916</v>
      </c>
    </row>
    <row r="8" spans="1:6" ht="19.5" customHeight="1" thickTop="1">
      <c r="A8" s="15" t="s">
        <v>9</v>
      </c>
      <c r="B8" s="16">
        <f>SUM(B4:B7)</f>
        <v>47232</v>
      </c>
      <c r="C8" s="17">
        <f>SUM(C4:C7)</f>
        <v>106777</v>
      </c>
      <c r="D8" s="17">
        <f>SUM(D4:D7)</f>
        <v>50939</v>
      </c>
      <c r="E8" s="17">
        <f>SUM(E4:E7)</f>
        <v>55838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36671</v>
      </c>
      <c r="C14" s="24">
        <v>36595</v>
      </c>
      <c r="D14" s="8">
        <f>+B14-C14</f>
        <v>76</v>
      </c>
      <c r="E14" s="25">
        <f>+D14/C14</f>
        <v>0.0020767864462358245</v>
      </c>
    </row>
    <row r="15" spans="1:5" ht="13.5">
      <c r="A15" s="11" t="s">
        <v>6</v>
      </c>
      <c r="B15" s="23">
        <f>B5</f>
        <v>1826</v>
      </c>
      <c r="C15" s="14">
        <v>1827</v>
      </c>
      <c r="D15" s="12">
        <f>+B15-C15</f>
        <v>-1</v>
      </c>
      <c r="E15" s="26">
        <f>+D15/C15</f>
        <v>-0.0005473453749315818</v>
      </c>
    </row>
    <row r="16" spans="1:5" ht="13.5">
      <c r="A16" s="11" t="s">
        <v>7</v>
      </c>
      <c r="B16" s="23">
        <f>B6</f>
        <v>5634</v>
      </c>
      <c r="C16" s="14">
        <v>5623</v>
      </c>
      <c r="D16" s="12">
        <f>+B16-C16</f>
        <v>11</v>
      </c>
      <c r="E16" s="26">
        <f>+D16/C16</f>
        <v>0.0019562511115063133</v>
      </c>
    </row>
    <row r="17" spans="1:5" ht="14.25" thickBot="1">
      <c r="A17" s="11" t="s">
        <v>8</v>
      </c>
      <c r="B17" s="23">
        <f>B7</f>
        <v>3101</v>
      </c>
      <c r="C17" s="14">
        <v>3094</v>
      </c>
      <c r="D17" s="12">
        <f>+B17-C17</f>
        <v>7</v>
      </c>
      <c r="E17" s="26">
        <f>+D17/C17</f>
        <v>0.0022624434389140274</v>
      </c>
    </row>
    <row r="18" spans="1:5" ht="14.25" thickTop="1">
      <c r="A18" s="15" t="s">
        <v>9</v>
      </c>
      <c r="B18" s="27">
        <f>SUM(B14:B17)</f>
        <v>47232</v>
      </c>
      <c r="C18" s="27">
        <f>SUM(C14:C17)</f>
        <v>47139</v>
      </c>
      <c r="D18" s="28">
        <f>SUM(D14:D17)</f>
        <v>93</v>
      </c>
      <c r="E18" s="29">
        <f>+D18/C18</f>
        <v>0.0019728886908928914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81350</v>
      </c>
      <c r="C23" s="24">
        <v>81171</v>
      </c>
      <c r="D23" s="8">
        <f>+B23-C23</f>
        <v>179</v>
      </c>
      <c r="E23" s="25">
        <f>+D23/C23</f>
        <v>0.002205221076492836</v>
      </c>
    </row>
    <row r="24" spans="1:5" ht="13.5">
      <c r="A24" s="11" t="s">
        <v>6</v>
      </c>
      <c r="B24" s="14">
        <v>4250</v>
      </c>
      <c r="C24" s="14">
        <v>4256</v>
      </c>
      <c r="D24" s="12">
        <f>+B24-C24</f>
        <v>-6</v>
      </c>
      <c r="E24" s="25">
        <f>+D24/C24</f>
        <v>-0.0014097744360902255</v>
      </c>
    </row>
    <row r="25" spans="1:5" ht="13.5">
      <c r="A25" s="11" t="s">
        <v>7</v>
      </c>
      <c r="B25" s="14">
        <v>13698</v>
      </c>
      <c r="C25" s="14">
        <v>13715</v>
      </c>
      <c r="D25" s="12">
        <f>+B25-C25</f>
        <v>-17</v>
      </c>
      <c r="E25" s="25">
        <f>+D25/C25</f>
        <v>-0.0012395187750637987</v>
      </c>
    </row>
    <row r="26" spans="1:5" ht="14.25" thickBot="1">
      <c r="A26" s="11" t="s">
        <v>8</v>
      </c>
      <c r="B26" s="14">
        <v>7479</v>
      </c>
      <c r="C26" s="14">
        <v>7481</v>
      </c>
      <c r="D26" s="12">
        <f>+B26-C26</f>
        <v>-2</v>
      </c>
      <c r="E26" s="25">
        <f>+D26/C26</f>
        <v>-0.0002673439379762064</v>
      </c>
    </row>
    <row r="27" spans="1:5" ht="14.25" thickTop="1">
      <c r="A27" s="15" t="s">
        <v>9</v>
      </c>
      <c r="B27" s="27">
        <f>SUM(B23:B26)</f>
        <v>106777</v>
      </c>
      <c r="C27" s="27">
        <f>SUM(C23:C26)</f>
        <v>106623</v>
      </c>
      <c r="D27" s="28">
        <f>SUM(D23:D26)</f>
        <v>154</v>
      </c>
      <c r="E27" s="30">
        <f>+D27/C27</f>
        <v>0.001444341277210358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109</v>
      </c>
      <c r="C32" s="32">
        <v>86</v>
      </c>
      <c r="D32" s="35">
        <f>B32-C32</f>
        <v>23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606</v>
      </c>
      <c r="C35" s="33">
        <v>467</v>
      </c>
      <c r="D35" s="35">
        <f>B35-C35</f>
        <v>139</v>
      </c>
    </row>
    <row r="36" spans="2:4" ht="14.25" hidden="1" thickBot="1">
      <c r="B36" s="62" t="s">
        <v>24</v>
      </c>
      <c r="C36" s="63"/>
      <c r="D36" s="34">
        <f>D32+D35</f>
        <v>162</v>
      </c>
    </row>
    <row r="37" spans="2:4" ht="14.25" hidden="1" thickBot="1">
      <c r="B37" s="62" t="s">
        <v>25</v>
      </c>
      <c r="C37" s="63"/>
      <c r="D37" s="34">
        <v>-218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16868</v>
      </c>
    </row>
    <row r="42" spans="3:4" ht="13.5">
      <c r="C42" s="47" t="s">
        <v>40</v>
      </c>
      <c r="D42" s="48">
        <v>64747</v>
      </c>
    </row>
    <row r="43" spans="3:4" ht="13.5">
      <c r="C43" s="47" t="s">
        <v>41</v>
      </c>
      <c r="D43" s="48">
        <v>25162</v>
      </c>
    </row>
    <row r="44" spans="3:4" ht="13.5">
      <c r="C44" s="49" t="s">
        <v>42</v>
      </c>
      <c r="D44" s="48">
        <v>106777</v>
      </c>
    </row>
    <row r="45" spans="3:4" ht="13.5">
      <c r="C45" s="49" t="s">
        <v>38</v>
      </c>
      <c r="D45" s="50">
        <v>0.23564999953173435</v>
      </c>
    </row>
    <row r="46" spans="3:4" ht="14.25" thickBot="1">
      <c r="C46" s="42" t="s">
        <v>44</v>
      </c>
      <c r="D46" s="41">
        <v>43.91</v>
      </c>
    </row>
  </sheetData>
  <sheetProtection/>
  <mergeCells count="11">
    <mergeCell ref="B30:D30"/>
    <mergeCell ref="B33:D33"/>
    <mergeCell ref="B36:C36"/>
    <mergeCell ref="B37:C37"/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6" t="s">
        <v>46</v>
      </c>
      <c r="B1" s="56"/>
      <c r="C1" s="56"/>
      <c r="D1" s="56"/>
      <c r="E1" s="56"/>
    </row>
    <row r="2" spans="4:6" ht="13.5">
      <c r="D2" s="57" t="s">
        <v>29</v>
      </c>
      <c r="E2" s="5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36651</v>
      </c>
      <c r="C4" s="36">
        <f>SUM(D4:E4)</f>
        <v>81367</v>
      </c>
      <c r="D4" s="9">
        <v>38767</v>
      </c>
      <c r="E4" s="10">
        <v>42600</v>
      </c>
    </row>
    <row r="5" spans="1:5" ht="18" customHeight="1">
      <c r="A5" s="11" t="s">
        <v>6</v>
      </c>
      <c r="B5" s="12">
        <v>1821</v>
      </c>
      <c r="C5" s="36">
        <f>SUM(D5:E5)</f>
        <v>4242</v>
      </c>
      <c r="D5" s="13">
        <v>2032</v>
      </c>
      <c r="E5" s="14">
        <v>2210</v>
      </c>
    </row>
    <row r="6" spans="1:5" ht="18" customHeight="1">
      <c r="A6" s="11" t="s">
        <v>7</v>
      </c>
      <c r="B6" s="12">
        <v>5636</v>
      </c>
      <c r="C6" s="36">
        <f>SUM(D6:E6)</f>
        <v>13697</v>
      </c>
      <c r="D6" s="13">
        <v>6569</v>
      </c>
      <c r="E6" s="14">
        <v>7128</v>
      </c>
    </row>
    <row r="7" spans="1:5" ht="18" customHeight="1" thickBot="1">
      <c r="A7" s="11" t="s">
        <v>8</v>
      </c>
      <c r="B7" s="38">
        <v>3102</v>
      </c>
      <c r="C7" s="36">
        <f>SUM(D7:E7)</f>
        <v>7473</v>
      </c>
      <c r="D7" s="13">
        <v>3558</v>
      </c>
      <c r="E7" s="14">
        <v>3915</v>
      </c>
    </row>
    <row r="8" spans="1:6" ht="19.5" customHeight="1" thickTop="1">
      <c r="A8" s="15" t="s">
        <v>9</v>
      </c>
      <c r="B8" s="16">
        <f>SUM(B4:B7)</f>
        <v>47210</v>
      </c>
      <c r="C8" s="17">
        <f>SUM(C4:C7)</f>
        <v>106779</v>
      </c>
      <c r="D8" s="17">
        <f>SUM(D4:D7)</f>
        <v>50926</v>
      </c>
      <c r="E8" s="17">
        <f>SUM(E4:E7)</f>
        <v>55853</v>
      </c>
      <c r="F8" s="18"/>
    </row>
    <row r="10" spans="1:5" ht="18.75" customHeight="1">
      <c r="A10" s="58" t="s">
        <v>10</v>
      </c>
      <c r="B10" s="58"/>
      <c r="C10" s="58"/>
      <c r="D10" s="58"/>
      <c r="E10" s="58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36651</v>
      </c>
      <c r="C14" s="24">
        <v>36671</v>
      </c>
      <c r="D14" s="8">
        <f>+B14-C14</f>
        <v>-20</v>
      </c>
      <c r="E14" s="25">
        <f>+D14/C14</f>
        <v>-0.00054539009026206</v>
      </c>
    </row>
    <row r="15" spans="1:5" ht="13.5">
      <c r="A15" s="11" t="s">
        <v>6</v>
      </c>
      <c r="B15" s="23">
        <f>B5</f>
        <v>1821</v>
      </c>
      <c r="C15" s="14">
        <v>1826</v>
      </c>
      <c r="D15" s="12">
        <f>+B15-C15</f>
        <v>-5</v>
      </c>
      <c r="E15" s="26">
        <f>+D15/C15</f>
        <v>-0.002738225629791895</v>
      </c>
    </row>
    <row r="16" spans="1:5" ht="13.5">
      <c r="A16" s="11" t="s">
        <v>7</v>
      </c>
      <c r="B16" s="23">
        <f>B6</f>
        <v>5636</v>
      </c>
      <c r="C16" s="14">
        <v>5634</v>
      </c>
      <c r="D16" s="12">
        <f>+B16-C16</f>
        <v>2</v>
      </c>
      <c r="E16" s="26">
        <f>+D16/C16</f>
        <v>0.0003549875754348598</v>
      </c>
    </row>
    <row r="17" spans="1:5" ht="14.25" thickBot="1">
      <c r="A17" s="11" t="s">
        <v>8</v>
      </c>
      <c r="B17" s="23">
        <f>B7</f>
        <v>3102</v>
      </c>
      <c r="C17" s="14">
        <v>3101</v>
      </c>
      <c r="D17" s="12">
        <f>+B17-C17</f>
        <v>1</v>
      </c>
      <c r="E17" s="26">
        <f>+D17/C17</f>
        <v>0.0003224766204450177</v>
      </c>
    </row>
    <row r="18" spans="1:5" ht="14.25" thickTop="1">
      <c r="A18" s="15" t="s">
        <v>9</v>
      </c>
      <c r="B18" s="27">
        <f>SUM(B14:B17)</f>
        <v>47210</v>
      </c>
      <c r="C18" s="27">
        <f>SUM(C14:C17)</f>
        <v>47232</v>
      </c>
      <c r="D18" s="28">
        <f>SUM(D14:D17)</f>
        <v>-22</v>
      </c>
      <c r="E18" s="29">
        <f>+D18/C18</f>
        <v>-0.0004657859078590786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81367</v>
      </c>
      <c r="C23" s="24">
        <v>81350</v>
      </c>
      <c r="D23" s="8">
        <f>+B23-C23</f>
        <v>17</v>
      </c>
      <c r="E23" s="25">
        <f>+D23/C23</f>
        <v>0.00020897357098955132</v>
      </c>
    </row>
    <row r="24" spans="1:5" ht="13.5">
      <c r="A24" s="11" t="s">
        <v>6</v>
      </c>
      <c r="B24" s="14">
        <v>4242</v>
      </c>
      <c r="C24" s="14">
        <v>4250</v>
      </c>
      <c r="D24" s="12">
        <f>+B24-C24</f>
        <v>-8</v>
      </c>
      <c r="E24" s="25">
        <f>+D24/C24</f>
        <v>-0.0018823529411764706</v>
      </c>
    </row>
    <row r="25" spans="1:5" ht="13.5">
      <c r="A25" s="11" t="s">
        <v>7</v>
      </c>
      <c r="B25" s="14">
        <v>13697</v>
      </c>
      <c r="C25" s="14">
        <v>13698</v>
      </c>
      <c r="D25" s="12">
        <f>+B25-C25</f>
        <v>-1</v>
      </c>
      <c r="E25" s="25">
        <f>+D25/C25</f>
        <v>-7.30033581544751E-05</v>
      </c>
    </row>
    <row r="26" spans="1:5" ht="14.25" thickBot="1">
      <c r="A26" s="11" t="s">
        <v>8</v>
      </c>
      <c r="B26" s="14">
        <v>7473</v>
      </c>
      <c r="C26" s="14">
        <v>7479</v>
      </c>
      <c r="D26" s="12">
        <f>+B26-C26</f>
        <v>-6</v>
      </c>
      <c r="E26" s="25">
        <f>+D26/C26</f>
        <v>-0.0008022462896109105</v>
      </c>
    </row>
    <row r="27" spans="1:5" ht="14.25" thickTop="1">
      <c r="A27" s="15" t="s">
        <v>9</v>
      </c>
      <c r="B27" s="27">
        <f>SUM(B23:B26)</f>
        <v>106779</v>
      </c>
      <c r="C27" s="27">
        <f>SUM(C23:C26)</f>
        <v>106777</v>
      </c>
      <c r="D27" s="28">
        <f>SUM(D23:D26)</f>
        <v>2</v>
      </c>
      <c r="E27" s="30">
        <f>+D27/C27</f>
        <v>1.873062550923888E-05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95</v>
      </c>
      <c r="C32" s="32">
        <v>73</v>
      </c>
      <c r="D32" s="35">
        <f>B32-C32</f>
        <v>22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268</v>
      </c>
      <c r="C35" s="33">
        <v>281</v>
      </c>
      <c r="D35" s="35">
        <f>B35-C35</f>
        <v>-13</v>
      </c>
    </row>
    <row r="36" spans="2:4" ht="14.25" hidden="1" thickBot="1">
      <c r="B36" s="62" t="s">
        <v>24</v>
      </c>
      <c r="C36" s="63"/>
      <c r="D36" s="34">
        <f>D32+D35</f>
        <v>9</v>
      </c>
    </row>
    <row r="37" spans="2:4" ht="14.25" hidden="1" thickBot="1">
      <c r="B37" s="62" t="s">
        <v>25</v>
      </c>
      <c r="C37" s="63"/>
      <c r="D37" s="34">
        <v>-237</v>
      </c>
    </row>
    <row r="38" ht="13.5" hidden="1"/>
    <row r="39" ht="14.25" thickBot="1"/>
    <row r="40" spans="3:4" ht="14.25" thickBot="1">
      <c r="C40" s="39" t="s">
        <v>43</v>
      </c>
      <c r="D40" s="40" t="s">
        <v>45</v>
      </c>
    </row>
    <row r="41" spans="3:4" ht="14.25" thickTop="1">
      <c r="C41" s="45" t="s">
        <v>39</v>
      </c>
      <c r="D41" s="46">
        <v>16853</v>
      </c>
    </row>
    <row r="42" spans="3:4" ht="13.5">
      <c r="C42" s="47" t="s">
        <v>40</v>
      </c>
      <c r="D42" s="48">
        <v>64720</v>
      </c>
    </row>
    <row r="43" spans="3:4" ht="13.5">
      <c r="C43" s="47" t="s">
        <v>41</v>
      </c>
      <c r="D43" s="48">
        <v>25206</v>
      </c>
    </row>
    <row r="44" spans="3:4" ht="13.5">
      <c r="C44" s="49" t="s">
        <v>42</v>
      </c>
      <c r="D44" s="48">
        <v>106779</v>
      </c>
    </row>
    <row r="45" spans="3:4" ht="13.5">
      <c r="C45" s="49" t="s">
        <v>38</v>
      </c>
      <c r="D45" s="50">
        <v>0.23605765178546342</v>
      </c>
    </row>
    <row r="46" spans="3:4" ht="14.25" thickBot="1">
      <c r="C46" s="42" t="s">
        <v>44</v>
      </c>
      <c r="D46" s="41">
        <v>43.92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2011-07-05T05:50:21Z</cp:lastPrinted>
  <dcterms:created xsi:type="dcterms:W3CDTF">2011-06-01T04:25:45Z</dcterms:created>
  <dcterms:modified xsi:type="dcterms:W3CDTF">2012-02-14T04:31:34Z</dcterms:modified>
  <cp:category/>
  <cp:version/>
  <cp:contentType/>
  <cp:contentStatus/>
</cp:coreProperties>
</file>