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180" windowHeight="8985" tabRatio="710" firstSheet="7" activeTab="11"/>
  </bookViews>
  <sheets>
    <sheet name="2010.1月末" sheetId="1" r:id="rId1"/>
    <sheet name="2010.2月末" sheetId="2" r:id="rId2"/>
    <sheet name="2010.3月末" sheetId="3" r:id="rId3"/>
    <sheet name="2010.4月末" sheetId="4" r:id="rId4"/>
    <sheet name="2010.5月末" sheetId="5" r:id="rId5"/>
    <sheet name="2010.6月末" sheetId="6" r:id="rId6"/>
    <sheet name="2010.7月末" sheetId="7" r:id="rId7"/>
    <sheet name="2010.8月末" sheetId="8" r:id="rId8"/>
    <sheet name="2010.9月末" sheetId="9" r:id="rId9"/>
    <sheet name="2010.10月末" sheetId="10" r:id="rId10"/>
    <sheet name="2010.11月末" sheetId="11" r:id="rId11"/>
    <sheet name="2010.12月末" sheetId="12" r:id="rId12"/>
    <sheet name="2010年自然動態" sheetId="13" r:id="rId13"/>
    <sheet name="2010年社会動態" sheetId="14" r:id="rId14"/>
  </sheets>
  <definedNames>
    <definedName name="_xlnm.Print_Area" localSheetId="9">'2010.10月末'!$A$1:$R$183</definedName>
    <definedName name="_xlnm.Print_Area" localSheetId="10">'2010.11月末'!$A$1:$R$183</definedName>
    <definedName name="_xlnm.Print_Area" localSheetId="11">'2010.12月末'!$A$1:$R$183</definedName>
    <definedName name="_xlnm.Print_Area" localSheetId="0">'2010.1月末'!$A$1:$R$183</definedName>
    <definedName name="_xlnm.Print_Area" localSheetId="1">'2010.2月末'!$A$1:$R$183</definedName>
    <definedName name="_xlnm.Print_Area" localSheetId="2">'2010.3月末'!$A$1:$R$183</definedName>
    <definedName name="_xlnm.Print_Area" localSheetId="3">'2010.4月末'!$A$1:$R$183</definedName>
    <definedName name="_xlnm.Print_Area" localSheetId="4">'2010.5月末'!$A$1:$R$183</definedName>
    <definedName name="_xlnm.Print_Area" localSheetId="5">'2010.6月末'!$A$1:$R$183</definedName>
    <definedName name="_xlnm.Print_Area" localSheetId="6">'2010.7月末'!$A$1:$R$183</definedName>
    <definedName name="_xlnm.Print_Area" localSheetId="7">'2010.8月末'!$A$1:$R$183</definedName>
    <definedName name="_xlnm.Print_Area" localSheetId="8">'2010.9月末'!$A$1:$R$183</definedName>
  </definedNames>
  <calcPr fullCalcOnLoad="1"/>
</workbook>
</file>

<file path=xl/sharedStrings.xml><?xml version="1.0" encoding="utf-8"?>
<sst xmlns="http://schemas.openxmlformats.org/spreadsheetml/2006/main" count="7519" uniqueCount="814">
  <si>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</si>
  <si>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</si>
  <si>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</si>
  <si>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</si>
  <si>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</si>
  <si>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</si>
  <si>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</si>
  <si>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</si>
  <si>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</si>
  <si>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</si>
  <si>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</si>
  <si>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</si>
  <si>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</si>
  <si>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</si>
  <si>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</si>
  <si>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</si>
  <si>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</si>
  <si>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</si>
  <si>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</si>
  <si>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</si>
  <si>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</si>
  <si>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王子町</t>
  </si>
  <si>
    <t>打馬</t>
  </si>
  <si>
    <t>緑山　寿1</t>
  </si>
  <si>
    <t>寿2</t>
  </si>
  <si>
    <t>寿3</t>
  </si>
  <si>
    <t>寿4</t>
  </si>
  <si>
    <t>寿5</t>
  </si>
  <si>
    <t>泉ヶ丘　寿6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</si>
  <si>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</si>
  <si>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</si>
  <si>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</si>
  <si>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</si>
  <si>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</si>
  <si>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</si>
  <si>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</si>
  <si>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</si>
  <si>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</si>
  <si>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</si>
  <si>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</si>
  <si>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</si>
  <si>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</si>
  <si>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</si>
  <si>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</si>
  <si>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</si>
  <si>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</si>
  <si>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</si>
  <si>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</si>
  <si>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</si>
  <si>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</si>
  <si>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</si>
  <si>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</si>
  <si>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</si>
  <si>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</si>
  <si>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</si>
  <si>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</si>
  <si>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</si>
  <si>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</si>
  <si>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</si>
  <si>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</si>
  <si>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</si>
  <si>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</si>
  <si>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</si>
  <si>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</si>
  <si>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</si>
  <si>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</si>
  <si>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</si>
  <si>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</si>
  <si>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</si>
  <si>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</si>
  <si>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</si>
  <si>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</si>
  <si>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</si>
  <si>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</si>
  <si>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</si>
  <si>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</si>
  <si>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</si>
  <si>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</si>
  <si>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</si>
  <si>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</si>
  <si>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</si>
  <si>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</si>
  <si>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</si>
  <si>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</si>
  <si>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</si>
  <si>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</si>
  <si>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</si>
  <si>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</si>
  <si>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</si>
  <si>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</si>
  <si>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</si>
  <si>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</si>
  <si>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</si>
  <si>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</si>
  <si>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</si>
  <si>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</si>
  <si>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</si>
  <si>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</si>
  <si>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</si>
  <si>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</si>
  <si>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</si>
  <si>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</si>
  <si>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</si>
  <si>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</si>
  <si>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</si>
  <si>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</si>
  <si>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</si>
  <si>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</si>
  <si>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</si>
  <si>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</si>
  <si>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</si>
  <si>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</si>
  <si>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</si>
  <si>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</si>
  <si>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</si>
  <si>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</si>
  <si>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</si>
  <si>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</si>
  <si>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</si>
  <si>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</si>
  <si>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</si>
  <si>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</si>
  <si>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</si>
  <si>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</si>
  <si>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</si>
  <si>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</si>
  <si>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</si>
  <si>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</si>
  <si>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</si>
  <si>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</si>
  <si>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</si>
  <si>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</si>
  <si>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</si>
  <si>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</si>
  <si>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</si>
  <si>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</si>
  <si>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</si>
  <si>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</si>
  <si>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</si>
  <si>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</si>
  <si>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</si>
  <si>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</si>
  <si>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</si>
  <si>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</si>
  <si>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</si>
  <si>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</si>
  <si>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</si>
  <si>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</si>
  <si>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</si>
  <si>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</si>
  <si>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</si>
  <si>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</si>
  <si>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</si>
  <si>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</si>
  <si>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</si>
  <si>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</si>
  <si>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</si>
  <si>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</si>
  <si>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</si>
  <si>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</si>
  <si>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</si>
  <si>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</si>
  <si>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</si>
  <si>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</si>
  <si>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</si>
  <si>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</si>
  <si>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</si>
  <si>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</si>
  <si>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</si>
  <si>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</si>
  <si>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</si>
  <si>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</si>
  <si>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</si>
  <si>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</si>
  <si>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</si>
  <si>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</si>
  <si>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</si>
  <si>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</si>
  <si>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</si>
  <si>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</si>
  <si>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</si>
  <si>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</si>
  <si>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</si>
  <si>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</si>
  <si>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</si>
  <si>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</si>
  <si>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</si>
  <si>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</si>
  <si>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</si>
  <si>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</si>
  <si>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</si>
  <si>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</si>
  <si>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</si>
  <si>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</si>
  <si>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</si>
  <si>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</si>
  <si>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</si>
  <si>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</si>
  <si>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</si>
  <si>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</si>
  <si>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</si>
  <si>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</si>
  <si>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</si>
  <si>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</si>
  <si>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</si>
  <si>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</si>
  <si>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</si>
  <si>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</si>
  <si>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</si>
  <si>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</si>
  <si>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</si>
  <si>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</si>
  <si>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</si>
  <si>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</si>
  <si>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</si>
  <si>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</si>
  <si>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</si>
  <si>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</si>
  <si>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</si>
  <si>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</si>
  <si>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</si>
  <si>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</si>
  <si>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</si>
  <si>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</si>
  <si>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</si>
  <si>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</si>
  <si>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</si>
  <si>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3027</t>
  </si>
  <si>
    <t>3028</t>
  </si>
  <si>
    <t>3029</t>
  </si>
  <si>
    <t>3030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</si>
  <si>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</si>
  <si>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</si>
  <si>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</si>
  <si>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</si>
  <si>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</si>
  <si>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</si>
  <si>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</si>
  <si>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</si>
  <si>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</si>
  <si>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</si>
  <si>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</si>
  <si>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</si>
  <si>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</si>
  <si>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</si>
  <si>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</si>
  <si>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</si>
  <si>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はし場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</si>
  <si>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</si>
  <si>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</si>
  <si>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</si>
  <si>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</si>
  <si>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</si>
  <si>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</si>
  <si>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</si>
  <si>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</si>
  <si>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</si>
  <si>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</si>
  <si>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</si>
  <si>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</si>
  <si>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</si>
  <si>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</si>
  <si>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</si>
  <si>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</si>
  <si>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</si>
  <si>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</si>
  <si>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</si>
  <si>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</si>
  <si>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</si>
  <si>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</si>
  <si>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</si>
  <si>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</si>
  <si>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</si>
  <si>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</si>
  <si>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</si>
  <si>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</si>
  <si>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</si>
  <si>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</si>
  <si>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</si>
  <si>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</si>
  <si>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</si>
  <si>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</si>
  <si>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</si>
  <si>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吹上田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</si>
  <si>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</si>
  <si>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</si>
  <si>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</si>
  <si>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</si>
  <si>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</si>
  <si>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</si>
  <si>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</si>
  <si>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</si>
  <si>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</si>
  <si>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</si>
  <si>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</si>
  <si>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</si>
  <si>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宮之下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</si>
  <si>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</si>
  <si>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</si>
  <si>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</si>
  <si>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</si>
  <si>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</si>
  <si>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</si>
  <si>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</si>
  <si>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</si>
  <si>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北田迫</t>
  </si>
  <si>
    <t>諏訪下</t>
  </si>
  <si>
    <t>堅田</t>
  </si>
  <si>
    <t>岡崎西</t>
  </si>
  <si>
    <t>岡崎東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</si>
  <si>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</si>
  <si>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</si>
  <si>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</si>
  <si>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</si>
  <si>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</si>
  <si>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</si>
  <si>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</si>
  <si>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</si>
  <si>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</si>
  <si>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</si>
  <si>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</si>
  <si>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</si>
  <si>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</si>
  <si>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</si>
  <si>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</si>
  <si>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</si>
  <si>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</si>
  <si>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</si>
  <si>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</si>
  <si>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</si>
  <si>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</si>
  <si>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</si>
  <si>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</si>
  <si>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</si>
  <si>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</si>
  <si>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</si>
  <si>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</si>
  <si>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</si>
  <si>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</si>
  <si>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</si>
  <si>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</si>
  <si>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</si>
  <si>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</si>
  <si>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</si>
  <si>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</si>
  <si>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</si>
  <si>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古江中</t>
  </si>
  <si>
    <t>古江西</t>
  </si>
  <si>
    <t>瀬戸野</t>
  </si>
  <si>
    <t>重田</t>
  </si>
  <si>
    <t>高隈中央</t>
  </si>
  <si>
    <t>上別府</t>
  </si>
  <si>
    <t>柚木原</t>
  </si>
  <si>
    <t>航空隊</t>
  </si>
  <si>
    <t>010</t>
  </si>
  <si>
    <t>020</t>
  </si>
  <si>
    <t>030</t>
  </si>
  <si>
    <t>041</t>
  </si>
  <si>
    <t>042</t>
  </si>
  <si>
    <t>050</t>
  </si>
  <si>
    <t>060</t>
  </si>
  <si>
    <t>070</t>
  </si>
  <si>
    <t>081</t>
  </si>
  <si>
    <t>082</t>
  </si>
  <si>
    <t>090</t>
  </si>
  <si>
    <t>100</t>
  </si>
  <si>
    <t>110</t>
  </si>
  <si>
    <t>120</t>
  </si>
  <si>
    <t>130</t>
  </si>
  <si>
    <t>140</t>
  </si>
  <si>
    <t>151</t>
  </si>
  <si>
    <t>152</t>
  </si>
  <si>
    <t>154</t>
  </si>
  <si>
    <t>155</t>
  </si>
  <si>
    <t>156</t>
  </si>
  <si>
    <t>157</t>
  </si>
  <si>
    <t>158</t>
  </si>
  <si>
    <t>190</t>
  </si>
  <si>
    <t>200</t>
  </si>
  <si>
    <t>212</t>
  </si>
  <si>
    <t>213</t>
  </si>
  <si>
    <t>2010</t>
  </si>
  <si>
    <t>2020</t>
  </si>
  <si>
    <t>3019</t>
  </si>
  <si>
    <t>3023</t>
  </si>
  <si>
    <t>3024</t>
  </si>
  <si>
    <t>3041</t>
  </si>
  <si>
    <t>輝北</t>
  </si>
  <si>
    <t>鹿屋</t>
  </si>
  <si>
    <t>吾平</t>
  </si>
  <si>
    <t>214</t>
  </si>
  <si>
    <t>大黒</t>
  </si>
  <si>
    <t>十三塚県営住宅</t>
  </si>
  <si>
    <t>162</t>
  </si>
  <si>
    <t>170</t>
  </si>
  <si>
    <t>180</t>
  </si>
  <si>
    <t>鹿屋市(合計)</t>
  </si>
  <si>
    <t>男女合計</t>
  </si>
  <si>
    <t>外国人</t>
  </si>
  <si>
    <t>出生</t>
  </si>
  <si>
    <t>死亡</t>
  </si>
  <si>
    <t>転入</t>
  </si>
  <si>
    <t>転出</t>
  </si>
  <si>
    <t>増減</t>
  </si>
  <si>
    <t>推　計　人　口</t>
  </si>
  <si>
    <t>自　然　動　態</t>
  </si>
  <si>
    <t>社　会　動　態</t>
  </si>
  <si>
    <t>鹿 屋 市 毎 月 推 計 人 口 調 査 結 果</t>
  </si>
  <si>
    <t>＊人口・世帯数は、平成１７年国勢調査確定値を基に推計したものです。</t>
  </si>
  <si>
    <t>二番郷</t>
  </si>
  <si>
    <t>上平房</t>
  </si>
  <si>
    <t>中平房</t>
  </si>
  <si>
    <t>下平房</t>
  </si>
  <si>
    <t>2120と2410は、町内会組織無し。</t>
  </si>
  <si>
    <t>211</t>
  </si>
  <si>
    <t>人</t>
  </si>
  <si>
    <t xml:space="preserve">（対前月     </t>
  </si>
  <si>
    <t>（対前月</t>
  </si>
  <si>
    <t>世帯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</si>
  <si>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</si>
  <si>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</si>
  <si>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</si>
  <si>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</si>
  <si>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</si>
  <si>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</si>
  <si>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</si>
  <si>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</si>
  <si>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</si>
  <si>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</si>
  <si>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神野</t>
  </si>
  <si>
    <t>（旧番号）</t>
  </si>
  <si>
    <t>（旧町内会名）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</si>
  <si>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</si>
  <si>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</si>
  <si>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</si>
  <si>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</si>
  <si>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</si>
  <si>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</si>
  <si>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</si>
  <si>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</si>
  <si>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</si>
  <si>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</si>
  <si>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</si>
  <si>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</si>
  <si>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</si>
  <si>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</si>
  <si>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</si>
  <si>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</si>
  <si>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</si>
  <si>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こすもす</t>
  </si>
  <si>
    <t>※下記は町内会再編における新旧の比較です。</t>
  </si>
  <si>
    <t>990は、町内会組織無し。</t>
  </si>
  <si>
    <t>※陵北荘は町内会組織がないが、人口は鶴峯東でカウント。</t>
  </si>
  <si>
    <t>※陵幸園は町内会組織がないが、人口は鶴峯中でカウント。</t>
  </si>
  <si>
    <t>対前年増減数</t>
  </si>
  <si>
    <t>5111</t>
  </si>
  <si>
    <t>つるみね</t>
  </si>
  <si>
    <t>5114</t>
  </si>
  <si>
    <t>5111</t>
  </si>
  <si>
    <t>あけぼの</t>
  </si>
  <si>
    <t>5112</t>
  </si>
  <si>
    <t>あさぎり</t>
  </si>
  <si>
    <t>細山田西</t>
  </si>
  <si>
    <t>大星甫</t>
  </si>
  <si>
    <t>富ヶ尾中央</t>
  </si>
  <si>
    <t>串良中央</t>
  </si>
  <si>
    <t>下方限</t>
  </si>
  <si>
    <t>昭栄</t>
  </si>
  <si>
    <t>大星甫</t>
  </si>
  <si>
    <t>岡富</t>
  </si>
  <si>
    <t>串良中央</t>
  </si>
  <si>
    <t>東西自治会</t>
  </si>
  <si>
    <t>3001</t>
  </si>
  <si>
    <t>3006</t>
  </si>
  <si>
    <t>3002</t>
  </si>
  <si>
    <t>3004</t>
  </si>
  <si>
    <t>3009</t>
  </si>
  <si>
    <t>3005</t>
  </si>
  <si>
    <t>3010</t>
  </si>
  <si>
    <t>3011</t>
  </si>
  <si>
    <t>3012</t>
  </si>
  <si>
    <t>3015</t>
  </si>
  <si>
    <t>3022</t>
  </si>
  <si>
    <t>3017</t>
  </si>
  <si>
    <t>3025</t>
  </si>
  <si>
    <t>3032</t>
  </si>
  <si>
    <t>◎下記に掲載している鹿屋市毎月推計人口調査結果は、上記掲載データを基に毎月県が公表しているデータです。</t>
  </si>
  <si>
    <t>※注意事項</t>
  </si>
  <si>
    <t>人増）</t>
  </si>
  <si>
    <t>世帯増）</t>
  </si>
  <si>
    <t>010</t>
  </si>
  <si>
    <t>020</t>
  </si>
  <si>
    <t>030</t>
  </si>
  <si>
    <t>041</t>
  </si>
  <si>
    <t>042</t>
  </si>
  <si>
    <t>050</t>
  </si>
  <si>
    <t>060</t>
  </si>
  <si>
    <t>070</t>
  </si>
  <si>
    <t>081</t>
  </si>
  <si>
    <t>082</t>
  </si>
  <si>
    <t>090</t>
  </si>
  <si>
    <t>100</t>
  </si>
  <si>
    <t>110</t>
  </si>
  <si>
    <t>120</t>
  </si>
  <si>
    <t>130</t>
  </si>
  <si>
    <t>140</t>
  </si>
  <si>
    <t>151</t>
  </si>
  <si>
    <t>152</t>
  </si>
  <si>
    <t>153</t>
  </si>
  <si>
    <t>154</t>
  </si>
  <si>
    <t>155</t>
  </si>
  <si>
    <t>156</t>
  </si>
  <si>
    <t>157</t>
  </si>
  <si>
    <t>158</t>
  </si>
  <si>
    <t>161</t>
  </si>
  <si>
    <t>162</t>
  </si>
  <si>
    <t>170</t>
  </si>
  <si>
    <t>180</t>
  </si>
  <si>
    <t>190</t>
  </si>
  <si>
    <t>200</t>
  </si>
  <si>
    <t>211</t>
  </si>
  <si>
    <t>212</t>
  </si>
  <si>
    <t>213</t>
  </si>
  <si>
    <t>214</t>
  </si>
  <si>
    <t>2010</t>
  </si>
  <si>
    <t>2020</t>
  </si>
  <si>
    <t>3001</t>
  </si>
  <si>
    <t>3006</t>
  </si>
  <si>
    <t>3008</t>
  </si>
  <si>
    <t>3009</t>
  </si>
  <si>
    <t>3005</t>
  </si>
  <si>
    <t>3010</t>
  </si>
  <si>
    <t>3011</t>
  </si>
  <si>
    <t>3018</t>
  </si>
  <si>
    <t>3012</t>
  </si>
  <si>
    <t>3015</t>
  </si>
  <si>
    <t>3022</t>
  </si>
  <si>
    <t>3017</t>
  </si>
  <si>
    <t>3023</t>
  </si>
  <si>
    <t>3020</t>
  </si>
  <si>
    <t>3024</t>
  </si>
  <si>
    <t>3025</t>
  </si>
  <si>
    <t>3026</t>
  </si>
  <si>
    <t>3032</t>
  </si>
  <si>
    <t>3041</t>
  </si>
  <si>
    <t>5111</t>
  </si>
  <si>
    <t>つるみね</t>
  </si>
  <si>
    <t>5114</t>
  </si>
  <si>
    <t>こすもす</t>
  </si>
  <si>
    <t>5111</t>
  </si>
  <si>
    <t>あけぼの</t>
  </si>
  <si>
    <t>5112</t>
  </si>
  <si>
    <t>あさぎり</t>
  </si>
  <si>
    <t>ひまわり</t>
  </si>
  <si>
    <t>世帯</t>
  </si>
  <si>
    <t>人</t>
  </si>
  <si>
    <t>平成22年1月31日現在</t>
  </si>
  <si>
    <t>平成22年2月１日現在</t>
  </si>
  <si>
    <t>153</t>
  </si>
  <si>
    <t>161</t>
  </si>
  <si>
    <t>3008</t>
  </si>
  <si>
    <t>3018</t>
  </si>
  <si>
    <t>3020</t>
  </si>
  <si>
    <t>3026</t>
  </si>
  <si>
    <t>ひまわり</t>
  </si>
  <si>
    <t>平成22年2月28日現在</t>
  </si>
  <si>
    <t>158</t>
  </si>
  <si>
    <t>162</t>
  </si>
  <si>
    <t>180</t>
  </si>
  <si>
    <t>190</t>
  </si>
  <si>
    <t>211</t>
  </si>
  <si>
    <t>3002</t>
  </si>
  <si>
    <t>3004</t>
  </si>
  <si>
    <t>3005</t>
  </si>
  <si>
    <t>3018</t>
  </si>
  <si>
    <t>3019</t>
  </si>
  <si>
    <t>3022</t>
  </si>
  <si>
    <t>3024</t>
  </si>
  <si>
    <t>平成22年4月１日現在</t>
  </si>
  <si>
    <t>平成22年３月１日現在</t>
  </si>
  <si>
    <t>平成22年3月31日現在</t>
  </si>
  <si>
    <t>世帯減）</t>
  </si>
  <si>
    <t>人減）</t>
  </si>
  <si>
    <t>平成22年5月１日現在</t>
  </si>
  <si>
    <t>平成22年4月30日現在</t>
  </si>
  <si>
    <t>上段は鹿屋地域、下段は市全体</t>
  </si>
  <si>
    <t>153</t>
  </si>
  <si>
    <t>161</t>
  </si>
  <si>
    <t>213</t>
  </si>
  <si>
    <t>3008</t>
  </si>
  <si>
    <t>3018</t>
  </si>
  <si>
    <t>3020</t>
  </si>
  <si>
    <t>3026</t>
  </si>
  <si>
    <t>ひまわり</t>
  </si>
  <si>
    <t>平成22年6月１日現在</t>
  </si>
  <si>
    <t>平成22年5月31日現在</t>
  </si>
  <si>
    <t>153</t>
  </si>
  <si>
    <t>161</t>
  </si>
  <si>
    <t>3008</t>
  </si>
  <si>
    <t>3018</t>
  </si>
  <si>
    <t>3020</t>
  </si>
  <si>
    <t>3026</t>
  </si>
  <si>
    <t>ひまわり</t>
  </si>
  <si>
    <t>平成22年6月30日現在</t>
  </si>
  <si>
    <t>153</t>
  </si>
  <si>
    <t>161</t>
  </si>
  <si>
    <t>3001</t>
  </si>
  <si>
    <t>3008</t>
  </si>
  <si>
    <t>3018</t>
  </si>
  <si>
    <t>3020</t>
  </si>
  <si>
    <t>3026</t>
  </si>
  <si>
    <t>ひまわり</t>
  </si>
  <si>
    <t>平成22年7月31日現在</t>
  </si>
  <si>
    <t>平成22年7月１日現在</t>
  </si>
  <si>
    <t>153</t>
  </si>
  <si>
    <t>161</t>
  </si>
  <si>
    <t>3008</t>
  </si>
  <si>
    <t>3018</t>
  </si>
  <si>
    <t>3020</t>
  </si>
  <si>
    <t>3026</t>
  </si>
  <si>
    <t>ひまわり</t>
  </si>
  <si>
    <t>平成22年8月31日現在</t>
  </si>
  <si>
    <t>平成22年9月１日現在</t>
  </si>
  <si>
    <t>平成22年8月１日現在</t>
  </si>
  <si>
    <t>世帯増　）</t>
  </si>
  <si>
    <t>153</t>
  </si>
  <si>
    <t>161</t>
  </si>
  <si>
    <t>3008</t>
  </si>
  <si>
    <t>3018</t>
  </si>
  <si>
    <t>3020</t>
  </si>
  <si>
    <t>3026</t>
  </si>
  <si>
    <t>ひまわり</t>
  </si>
  <si>
    <t>人</t>
  </si>
  <si>
    <t>平成22年9月30日現在</t>
  </si>
  <si>
    <t>平成22年10月１日現在</t>
  </si>
  <si>
    <t>3008</t>
  </si>
  <si>
    <t>3018</t>
  </si>
  <si>
    <t>3020</t>
  </si>
  <si>
    <t>3026</t>
  </si>
  <si>
    <t>ひまわり</t>
  </si>
  <si>
    <t>平成22年10月31日現在</t>
  </si>
  <si>
    <t>1010</t>
  </si>
  <si>
    <t>1020</t>
  </si>
  <si>
    <t>1030</t>
  </si>
  <si>
    <t>1041</t>
  </si>
  <si>
    <t>1042</t>
  </si>
  <si>
    <t>1050</t>
  </si>
  <si>
    <t>西原2丁目中央</t>
  </si>
  <si>
    <t>1060</t>
  </si>
  <si>
    <t>1070</t>
  </si>
  <si>
    <t>1081</t>
  </si>
  <si>
    <t>1082</t>
  </si>
  <si>
    <t>1090</t>
  </si>
  <si>
    <t>1100</t>
  </si>
  <si>
    <t>1110</t>
  </si>
  <si>
    <t>1120</t>
  </si>
  <si>
    <t>1130</t>
  </si>
  <si>
    <t>1140</t>
  </si>
  <si>
    <t>1151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</si>
  <si>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</si>
  <si>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</si>
  <si>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</si>
  <si>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</si>
  <si>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</si>
  <si>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</si>
  <si>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</si>
  <si>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</si>
  <si>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</si>
  <si>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</si>
  <si>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</si>
  <si>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</si>
  <si>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</si>
  <si>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</si>
  <si>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</si>
  <si>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</si>
  <si>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</si>
  <si>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1010</t>
  </si>
  <si>
    <t>1020</t>
  </si>
  <si>
    <t>1030</t>
  </si>
  <si>
    <t>1041</t>
  </si>
  <si>
    <t>1042</t>
  </si>
  <si>
    <t>1050</t>
  </si>
  <si>
    <t>1060</t>
  </si>
  <si>
    <t>1070</t>
  </si>
  <si>
    <t>1081</t>
  </si>
  <si>
    <t>1090</t>
  </si>
  <si>
    <t>1100</t>
  </si>
  <si>
    <t>1110</t>
  </si>
  <si>
    <t>1120</t>
  </si>
  <si>
    <t>1130</t>
  </si>
  <si>
    <t>1140</t>
  </si>
  <si>
    <t>1153</t>
  </si>
  <si>
    <t>1154</t>
  </si>
  <si>
    <t>1155</t>
  </si>
  <si>
    <t>1156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</si>
  <si>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</si>
  <si>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</si>
  <si>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</si>
  <si>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</si>
  <si>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</si>
  <si>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</si>
  <si>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</si>
  <si>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</si>
  <si>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</si>
  <si>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</si>
  <si>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3008</t>
  </si>
  <si>
    <t>3018</t>
  </si>
  <si>
    <t>3020</t>
  </si>
  <si>
    <t>3026</t>
  </si>
  <si>
    <t>ひまわり</t>
  </si>
  <si>
    <t>平成22年11月30日現在</t>
  </si>
  <si>
    <t>平成22年11月１日現在</t>
  </si>
  <si>
    <t>平成22年12月１日現在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</si>
  <si>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</si>
  <si>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</si>
  <si>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</si>
  <si>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</si>
  <si>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</si>
  <si>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</si>
  <si>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</si>
  <si>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</si>
  <si>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</si>
  <si>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</si>
  <si>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</si>
  <si>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</si>
  <si>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</si>
  <si>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</si>
  <si>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2010年自然動態</t>
  </si>
  <si>
    <t>平成22年</t>
  </si>
  <si>
    <t>※外国人登録人口は含まれておりません。</t>
  </si>
  <si>
    <t>町　内　会　別　　住　民　基　本　台　帳　人　口</t>
  </si>
  <si>
    <t>※外国人登録人口は含まれておりません。</t>
  </si>
  <si>
    <t>＊推計人口は、町内会別住民基本台帳人口の数と一致しません。</t>
  </si>
  <si>
    <t>1990は、町内会組織無し。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</si>
  <si>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</si>
  <si>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</si>
  <si>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人</t>
  </si>
  <si>
    <t>世帯</t>
  </si>
  <si>
    <t>世帯増　）</t>
  </si>
  <si>
    <t>2010年社会動態</t>
  </si>
  <si>
    <t>鹿屋市の１日（平成22年）</t>
  </si>
  <si>
    <t>人</t>
  </si>
  <si>
    <t>世帯</t>
  </si>
  <si>
    <t>平成23年1月１日現在</t>
  </si>
  <si>
    <t>◎下記に掲載している鹿屋市毎月推計人口調査結果は、上記掲載データを基に翌月、県が公表しているデータです。</t>
  </si>
  <si>
    <t>ひまわり</t>
  </si>
  <si>
    <t>あさぎり</t>
  </si>
  <si>
    <t>5112</t>
  </si>
  <si>
    <t>あけぼの</t>
  </si>
  <si>
    <t>5111</t>
  </si>
  <si>
    <t>こすもす</t>
  </si>
  <si>
    <t>5114</t>
  </si>
  <si>
    <t>つるみね</t>
  </si>
  <si>
    <t>平成22年12月31日現在</t>
  </si>
  <si>
    <t>町　内　会　別　　住　民　基　本　台　帳　人　口</t>
  </si>
  <si>
    <t>3041</t>
  </si>
  <si>
    <t>3032</t>
  </si>
  <si>
    <t>3026</t>
  </si>
  <si>
    <t>3025</t>
  </si>
  <si>
    <t>3024</t>
  </si>
  <si>
    <t>3020</t>
  </si>
  <si>
    <t>3023</t>
  </si>
  <si>
    <t>3017</t>
  </si>
  <si>
    <t>3022</t>
  </si>
  <si>
    <t>3015</t>
  </si>
  <si>
    <t>3019</t>
  </si>
  <si>
    <t>3012</t>
  </si>
  <si>
    <t>3018</t>
  </si>
  <si>
    <t>3011</t>
  </si>
  <si>
    <t>3010</t>
  </si>
  <si>
    <t>3005</t>
  </si>
  <si>
    <t>3009</t>
  </si>
  <si>
    <t>3004</t>
  </si>
  <si>
    <t>3008</t>
  </si>
  <si>
    <t>3002</t>
  </si>
  <si>
    <t>3006</t>
  </si>
  <si>
    <t>3001</t>
  </si>
  <si>
    <t>2020</t>
  </si>
  <si>
    <t>2010</t>
  </si>
  <si>
    <t>1214</t>
  </si>
  <si>
    <t>1213</t>
  </si>
  <si>
    <t>1212</t>
  </si>
  <si>
    <t>1211</t>
  </si>
  <si>
    <t>1200</t>
  </si>
  <si>
    <t>1190</t>
  </si>
  <si>
    <t>1180</t>
  </si>
  <si>
    <t>1170</t>
  </si>
  <si>
    <t>1162</t>
  </si>
  <si>
    <t>1161</t>
  </si>
  <si>
    <t>1158</t>
  </si>
  <si>
    <t>1157</t>
  </si>
  <si>
    <t>1156</t>
  </si>
  <si>
    <t>1155</t>
  </si>
  <si>
    <t>1154</t>
  </si>
  <si>
    <t>1153</t>
  </si>
  <si>
    <t>1152</t>
  </si>
  <si>
    <t>1151</t>
  </si>
  <si>
    <t>1140</t>
  </si>
  <si>
    <t>1130</t>
  </si>
  <si>
    <t>1120</t>
  </si>
  <si>
    <t>1110</t>
  </si>
  <si>
    <t>1100</t>
  </si>
  <si>
    <t>1090</t>
  </si>
  <si>
    <t>1082</t>
  </si>
  <si>
    <t>1081</t>
  </si>
  <si>
    <t>1070</t>
  </si>
  <si>
    <t>1060</t>
  </si>
  <si>
    <t>1050</t>
  </si>
  <si>
    <t>1042</t>
  </si>
  <si>
    <t>1041</t>
  </si>
  <si>
    <t>1030</t>
  </si>
  <si>
    <t>1020</t>
  </si>
  <si>
    <t>1010</t>
  </si>
  <si>
    <t>平成22年12月31日現在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</si>
</sst>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0.00_ "/>
    <numFmt numFmtId="182" formatCode="0;&quot;△ &quot;0"/>
    <numFmt numFmtId="183" formatCode="#,##0;&quot;△ &quot;#,##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ｺﾞｼｯｸE"/>
      <family val="3"/>
    </font>
    <font>
      <sz val="18"/>
      <name val="HGｺﾞｼｯｸE"/>
      <family val="3"/>
    </font>
    <font>
      <sz val="16"/>
      <name val="HGPｺﾞｼｯｸE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distributed"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178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38" fontId="1" fillId="0" borderId="10" xfId="48" applyFont="1" applyBorder="1" applyAlignment="1">
      <alignment/>
    </xf>
    <xf numFmtId="38" fontId="1" fillId="0" borderId="10" xfId="48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>
      <alignment/>
    </xf>
    <xf numFmtId="18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distributed"/>
    </xf>
    <xf numFmtId="0" fontId="1" fillId="0" borderId="20" xfId="0" applyFont="1" applyBorder="1" applyAlignment="1">
      <alignment/>
    </xf>
    <xf numFmtId="0" fontId="3" fillId="32" borderId="21" xfId="0" applyFont="1" applyFill="1" applyBorder="1" applyAlignment="1">
      <alignment horizontal="distributed"/>
    </xf>
    <xf numFmtId="0" fontId="3" fillId="32" borderId="21" xfId="0" applyFont="1" applyFill="1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distributed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distributed"/>
    </xf>
    <xf numFmtId="176" fontId="1" fillId="0" borderId="27" xfId="0" applyNumberFormat="1" applyFont="1" applyBorder="1" applyAlignment="1">
      <alignment/>
    </xf>
    <xf numFmtId="176" fontId="1" fillId="0" borderId="30" xfId="0" applyNumberFormat="1" applyFont="1" applyBorder="1" applyAlignment="1">
      <alignment/>
    </xf>
    <xf numFmtId="0" fontId="1" fillId="0" borderId="26" xfId="0" applyFont="1" applyBorder="1" applyAlignment="1">
      <alignment horizontal="distributed"/>
    </xf>
    <xf numFmtId="38" fontId="1" fillId="0" borderId="19" xfId="48" applyFont="1" applyBorder="1" applyAlignment="1">
      <alignment/>
    </xf>
    <xf numFmtId="38" fontId="1" fillId="0" borderId="20" xfId="48" applyFont="1" applyBorder="1" applyAlignment="1">
      <alignment/>
    </xf>
    <xf numFmtId="38" fontId="1" fillId="0" borderId="0" xfId="48" applyFont="1" applyBorder="1" applyAlignment="1">
      <alignment/>
    </xf>
    <xf numFmtId="38" fontId="1" fillId="0" borderId="27" xfId="48" applyFont="1" applyBorder="1" applyAlignment="1">
      <alignment/>
    </xf>
    <xf numFmtId="38" fontId="1" fillId="0" borderId="26" xfId="48" applyFont="1" applyBorder="1" applyAlignment="1">
      <alignment/>
    </xf>
    <xf numFmtId="38" fontId="1" fillId="0" borderId="23" xfId="48" applyFont="1" applyBorder="1" applyAlignment="1">
      <alignment/>
    </xf>
    <xf numFmtId="176" fontId="1" fillId="0" borderId="22" xfId="48" applyNumberFormat="1" applyFont="1" applyBorder="1" applyAlignment="1">
      <alignment/>
    </xf>
    <xf numFmtId="0" fontId="1" fillId="33" borderId="10" xfId="0" applyFont="1" applyFill="1" applyBorder="1" applyAlignment="1">
      <alignment horizontal="distributed"/>
    </xf>
    <xf numFmtId="0" fontId="1" fillId="34" borderId="10" xfId="0" applyFont="1" applyFill="1" applyBorder="1" applyAlignment="1">
      <alignment horizontal="distributed"/>
    </xf>
    <xf numFmtId="0" fontId="1" fillId="35" borderId="10" xfId="0" applyFont="1" applyFill="1" applyBorder="1" applyAlignment="1">
      <alignment horizontal="distributed"/>
    </xf>
    <xf numFmtId="0" fontId="1" fillId="36" borderId="10" xfId="0" applyFont="1" applyFill="1" applyBorder="1" applyAlignment="1">
      <alignment horizontal="distributed"/>
    </xf>
    <xf numFmtId="0" fontId="1" fillId="37" borderId="10" xfId="0" applyFont="1" applyFill="1" applyBorder="1" applyAlignment="1">
      <alignment horizontal="distributed"/>
    </xf>
    <xf numFmtId="38" fontId="1" fillId="0" borderId="11" xfId="48" applyFont="1" applyBorder="1" applyAlignment="1">
      <alignment/>
    </xf>
    <xf numFmtId="0" fontId="1" fillId="0" borderId="31" xfId="0" applyFont="1" applyBorder="1" applyAlignment="1">
      <alignment/>
    </xf>
    <xf numFmtId="179" fontId="1" fillId="0" borderId="11" xfId="0" applyNumberFormat="1" applyFont="1" applyBorder="1" applyAlignment="1">
      <alignment horizontal="right"/>
    </xf>
    <xf numFmtId="0" fontId="3" fillId="1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distributed"/>
    </xf>
    <xf numFmtId="0" fontId="3" fillId="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distributed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32" borderId="3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distributed"/>
    </xf>
    <xf numFmtId="0" fontId="3" fillId="32" borderId="33" xfId="0" applyFont="1" applyFill="1" applyBorder="1" applyAlignment="1">
      <alignment horizontal="center"/>
    </xf>
    <xf numFmtId="0" fontId="3" fillId="32" borderId="33" xfId="0" applyFont="1" applyFill="1" applyBorder="1" applyAlignment="1">
      <alignment/>
    </xf>
    <xf numFmtId="0" fontId="3" fillId="32" borderId="34" xfId="0" applyFont="1" applyFill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3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10" borderId="41" xfId="0" applyFont="1" applyFill="1" applyBorder="1" applyAlignment="1">
      <alignment horizontal="distributed"/>
    </xf>
    <xf numFmtId="0" fontId="1" fillId="0" borderId="41" xfId="0" applyFont="1" applyBorder="1" applyAlignment="1">
      <alignment/>
    </xf>
    <xf numFmtId="38" fontId="1" fillId="0" borderId="41" xfId="48" applyFont="1" applyBorder="1" applyAlignment="1">
      <alignment/>
    </xf>
    <xf numFmtId="38" fontId="1" fillId="0" borderId="42" xfId="48" applyFont="1" applyBorder="1" applyAlignment="1">
      <alignment/>
    </xf>
    <xf numFmtId="0" fontId="5" fillId="0" borderId="0" xfId="0" applyFont="1" applyBorder="1" applyAlignment="1">
      <alignment/>
    </xf>
    <xf numFmtId="49" fontId="3" fillId="0" borderId="43" xfId="0" applyNumberFormat="1" applyFont="1" applyBorder="1" applyAlignment="1">
      <alignment horizontal="center"/>
    </xf>
    <xf numFmtId="0" fontId="3" fillId="32" borderId="44" xfId="0" applyFont="1" applyFill="1" applyBorder="1" applyAlignment="1">
      <alignment horizontal="center"/>
    </xf>
    <xf numFmtId="180" fontId="1" fillId="0" borderId="45" xfId="0" applyNumberFormat="1" applyFont="1" applyBorder="1" applyAlignment="1">
      <alignment horizontal="center"/>
    </xf>
    <xf numFmtId="38" fontId="1" fillId="0" borderId="41" xfId="48" applyFont="1" applyBorder="1" applyAlignment="1">
      <alignment shrinkToFit="1"/>
    </xf>
    <xf numFmtId="0" fontId="3" fillId="32" borderId="46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176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49" fontId="3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distributed"/>
    </xf>
    <xf numFmtId="0" fontId="1" fillId="0" borderId="45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distributed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38" fontId="1" fillId="0" borderId="52" xfId="48" applyFont="1" applyBorder="1" applyAlignment="1">
      <alignment/>
    </xf>
    <xf numFmtId="38" fontId="1" fillId="0" borderId="53" xfId="48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38" fontId="1" fillId="0" borderId="39" xfId="48" applyFont="1" applyBorder="1" applyAlignment="1">
      <alignment/>
    </xf>
    <xf numFmtId="38" fontId="1" fillId="0" borderId="54" xfId="48" applyFont="1" applyBorder="1" applyAlignment="1">
      <alignment/>
    </xf>
    <xf numFmtId="38" fontId="1" fillId="0" borderId="48" xfId="48" applyFont="1" applyBorder="1" applyAlignment="1">
      <alignment/>
    </xf>
    <xf numFmtId="38" fontId="1" fillId="0" borderId="37" xfId="48" applyFont="1" applyBorder="1" applyAlignment="1">
      <alignment/>
    </xf>
    <xf numFmtId="38" fontId="1" fillId="0" borderId="38" xfId="48" applyFont="1" applyBorder="1" applyAlignment="1">
      <alignment/>
    </xf>
    <xf numFmtId="38" fontId="1" fillId="0" borderId="36" xfId="48" applyFont="1" applyBorder="1" applyAlignment="1">
      <alignment/>
    </xf>
    <xf numFmtId="176" fontId="1" fillId="0" borderId="55" xfId="48" applyNumberFormat="1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/>
    </xf>
    <xf numFmtId="38" fontId="1" fillId="0" borderId="0" xfId="0" applyNumberFormat="1" applyFont="1" applyAlignment="1">
      <alignment horizontal="center" shrinkToFit="1"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0" fontId="1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distributed"/>
    </xf>
    <xf numFmtId="38" fontId="1" fillId="0" borderId="10" xfId="48" applyFont="1" applyFill="1" applyBorder="1" applyAlignment="1">
      <alignment/>
    </xf>
    <xf numFmtId="38" fontId="1" fillId="0" borderId="45" xfId="48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distributed"/>
    </xf>
    <xf numFmtId="38" fontId="1" fillId="0" borderId="21" xfId="48" applyFont="1" applyBorder="1" applyAlignment="1">
      <alignment/>
    </xf>
    <xf numFmtId="38" fontId="1" fillId="0" borderId="56" xfId="48" applyFont="1" applyBorder="1" applyAlignment="1">
      <alignment/>
    </xf>
    <xf numFmtId="0" fontId="1" fillId="0" borderId="14" xfId="0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" fillId="0" borderId="11" xfId="0" applyNumberFormat="1" applyFont="1" applyBorder="1" applyAlignment="1">
      <alignment horizontal="right"/>
    </xf>
    <xf numFmtId="182" fontId="1" fillId="0" borderId="31" xfId="0" applyNumberFormat="1" applyFont="1" applyBorder="1" applyAlignment="1">
      <alignment/>
    </xf>
    <xf numFmtId="0" fontId="3" fillId="32" borderId="57" xfId="0" applyFont="1" applyFill="1" applyBorder="1" applyAlignment="1">
      <alignment horizontal="center"/>
    </xf>
    <xf numFmtId="0" fontId="1" fillId="0" borderId="0" xfId="62" applyFont="1" applyAlignment="1">
      <alignment horizontal="center"/>
      <protection/>
    </xf>
    <xf numFmtId="0" fontId="1" fillId="0" borderId="0" xfId="61" applyFont="1">
      <alignment vertical="center"/>
      <protection/>
    </xf>
    <xf numFmtId="0" fontId="1" fillId="0" borderId="58" xfId="61" applyFont="1" applyBorder="1" applyAlignment="1">
      <alignment horizontal="center" vertical="center"/>
      <protection/>
    </xf>
    <xf numFmtId="0" fontId="1" fillId="0" borderId="59" xfId="61" applyFont="1" applyBorder="1" applyAlignment="1">
      <alignment horizontal="center" vertical="center"/>
      <protection/>
    </xf>
    <xf numFmtId="0" fontId="1" fillId="0" borderId="60" xfId="62" applyFont="1" applyBorder="1" applyAlignment="1">
      <alignment horizontal="center"/>
      <protection/>
    </xf>
    <xf numFmtId="38" fontId="1" fillId="0" borderId="52" xfId="48" applyFont="1" applyBorder="1" applyAlignment="1">
      <alignment horizontal="center" vertical="center"/>
    </xf>
    <xf numFmtId="38" fontId="1" fillId="0" borderId="21" xfId="48" applyFont="1" applyBorder="1" applyAlignment="1">
      <alignment horizontal="center" vertical="center"/>
    </xf>
    <xf numFmtId="38" fontId="1" fillId="0" borderId="10" xfId="48" applyFont="1" applyBorder="1" applyAlignment="1">
      <alignment horizontal="center" vertical="center"/>
    </xf>
    <xf numFmtId="38" fontId="1" fillId="0" borderId="61" xfId="48" applyFont="1" applyBorder="1" applyAlignment="1">
      <alignment horizontal="center" vertical="center"/>
    </xf>
    <xf numFmtId="0" fontId="1" fillId="0" borderId="62" xfId="61" applyFont="1" applyFill="1" applyBorder="1" applyAlignment="1">
      <alignment vertical="center"/>
      <protection/>
    </xf>
    <xf numFmtId="38" fontId="1" fillId="0" borderId="44" xfId="48" applyFont="1" applyBorder="1" applyAlignment="1">
      <alignment horizontal="center" vertical="center"/>
    </xf>
    <xf numFmtId="38" fontId="1" fillId="0" borderId="35" xfId="48" applyFont="1" applyBorder="1" applyAlignment="1">
      <alignment horizontal="center" vertical="center"/>
    </xf>
    <xf numFmtId="38" fontId="1" fillId="0" borderId="63" xfId="48" applyFont="1" applyBorder="1" applyAlignment="1">
      <alignment horizontal="center" vertical="center"/>
    </xf>
    <xf numFmtId="38" fontId="1" fillId="0" borderId="64" xfId="48" applyFont="1" applyBorder="1" applyAlignment="1">
      <alignment horizontal="center" vertical="center"/>
    </xf>
    <xf numFmtId="38" fontId="1" fillId="0" borderId="60" xfId="48" applyFont="1" applyBorder="1" applyAlignment="1">
      <alignment horizontal="center"/>
    </xf>
    <xf numFmtId="38" fontId="1" fillId="0" borderId="56" xfId="48" applyFont="1" applyBorder="1" applyAlignment="1">
      <alignment horizontal="center"/>
    </xf>
    <xf numFmtId="38" fontId="1" fillId="0" borderId="39" xfId="48" applyFont="1" applyBorder="1" applyAlignment="1">
      <alignment horizontal="center"/>
    </xf>
    <xf numFmtId="38" fontId="1" fillId="0" borderId="65" xfId="48" applyFont="1" applyBorder="1" applyAlignment="1">
      <alignment horizontal="center"/>
    </xf>
    <xf numFmtId="38" fontId="1" fillId="0" borderId="53" xfId="48" applyFont="1" applyBorder="1" applyAlignment="1">
      <alignment horizontal="center"/>
    </xf>
    <xf numFmtId="38" fontId="1" fillId="0" borderId="58" xfId="48" applyFont="1" applyBorder="1" applyAlignment="1">
      <alignment horizontal="center" vertical="center"/>
    </xf>
    <xf numFmtId="38" fontId="1" fillId="0" borderId="59" xfId="48" applyFont="1" applyBorder="1" applyAlignment="1">
      <alignment horizontal="center" vertical="center"/>
    </xf>
    <xf numFmtId="0" fontId="1" fillId="0" borderId="0" xfId="61" applyFont="1" applyFill="1" applyBorder="1" applyAlignment="1">
      <alignment horizontal="center" vertical="center"/>
      <protection/>
    </xf>
    <xf numFmtId="181" fontId="1" fillId="0" borderId="0" xfId="61" applyNumberFormat="1" applyFont="1">
      <alignment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66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6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32" borderId="67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32" borderId="71" xfId="0" applyFont="1" applyFill="1" applyBorder="1" applyAlignment="1">
      <alignment horizontal="center" shrinkToFit="1"/>
    </xf>
    <xf numFmtId="0" fontId="1" fillId="32" borderId="57" xfId="0" applyFont="1" applyFill="1" applyBorder="1" applyAlignment="1">
      <alignment horizontal="center" shrinkToFit="1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left"/>
    </xf>
    <xf numFmtId="0" fontId="1" fillId="0" borderId="7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8" fontId="1" fillId="0" borderId="72" xfId="0" applyNumberFormat="1" applyFont="1" applyBorder="1" applyAlignment="1">
      <alignment/>
    </xf>
    <xf numFmtId="178" fontId="1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distributed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32" borderId="68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3" fillId="0" borderId="75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38" fontId="13" fillId="0" borderId="0" xfId="48" applyFont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78" xfId="0" applyFont="1" applyBorder="1" applyAlignment="1">
      <alignment horizontal="distributed"/>
    </xf>
    <xf numFmtId="0" fontId="9" fillId="0" borderId="0" xfId="0" applyFont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66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distributed" vertical="center"/>
    </xf>
    <xf numFmtId="0" fontId="0" fillId="10" borderId="23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66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79" xfId="0" applyFont="1" applyBorder="1" applyAlignment="1">
      <alignment horizontal="center"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183" fontId="1" fillId="0" borderId="31" xfId="0" applyNumberFormat="1" applyFont="1" applyBorder="1" applyAlignment="1">
      <alignment/>
    </xf>
    <xf numFmtId="183" fontId="1" fillId="0" borderId="62" xfId="0" applyNumberFormat="1" applyFont="1" applyBorder="1" applyAlignment="1">
      <alignment horizontal="left"/>
    </xf>
    <xf numFmtId="183" fontId="1" fillId="0" borderId="72" xfId="0" applyNumberFormat="1" applyFont="1" applyBorder="1" applyAlignment="1">
      <alignment horizontal="left"/>
    </xf>
    <xf numFmtId="183" fontId="1" fillId="0" borderId="11" xfId="0" applyNumberFormat="1" applyFont="1" applyBorder="1" applyAlignment="1">
      <alignment horizontal="right"/>
    </xf>
    <xf numFmtId="183" fontId="1" fillId="0" borderId="11" xfId="48" applyNumberFormat="1" applyFont="1" applyBorder="1" applyAlignment="1">
      <alignment/>
    </xf>
    <xf numFmtId="183" fontId="1" fillId="0" borderId="11" xfId="0" applyNumberFormat="1" applyFont="1" applyBorder="1" applyAlignment="1">
      <alignment horizontal="center" vertical="center"/>
    </xf>
    <xf numFmtId="183" fontId="1" fillId="0" borderId="31" xfId="0" applyNumberFormat="1" applyFont="1" applyBorder="1" applyAlignment="1">
      <alignment horizontal="center" vertical="center"/>
    </xf>
    <xf numFmtId="183" fontId="1" fillId="0" borderId="62" xfId="0" applyNumberFormat="1" applyFont="1" applyBorder="1" applyAlignment="1">
      <alignment horizontal="center" vertical="center"/>
    </xf>
    <xf numFmtId="183" fontId="1" fillId="0" borderId="72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/>
    </xf>
    <xf numFmtId="0" fontId="1" fillId="0" borderId="66" xfId="0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34" xfId="48" applyFont="1" applyBorder="1" applyAlignment="1">
      <alignment/>
    </xf>
    <xf numFmtId="38" fontId="1" fillId="0" borderId="33" xfId="48" applyFont="1" applyBorder="1" applyAlignment="1">
      <alignment/>
    </xf>
    <xf numFmtId="0" fontId="1" fillId="0" borderId="33" xfId="0" applyFont="1" applyBorder="1" applyAlignment="1">
      <alignment horizontal="distributed"/>
    </xf>
    <xf numFmtId="0" fontId="1" fillId="0" borderId="33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32" borderId="46" xfId="0" applyFont="1" applyFill="1" applyBorder="1" applyAlignment="1">
      <alignment horizontal="distributed"/>
    </xf>
    <xf numFmtId="0" fontId="3" fillId="32" borderId="8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住基人口に係る自然動態一覧（H18～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185</xdr:row>
      <xdr:rowOff>133350</xdr:rowOff>
    </xdr:from>
    <xdr:to>
      <xdr:col>15</xdr:col>
      <xdr:colOff>228600</xdr:colOff>
      <xdr:row>207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209675" y="38500050"/>
          <a:ext cx="8391525" cy="441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推計人口については、県の公表データにより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          
</a:t>
          </a:r>
          <a:r>
            <a:rPr lang="en-US" cap="none" sz="24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掲載するため、全部更新は翌月初旬の予定です。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556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490</v>
      </c>
      <c r="B4" s="11" t="s">
        <v>7</v>
      </c>
      <c r="C4" s="36">
        <v>176</v>
      </c>
      <c r="D4" s="36">
        <v>139</v>
      </c>
      <c r="E4" s="36">
        <v>174</v>
      </c>
      <c r="F4" s="36">
        <f aca="true" t="shared" si="0" ref="F4:F37">D4+E4</f>
        <v>313</v>
      </c>
      <c r="G4" s="6">
        <v>215</v>
      </c>
      <c r="H4" s="11" t="s">
        <v>41</v>
      </c>
      <c r="I4" s="36">
        <v>1094</v>
      </c>
      <c r="J4" s="36">
        <v>1067</v>
      </c>
      <c r="K4" s="36">
        <v>1166</v>
      </c>
      <c r="L4" s="36">
        <f aca="true" t="shared" si="1" ref="L4:L37">J4+K4</f>
        <v>2233</v>
      </c>
      <c r="M4" s="6">
        <v>520</v>
      </c>
      <c r="N4" s="11" t="s">
        <v>332</v>
      </c>
      <c r="O4" s="36">
        <v>89</v>
      </c>
      <c r="P4" s="36">
        <v>83</v>
      </c>
      <c r="Q4" s="36">
        <v>81</v>
      </c>
      <c r="R4" s="133">
        <f aca="true" t="shared" si="2" ref="R4:R27">P4+Q4</f>
        <v>164</v>
      </c>
    </row>
    <row r="5" spans="1:18" ht="15.75" customHeight="1">
      <c r="A5" s="132" t="s">
        <v>491</v>
      </c>
      <c r="B5" s="11" t="s">
        <v>8</v>
      </c>
      <c r="C5" s="36">
        <v>85</v>
      </c>
      <c r="D5" s="36">
        <v>70</v>
      </c>
      <c r="E5" s="36">
        <v>72</v>
      </c>
      <c r="F5" s="36">
        <f t="shared" si="0"/>
        <v>142</v>
      </c>
      <c r="G5" s="6">
        <v>220</v>
      </c>
      <c r="H5" s="11" t="s">
        <v>42</v>
      </c>
      <c r="I5" s="36">
        <v>520</v>
      </c>
      <c r="J5" s="36">
        <v>597</v>
      </c>
      <c r="K5" s="36">
        <v>647</v>
      </c>
      <c r="L5" s="36">
        <f t="shared" si="1"/>
        <v>1244</v>
      </c>
      <c r="M5" s="6">
        <v>530</v>
      </c>
      <c r="N5" s="11" t="s">
        <v>333</v>
      </c>
      <c r="O5" s="36">
        <v>107</v>
      </c>
      <c r="P5" s="36">
        <v>74</v>
      </c>
      <c r="Q5" s="36">
        <v>75</v>
      </c>
      <c r="R5" s="133">
        <f t="shared" si="2"/>
        <v>149</v>
      </c>
    </row>
    <row r="6" spans="1:18" ht="15.75" customHeight="1">
      <c r="A6" s="132" t="s">
        <v>492</v>
      </c>
      <c r="B6" s="11" t="s">
        <v>9</v>
      </c>
      <c r="C6" s="36">
        <v>142</v>
      </c>
      <c r="D6" s="36">
        <v>119</v>
      </c>
      <c r="E6" s="36">
        <v>118</v>
      </c>
      <c r="F6" s="36">
        <f t="shared" si="0"/>
        <v>237</v>
      </c>
      <c r="G6" s="6">
        <v>230</v>
      </c>
      <c r="H6" s="11" t="s">
        <v>43</v>
      </c>
      <c r="I6" s="36">
        <v>730</v>
      </c>
      <c r="J6" s="36">
        <v>767</v>
      </c>
      <c r="K6" s="36">
        <v>953</v>
      </c>
      <c r="L6" s="36">
        <f t="shared" si="1"/>
        <v>1720</v>
      </c>
      <c r="M6" s="6">
        <v>540</v>
      </c>
      <c r="N6" s="11" t="s">
        <v>334</v>
      </c>
      <c r="O6" s="36">
        <v>52</v>
      </c>
      <c r="P6" s="36">
        <v>50</v>
      </c>
      <c r="Q6" s="36">
        <v>56</v>
      </c>
      <c r="R6" s="133">
        <f t="shared" si="2"/>
        <v>106</v>
      </c>
    </row>
    <row r="7" spans="1:18" ht="15.75" customHeight="1">
      <c r="A7" s="132" t="s">
        <v>493</v>
      </c>
      <c r="B7" s="11" t="s">
        <v>10</v>
      </c>
      <c r="C7" s="36">
        <v>139</v>
      </c>
      <c r="D7" s="36">
        <v>129</v>
      </c>
      <c r="E7" s="36">
        <v>142</v>
      </c>
      <c r="F7" s="36">
        <f t="shared" si="0"/>
        <v>271</v>
      </c>
      <c r="G7" s="6">
        <v>240</v>
      </c>
      <c r="H7" s="11" t="s">
        <v>44</v>
      </c>
      <c r="I7" s="36">
        <v>736</v>
      </c>
      <c r="J7" s="36">
        <v>769</v>
      </c>
      <c r="K7" s="36">
        <v>853</v>
      </c>
      <c r="L7" s="36">
        <f t="shared" si="1"/>
        <v>1622</v>
      </c>
      <c r="M7" s="6">
        <v>550</v>
      </c>
      <c r="N7" s="11" t="s">
        <v>335</v>
      </c>
      <c r="O7" s="36">
        <v>50</v>
      </c>
      <c r="P7" s="36">
        <v>49</v>
      </c>
      <c r="Q7" s="36">
        <v>46</v>
      </c>
      <c r="R7" s="133">
        <f t="shared" si="2"/>
        <v>95</v>
      </c>
    </row>
    <row r="8" spans="1:18" ht="15.75" customHeight="1">
      <c r="A8" s="132" t="s">
        <v>494</v>
      </c>
      <c r="B8" s="11" t="s">
        <v>11</v>
      </c>
      <c r="C8" s="36">
        <v>43</v>
      </c>
      <c r="D8" s="36">
        <v>30</v>
      </c>
      <c r="E8" s="36">
        <v>39</v>
      </c>
      <c r="F8" s="36">
        <f t="shared" si="0"/>
        <v>69</v>
      </c>
      <c r="G8" s="6">
        <v>250</v>
      </c>
      <c r="H8" s="11" t="s">
        <v>45</v>
      </c>
      <c r="I8" s="36">
        <v>748</v>
      </c>
      <c r="J8" s="36">
        <v>815</v>
      </c>
      <c r="K8" s="36">
        <v>880</v>
      </c>
      <c r="L8" s="36">
        <f t="shared" si="1"/>
        <v>1695</v>
      </c>
      <c r="M8" s="6">
        <v>560</v>
      </c>
      <c r="N8" s="11" t="s">
        <v>336</v>
      </c>
      <c r="O8" s="36">
        <v>373</v>
      </c>
      <c r="P8" s="36">
        <v>374</v>
      </c>
      <c r="Q8" s="36">
        <v>275</v>
      </c>
      <c r="R8" s="133">
        <f t="shared" si="2"/>
        <v>649</v>
      </c>
    </row>
    <row r="9" spans="1:18" ht="15.75" customHeight="1">
      <c r="A9" s="132" t="s">
        <v>495</v>
      </c>
      <c r="B9" s="11" t="s">
        <v>12</v>
      </c>
      <c r="C9" s="36">
        <v>241</v>
      </c>
      <c r="D9" s="36">
        <v>205</v>
      </c>
      <c r="E9" s="36">
        <v>212</v>
      </c>
      <c r="F9" s="36">
        <f t="shared" si="0"/>
        <v>417</v>
      </c>
      <c r="G9" s="6">
        <v>260</v>
      </c>
      <c r="H9" s="11" t="s">
        <v>46</v>
      </c>
      <c r="I9" s="36">
        <v>1694</v>
      </c>
      <c r="J9" s="36">
        <v>1879</v>
      </c>
      <c r="K9" s="36">
        <v>2038</v>
      </c>
      <c r="L9" s="36">
        <f t="shared" si="1"/>
        <v>3917</v>
      </c>
      <c r="M9" s="6">
        <v>570</v>
      </c>
      <c r="N9" s="11" t="s">
        <v>337</v>
      </c>
      <c r="O9" s="36">
        <v>197</v>
      </c>
      <c r="P9" s="36">
        <v>187</v>
      </c>
      <c r="Q9" s="36">
        <v>186</v>
      </c>
      <c r="R9" s="133">
        <f t="shared" si="2"/>
        <v>373</v>
      </c>
    </row>
    <row r="10" spans="1:18" ht="15.75" customHeight="1">
      <c r="A10" s="132" t="s">
        <v>496</v>
      </c>
      <c r="B10" s="11" t="s">
        <v>13</v>
      </c>
      <c r="C10" s="36">
        <v>329</v>
      </c>
      <c r="D10" s="36">
        <v>304</v>
      </c>
      <c r="E10" s="36">
        <v>337</v>
      </c>
      <c r="F10" s="36">
        <f t="shared" si="0"/>
        <v>641</v>
      </c>
      <c r="G10" s="6">
        <v>270</v>
      </c>
      <c r="H10" s="11" t="s">
        <v>47</v>
      </c>
      <c r="I10" s="36">
        <v>638</v>
      </c>
      <c r="J10" s="36">
        <v>733</v>
      </c>
      <c r="K10" s="36">
        <v>806</v>
      </c>
      <c r="L10" s="36">
        <f t="shared" si="1"/>
        <v>1539</v>
      </c>
      <c r="M10" s="6">
        <v>581</v>
      </c>
      <c r="N10" s="11" t="s">
        <v>338</v>
      </c>
      <c r="O10" s="36">
        <v>352</v>
      </c>
      <c r="P10" s="36">
        <v>336</v>
      </c>
      <c r="Q10" s="36">
        <v>229</v>
      </c>
      <c r="R10" s="133">
        <f t="shared" si="2"/>
        <v>565</v>
      </c>
    </row>
    <row r="11" spans="1:18" ht="15.75" customHeight="1">
      <c r="A11" s="132" t="s">
        <v>497</v>
      </c>
      <c r="B11" s="11" t="s">
        <v>14</v>
      </c>
      <c r="C11" s="36">
        <v>105</v>
      </c>
      <c r="D11" s="36">
        <v>96</v>
      </c>
      <c r="E11" s="36">
        <v>119</v>
      </c>
      <c r="F11" s="36">
        <f t="shared" si="0"/>
        <v>215</v>
      </c>
      <c r="G11" s="6">
        <v>280</v>
      </c>
      <c r="H11" s="11" t="s">
        <v>48</v>
      </c>
      <c r="I11" s="36">
        <v>393</v>
      </c>
      <c r="J11" s="36">
        <v>389</v>
      </c>
      <c r="K11" s="36">
        <v>425</v>
      </c>
      <c r="L11" s="36">
        <f t="shared" si="1"/>
        <v>814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498</v>
      </c>
      <c r="B12" s="11" t="s">
        <v>15</v>
      </c>
      <c r="C12" s="36">
        <v>71</v>
      </c>
      <c r="D12" s="36">
        <v>62</v>
      </c>
      <c r="E12" s="36">
        <v>54</v>
      </c>
      <c r="F12" s="36">
        <f t="shared" si="0"/>
        <v>116</v>
      </c>
      <c r="G12" s="6">
        <v>290</v>
      </c>
      <c r="H12" s="11" t="s">
        <v>49</v>
      </c>
      <c r="I12" s="36">
        <v>388</v>
      </c>
      <c r="J12" s="36">
        <v>372</v>
      </c>
      <c r="K12" s="36">
        <v>434</v>
      </c>
      <c r="L12" s="36">
        <f t="shared" si="1"/>
        <v>806</v>
      </c>
      <c r="M12" s="6">
        <v>590</v>
      </c>
      <c r="N12" s="11" t="s">
        <v>340</v>
      </c>
      <c r="O12" s="36">
        <v>143</v>
      </c>
      <c r="P12" s="36">
        <v>123</v>
      </c>
      <c r="Q12" s="36">
        <v>130</v>
      </c>
      <c r="R12" s="133">
        <f t="shared" si="2"/>
        <v>253</v>
      </c>
    </row>
    <row r="13" spans="1:18" ht="15.75" customHeight="1">
      <c r="A13" s="132" t="s">
        <v>499</v>
      </c>
      <c r="B13" s="11" t="s">
        <v>16</v>
      </c>
      <c r="C13" s="36">
        <v>39</v>
      </c>
      <c r="D13" s="36">
        <v>32</v>
      </c>
      <c r="E13" s="36">
        <v>35</v>
      </c>
      <c r="F13" s="36">
        <f t="shared" si="0"/>
        <v>67</v>
      </c>
      <c r="G13" s="6">
        <v>301</v>
      </c>
      <c r="H13" s="11" t="s">
        <v>50</v>
      </c>
      <c r="I13" s="36">
        <v>528</v>
      </c>
      <c r="J13" s="36">
        <v>508</v>
      </c>
      <c r="K13" s="36">
        <v>642</v>
      </c>
      <c r="L13" s="36">
        <f t="shared" si="1"/>
        <v>1150</v>
      </c>
      <c r="M13" s="6">
        <v>600</v>
      </c>
      <c r="N13" s="11" t="s">
        <v>341</v>
      </c>
      <c r="O13" s="36">
        <v>167</v>
      </c>
      <c r="P13" s="36">
        <v>155</v>
      </c>
      <c r="Q13" s="36">
        <v>173</v>
      </c>
      <c r="R13" s="133">
        <f t="shared" si="2"/>
        <v>328</v>
      </c>
    </row>
    <row r="14" spans="1:18" ht="15.75" customHeight="1">
      <c r="A14" s="132" t="s">
        <v>500</v>
      </c>
      <c r="B14" s="11" t="s">
        <v>17</v>
      </c>
      <c r="C14" s="36">
        <v>90</v>
      </c>
      <c r="D14" s="36">
        <v>68</v>
      </c>
      <c r="E14" s="36">
        <v>79</v>
      </c>
      <c r="F14" s="36">
        <f t="shared" si="0"/>
        <v>147</v>
      </c>
      <c r="G14" s="6">
        <v>302</v>
      </c>
      <c r="H14" s="11" t="s">
        <v>51</v>
      </c>
      <c r="I14" s="36">
        <v>142</v>
      </c>
      <c r="J14" s="36">
        <v>185</v>
      </c>
      <c r="K14" s="36">
        <v>209</v>
      </c>
      <c r="L14" s="36">
        <f t="shared" si="1"/>
        <v>394</v>
      </c>
      <c r="M14" s="6">
        <v>610</v>
      </c>
      <c r="N14" s="11" t="s">
        <v>342</v>
      </c>
      <c r="O14" s="36">
        <v>101</v>
      </c>
      <c r="P14" s="36">
        <v>87</v>
      </c>
      <c r="Q14" s="36">
        <v>100</v>
      </c>
      <c r="R14" s="133">
        <f t="shared" si="2"/>
        <v>187</v>
      </c>
    </row>
    <row r="15" spans="1:18" ht="15.75" customHeight="1">
      <c r="A15" s="132" t="s">
        <v>501</v>
      </c>
      <c r="B15" s="11" t="s">
        <v>18</v>
      </c>
      <c r="C15" s="36">
        <v>153</v>
      </c>
      <c r="D15" s="36">
        <v>121</v>
      </c>
      <c r="E15" s="36">
        <v>139</v>
      </c>
      <c r="F15" s="36">
        <f t="shared" si="0"/>
        <v>260</v>
      </c>
      <c r="G15" s="6">
        <v>310</v>
      </c>
      <c r="H15" s="11" t="s">
        <v>52</v>
      </c>
      <c r="I15" s="36">
        <v>447</v>
      </c>
      <c r="J15" s="36">
        <v>478</v>
      </c>
      <c r="K15" s="36">
        <v>488</v>
      </c>
      <c r="L15" s="36">
        <f t="shared" si="1"/>
        <v>966</v>
      </c>
      <c r="M15" s="6">
        <v>621</v>
      </c>
      <c r="N15" s="11" t="s">
        <v>343</v>
      </c>
      <c r="O15" s="36">
        <v>136</v>
      </c>
      <c r="P15" s="36">
        <v>116</v>
      </c>
      <c r="Q15" s="36">
        <v>153</v>
      </c>
      <c r="R15" s="133">
        <f t="shared" si="2"/>
        <v>269</v>
      </c>
    </row>
    <row r="16" spans="1:18" ht="15.75" customHeight="1">
      <c r="A16" s="132" t="s">
        <v>502</v>
      </c>
      <c r="B16" s="11" t="s">
        <v>19</v>
      </c>
      <c r="C16" s="36">
        <v>322</v>
      </c>
      <c r="D16" s="36">
        <v>310</v>
      </c>
      <c r="E16" s="36">
        <v>305</v>
      </c>
      <c r="F16" s="36">
        <f t="shared" si="0"/>
        <v>615</v>
      </c>
      <c r="G16" s="6">
        <v>321</v>
      </c>
      <c r="H16" s="11" t="s">
        <v>53</v>
      </c>
      <c r="I16" s="36">
        <v>209</v>
      </c>
      <c r="J16" s="36">
        <v>209</v>
      </c>
      <c r="K16" s="36">
        <v>223</v>
      </c>
      <c r="L16" s="36">
        <f t="shared" si="1"/>
        <v>432</v>
      </c>
      <c r="M16" s="6">
        <v>622</v>
      </c>
      <c r="N16" s="11" t="s">
        <v>344</v>
      </c>
      <c r="O16" s="36">
        <v>55</v>
      </c>
      <c r="P16" s="36">
        <v>50</v>
      </c>
      <c r="Q16" s="36">
        <v>59</v>
      </c>
      <c r="R16" s="133">
        <f t="shared" si="2"/>
        <v>109</v>
      </c>
    </row>
    <row r="17" spans="1:18" ht="15.75" customHeight="1">
      <c r="A17" s="132" t="s">
        <v>503</v>
      </c>
      <c r="B17" s="11" t="s">
        <v>20</v>
      </c>
      <c r="C17" s="36">
        <v>1279</v>
      </c>
      <c r="D17" s="36">
        <v>1305</v>
      </c>
      <c r="E17" s="36">
        <v>1402</v>
      </c>
      <c r="F17" s="36">
        <f t="shared" si="0"/>
        <v>2707</v>
      </c>
      <c r="G17" s="6">
        <v>322</v>
      </c>
      <c r="H17" s="11" t="s">
        <v>54</v>
      </c>
      <c r="I17" s="36">
        <v>1034</v>
      </c>
      <c r="J17" s="36">
        <v>1154</v>
      </c>
      <c r="K17" s="36">
        <v>1335</v>
      </c>
      <c r="L17" s="36">
        <f t="shared" si="1"/>
        <v>2489</v>
      </c>
      <c r="M17" s="6">
        <v>623</v>
      </c>
      <c r="N17" s="11" t="s">
        <v>345</v>
      </c>
      <c r="O17" s="36">
        <v>96</v>
      </c>
      <c r="P17" s="36">
        <v>88</v>
      </c>
      <c r="Q17" s="36">
        <v>92</v>
      </c>
      <c r="R17" s="133">
        <f t="shared" si="2"/>
        <v>180</v>
      </c>
    </row>
    <row r="18" spans="1:18" ht="15.75" customHeight="1">
      <c r="A18" s="132" t="s">
        <v>504</v>
      </c>
      <c r="B18" s="11" t="s">
        <v>21</v>
      </c>
      <c r="C18" s="36">
        <v>698</v>
      </c>
      <c r="D18" s="36">
        <v>789</v>
      </c>
      <c r="E18" s="36">
        <v>878</v>
      </c>
      <c r="F18" s="36">
        <f t="shared" si="0"/>
        <v>1667</v>
      </c>
      <c r="G18" s="6">
        <v>330</v>
      </c>
      <c r="H18" s="11" t="s">
        <v>55</v>
      </c>
      <c r="I18" s="36">
        <v>1908</v>
      </c>
      <c r="J18" s="36">
        <v>2301</v>
      </c>
      <c r="K18" s="36">
        <v>2430</v>
      </c>
      <c r="L18" s="36">
        <f t="shared" si="1"/>
        <v>4731</v>
      </c>
      <c r="M18" s="6">
        <v>625</v>
      </c>
      <c r="N18" s="11" t="s">
        <v>346</v>
      </c>
      <c r="O18" s="36">
        <v>68</v>
      </c>
      <c r="P18" s="36">
        <v>63</v>
      </c>
      <c r="Q18" s="36">
        <v>75</v>
      </c>
      <c r="R18" s="133">
        <f t="shared" si="2"/>
        <v>138</v>
      </c>
    </row>
    <row r="19" spans="1:18" ht="15.75" customHeight="1">
      <c r="A19" s="132" t="s">
        <v>505</v>
      </c>
      <c r="B19" s="11" t="s">
        <v>22</v>
      </c>
      <c r="C19" s="36">
        <v>755</v>
      </c>
      <c r="D19" s="36">
        <v>755</v>
      </c>
      <c r="E19" s="36">
        <v>879</v>
      </c>
      <c r="F19" s="36">
        <f t="shared" si="0"/>
        <v>1634</v>
      </c>
      <c r="G19" s="6">
        <v>340</v>
      </c>
      <c r="H19" s="11" t="s">
        <v>56</v>
      </c>
      <c r="I19" s="36">
        <v>404</v>
      </c>
      <c r="J19" s="36">
        <v>407</v>
      </c>
      <c r="K19" s="36">
        <v>463</v>
      </c>
      <c r="L19" s="36">
        <f t="shared" si="1"/>
        <v>870</v>
      </c>
      <c r="M19" s="6">
        <v>626</v>
      </c>
      <c r="N19" s="11" t="s">
        <v>347</v>
      </c>
      <c r="O19" s="36">
        <v>61</v>
      </c>
      <c r="P19" s="36">
        <v>55</v>
      </c>
      <c r="Q19" s="36">
        <v>64</v>
      </c>
      <c r="R19" s="133">
        <f t="shared" si="2"/>
        <v>119</v>
      </c>
    </row>
    <row r="20" spans="1:18" ht="15.75" customHeight="1">
      <c r="A20" s="132" t="s">
        <v>506</v>
      </c>
      <c r="B20" s="11" t="s">
        <v>23</v>
      </c>
      <c r="C20" s="36">
        <v>374</v>
      </c>
      <c r="D20" s="36">
        <v>313</v>
      </c>
      <c r="E20" s="36">
        <v>398</v>
      </c>
      <c r="F20" s="36">
        <f t="shared" si="0"/>
        <v>711</v>
      </c>
      <c r="G20" s="6">
        <v>350</v>
      </c>
      <c r="H20" s="11" t="s">
        <v>57</v>
      </c>
      <c r="I20" s="36">
        <v>218</v>
      </c>
      <c r="J20" s="36">
        <v>218</v>
      </c>
      <c r="K20" s="36">
        <v>235</v>
      </c>
      <c r="L20" s="36">
        <f t="shared" si="1"/>
        <v>453</v>
      </c>
      <c r="M20" s="6">
        <v>631</v>
      </c>
      <c r="N20" s="11" t="s">
        <v>348</v>
      </c>
      <c r="O20" s="36">
        <v>15</v>
      </c>
      <c r="P20" s="36">
        <v>18</v>
      </c>
      <c r="Q20" s="36">
        <v>17</v>
      </c>
      <c r="R20" s="133">
        <f t="shared" si="2"/>
        <v>35</v>
      </c>
    </row>
    <row r="21" spans="1:18" ht="15.75" customHeight="1">
      <c r="A21" s="132" t="s">
        <v>507</v>
      </c>
      <c r="B21" s="11" t="s">
        <v>24</v>
      </c>
      <c r="C21" s="36">
        <v>476</v>
      </c>
      <c r="D21" s="36">
        <v>415</v>
      </c>
      <c r="E21" s="36">
        <v>531</v>
      </c>
      <c r="F21" s="36">
        <f t="shared" si="0"/>
        <v>946</v>
      </c>
      <c r="G21" s="6">
        <v>360</v>
      </c>
      <c r="H21" s="11" t="s">
        <v>58</v>
      </c>
      <c r="I21" s="36">
        <v>156</v>
      </c>
      <c r="J21" s="36">
        <v>158</v>
      </c>
      <c r="K21" s="36">
        <v>185</v>
      </c>
      <c r="L21" s="36">
        <f t="shared" si="1"/>
        <v>343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508</v>
      </c>
      <c r="B22" s="11" t="s">
        <v>25</v>
      </c>
      <c r="C22" s="36">
        <v>596</v>
      </c>
      <c r="D22" s="36">
        <v>635</v>
      </c>
      <c r="E22" s="36">
        <v>659</v>
      </c>
      <c r="F22" s="36">
        <f t="shared" si="0"/>
        <v>1294</v>
      </c>
      <c r="G22" s="6">
        <v>370</v>
      </c>
      <c r="H22" s="11" t="s">
        <v>59</v>
      </c>
      <c r="I22" s="36">
        <v>214</v>
      </c>
      <c r="J22" s="36">
        <v>183</v>
      </c>
      <c r="K22" s="36">
        <v>216</v>
      </c>
      <c r="L22" s="36">
        <f t="shared" si="1"/>
        <v>399</v>
      </c>
      <c r="M22" s="6">
        <v>634</v>
      </c>
      <c r="N22" s="11" t="s">
        <v>349</v>
      </c>
      <c r="O22" s="36">
        <v>100</v>
      </c>
      <c r="P22" s="36">
        <v>90</v>
      </c>
      <c r="Q22" s="36">
        <v>104</v>
      </c>
      <c r="R22" s="133">
        <f t="shared" si="2"/>
        <v>194</v>
      </c>
    </row>
    <row r="23" spans="1:18" ht="15.75" customHeight="1">
      <c r="A23" s="132" t="s">
        <v>509</v>
      </c>
      <c r="B23" s="11" t="s">
        <v>26</v>
      </c>
      <c r="C23" s="36">
        <v>1058</v>
      </c>
      <c r="D23" s="36">
        <v>1147</v>
      </c>
      <c r="E23" s="36">
        <v>1144</v>
      </c>
      <c r="F23" s="36">
        <f t="shared" si="0"/>
        <v>2291</v>
      </c>
      <c r="G23" s="6">
        <v>380</v>
      </c>
      <c r="H23" s="11" t="s">
        <v>60</v>
      </c>
      <c r="I23" s="36">
        <v>190</v>
      </c>
      <c r="J23" s="36">
        <v>202</v>
      </c>
      <c r="K23" s="36">
        <v>218</v>
      </c>
      <c r="L23" s="36">
        <f t="shared" si="1"/>
        <v>420</v>
      </c>
      <c r="M23" s="6">
        <v>635</v>
      </c>
      <c r="N23" s="11" t="s">
        <v>350</v>
      </c>
      <c r="O23" s="36">
        <v>177</v>
      </c>
      <c r="P23" s="36">
        <v>168</v>
      </c>
      <c r="Q23" s="36">
        <v>212</v>
      </c>
      <c r="R23" s="133">
        <f t="shared" si="2"/>
        <v>380</v>
      </c>
    </row>
    <row r="24" spans="1:18" ht="15.75" customHeight="1">
      <c r="A24" s="132" t="s">
        <v>510</v>
      </c>
      <c r="B24" s="11" t="s">
        <v>27</v>
      </c>
      <c r="C24" s="36">
        <v>755</v>
      </c>
      <c r="D24" s="36">
        <v>786</v>
      </c>
      <c r="E24" s="36">
        <v>851</v>
      </c>
      <c r="F24" s="36">
        <f t="shared" si="0"/>
        <v>1637</v>
      </c>
      <c r="G24" s="6">
        <v>390</v>
      </c>
      <c r="H24" s="11" t="s">
        <v>61</v>
      </c>
      <c r="I24" s="36">
        <v>208</v>
      </c>
      <c r="J24" s="36">
        <v>133</v>
      </c>
      <c r="K24" s="36">
        <v>138</v>
      </c>
      <c r="L24" s="36">
        <f t="shared" si="1"/>
        <v>271</v>
      </c>
      <c r="M24" s="6">
        <v>641</v>
      </c>
      <c r="N24" s="11" t="s">
        <v>351</v>
      </c>
      <c r="O24" s="36">
        <v>63</v>
      </c>
      <c r="P24" s="36">
        <v>50</v>
      </c>
      <c r="Q24" s="36">
        <v>62</v>
      </c>
      <c r="R24" s="133">
        <f t="shared" si="2"/>
        <v>112</v>
      </c>
    </row>
    <row r="25" spans="1:18" ht="15.75" customHeight="1">
      <c r="A25" s="132" t="s">
        <v>511</v>
      </c>
      <c r="B25" s="11" t="s">
        <v>28</v>
      </c>
      <c r="C25" s="36">
        <v>272</v>
      </c>
      <c r="D25" s="36">
        <v>251</v>
      </c>
      <c r="E25" s="36">
        <v>348</v>
      </c>
      <c r="F25" s="36">
        <f t="shared" si="0"/>
        <v>599</v>
      </c>
      <c r="G25" s="6">
        <v>400</v>
      </c>
      <c r="H25" s="11" t="s">
        <v>62</v>
      </c>
      <c r="I25" s="36">
        <v>160</v>
      </c>
      <c r="J25" s="36">
        <v>175</v>
      </c>
      <c r="K25" s="36">
        <v>190</v>
      </c>
      <c r="L25" s="36">
        <f t="shared" si="1"/>
        <v>365</v>
      </c>
      <c r="M25" s="6">
        <v>642</v>
      </c>
      <c r="N25" s="11" t="s">
        <v>352</v>
      </c>
      <c r="O25" s="36">
        <v>43</v>
      </c>
      <c r="P25" s="36">
        <v>36</v>
      </c>
      <c r="Q25" s="36">
        <v>39</v>
      </c>
      <c r="R25" s="133">
        <f t="shared" si="2"/>
        <v>75</v>
      </c>
    </row>
    <row r="26" spans="1:18" ht="15.75" customHeight="1">
      <c r="A26" s="132" t="s">
        <v>512</v>
      </c>
      <c r="B26" s="11" t="s">
        <v>29</v>
      </c>
      <c r="C26" s="36">
        <v>784</v>
      </c>
      <c r="D26" s="36">
        <v>798</v>
      </c>
      <c r="E26" s="36">
        <v>920</v>
      </c>
      <c r="F26" s="36">
        <f t="shared" si="0"/>
        <v>1718</v>
      </c>
      <c r="G26" s="6">
        <v>410</v>
      </c>
      <c r="H26" s="11" t="s">
        <v>63</v>
      </c>
      <c r="I26" s="36">
        <v>517</v>
      </c>
      <c r="J26" s="36">
        <v>499</v>
      </c>
      <c r="K26" s="36">
        <v>578</v>
      </c>
      <c r="L26" s="36">
        <f t="shared" si="1"/>
        <v>1077</v>
      </c>
      <c r="M26" s="6">
        <v>643</v>
      </c>
      <c r="N26" s="11" t="s">
        <v>143</v>
      </c>
      <c r="O26" s="36">
        <v>33</v>
      </c>
      <c r="P26" s="36">
        <v>28</v>
      </c>
      <c r="Q26" s="36">
        <v>30</v>
      </c>
      <c r="R26" s="133">
        <f t="shared" si="2"/>
        <v>58</v>
      </c>
    </row>
    <row r="27" spans="1:18" ht="15.75" customHeight="1">
      <c r="A27" s="132" t="s">
        <v>513</v>
      </c>
      <c r="B27" s="11" t="s">
        <v>30</v>
      </c>
      <c r="C27" s="36">
        <v>984</v>
      </c>
      <c r="D27" s="36">
        <v>1038</v>
      </c>
      <c r="E27" s="36">
        <v>1147</v>
      </c>
      <c r="F27" s="36">
        <f t="shared" si="0"/>
        <v>2185</v>
      </c>
      <c r="G27" s="6">
        <v>421</v>
      </c>
      <c r="H27" s="11" t="s">
        <v>64</v>
      </c>
      <c r="I27" s="36">
        <v>192</v>
      </c>
      <c r="J27" s="36">
        <v>147</v>
      </c>
      <c r="K27" s="36">
        <v>199</v>
      </c>
      <c r="L27" s="36">
        <f t="shared" si="1"/>
        <v>346</v>
      </c>
      <c r="M27" s="49">
        <v>648</v>
      </c>
      <c r="N27" s="42" t="s">
        <v>391</v>
      </c>
      <c r="O27" s="68">
        <v>482</v>
      </c>
      <c r="P27" s="68">
        <v>511</v>
      </c>
      <c r="Q27" s="68">
        <v>532</v>
      </c>
      <c r="R27" s="134">
        <f t="shared" si="2"/>
        <v>1043</v>
      </c>
    </row>
    <row r="28" spans="1:18" ht="15.75" customHeight="1">
      <c r="A28" s="132" t="s">
        <v>514</v>
      </c>
      <c r="B28" s="148" t="s">
        <v>31</v>
      </c>
      <c r="C28" s="149">
        <v>1264</v>
      </c>
      <c r="D28" s="149">
        <v>1419</v>
      </c>
      <c r="E28" s="149">
        <v>1511</v>
      </c>
      <c r="F28" s="149">
        <f t="shared" si="0"/>
        <v>2930</v>
      </c>
      <c r="G28" s="6">
        <v>422</v>
      </c>
      <c r="H28" s="11" t="s">
        <v>65</v>
      </c>
      <c r="I28" s="36">
        <v>168</v>
      </c>
      <c r="J28" s="36">
        <v>176</v>
      </c>
      <c r="K28" s="36">
        <v>192</v>
      </c>
      <c r="L28" s="67">
        <f t="shared" si="1"/>
        <v>368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515</v>
      </c>
      <c r="B29" s="148" t="s">
        <v>32</v>
      </c>
      <c r="C29" s="149">
        <v>539</v>
      </c>
      <c r="D29" s="149">
        <v>610</v>
      </c>
      <c r="E29" s="149">
        <v>641</v>
      </c>
      <c r="F29" s="149">
        <f t="shared" si="0"/>
        <v>1251</v>
      </c>
      <c r="G29" s="6">
        <v>430</v>
      </c>
      <c r="H29" s="11" t="s">
        <v>66</v>
      </c>
      <c r="I29" s="36">
        <v>182</v>
      </c>
      <c r="J29" s="36">
        <v>165</v>
      </c>
      <c r="K29" s="36">
        <v>208</v>
      </c>
      <c r="L29" s="67">
        <f t="shared" si="1"/>
        <v>373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516</v>
      </c>
      <c r="B30" s="11" t="s">
        <v>33</v>
      </c>
      <c r="C30" s="36">
        <v>941</v>
      </c>
      <c r="D30" s="36">
        <v>1108</v>
      </c>
      <c r="E30" s="36">
        <v>1174</v>
      </c>
      <c r="F30" s="36">
        <f t="shared" si="0"/>
        <v>2282</v>
      </c>
      <c r="G30" s="6">
        <v>440</v>
      </c>
      <c r="H30" s="11" t="s">
        <v>67</v>
      </c>
      <c r="I30" s="36">
        <v>367</v>
      </c>
      <c r="J30" s="36">
        <v>412</v>
      </c>
      <c r="K30" s="36">
        <v>475</v>
      </c>
      <c r="L30" s="67">
        <f t="shared" si="1"/>
        <v>887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517</v>
      </c>
      <c r="B31" s="11" t="s">
        <v>34</v>
      </c>
      <c r="C31" s="36">
        <v>760</v>
      </c>
      <c r="D31" s="36">
        <v>828</v>
      </c>
      <c r="E31" s="36">
        <v>898</v>
      </c>
      <c r="F31" s="36">
        <f t="shared" si="0"/>
        <v>1726</v>
      </c>
      <c r="G31" s="6">
        <v>450</v>
      </c>
      <c r="H31" s="11" t="s">
        <v>68</v>
      </c>
      <c r="I31" s="36">
        <v>701</v>
      </c>
      <c r="J31" s="36">
        <v>800</v>
      </c>
      <c r="K31" s="36">
        <v>922</v>
      </c>
      <c r="L31" s="36">
        <f t="shared" si="1"/>
        <v>1722</v>
      </c>
      <c r="M31" s="50">
        <v>990</v>
      </c>
      <c r="N31" s="54" t="s">
        <v>353</v>
      </c>
      <c r="O31" s="72">
        <v>293</v>
      </c>
      <c r="P31" s="72">
        <v>253</v>
      </c>
      <c r="Q31" s="72">
        <v>40</v>
      </c>
      <c r="R31" s="138">
        <f>P31+Q31</f>
        <v>293</v>
      </c>
    </row>
    <row r="32" spans="1:18" ht="15.75" customHeight="1">
      <c r="A32" s="132" t="s">
        <v>518</v>
      </c>
      <c r="B32" s="11" t="s">
        <v>35</v>
      </c>
      <c r="C32" s="36">
        <v>672</v>
      </c>
      <c r="D32" s="36">
        <v>674</v>
      </c>
      <c r="E32" s="36">
        <v>790</v>
      </c>
      <c r="F32" s="36">
        <f t="shared" si="0"/>
        <v>1464</v>
      </c>
      <c r="G32" s="6">
        <v>460</v>
      </c>
      <c r="H32" s="11" t="s">
        <v>69</v>
      </c>
      <c r="I32" s="36">
        <v>533</v>
      </c>
      <c r="J32" s="36">
        <v>603</v>
      </c>
      <c r="K32" s="36">
        <v>649</v>
      </c>
      <c r="L32" s="67">
        <f t="shared" si="1"/>
        <v>1252</v>
      </c>
      <c r="M32" s="47"/>
      <c r="N32" s="48"/>
      <c r="O32" s="73">
        <f>SUM(O4:O31)</f>
        <v>3320</v>
      </c>
      <c r="P32" s="73">
        <f>SUM(P4:P31)</f>
        <v>3106</v>
      </c>
      <c r="Q32" s="73">
        <f>SUM(Q4:Q31)</f>
        <v>2904</v>
      </c>
      <c r="R32" s="139">
        <f>SUM(R4:R31)</f>
        <v>6010</v>
      </c>
    </row>
    <row r="33" spans="1:18" ht="15.75" customHeight="1">
      <c r="A33" s="132" t="s">
        <v>519</v>
      </c>
      <c r="B33" s="11" t="s">
        <v>36</v>
      </c>
      <c r="C33" s="36">
        <v>548</v>
      </c>
      <c r="D33" s="36">
        <v>531</v>
      </c>
      <c r="E33" s="36">
        <v>620</v>
      </c>
      <c r="F33" s="36">
        <f t="shared" si="0"/>
        <v>1151</v>
      </c>
      <c r="G33" s="6">
        <v>470</v>
      </c>
      <c r="H33" s="11" t="s">
        <v>70</v>
      </c>
      <c r="I33" s="36">
        <v>571</v>
      </c>
      <c r="J33" s="36">
        <v>491</v>
      </c>
      <c r="K33" s="36">
        <v>594</v>
      </c>
      <c r="L33" s="36">
        <f t="shared" si="1"/>
        <v>1085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520</v>
      </c>
      <c r="B34" s="11" t="s">
        <v>37</v>
      </c>
      <c r="C34" s="36">
        <v>940</v>
      </c>
      <c r="D34" s="36">
        <v>919</v>
      </c>
      <c r="E34" s="36">
        <v>1138</v>
      </c>
      <c r="F34" s="36">
        <f t="shared" si="0"/>
        <v>2057</v>
      </c>
      <c r="G34" s="6">
        <v>480</v>
      </c>
      <c r="H34" s="11" t="s">
        <v>71</v>
      </c>
      <c r="I34" s="36">
        <v>282</v>
      </c>
      <c r="J34" s="36">
        <v>273</v>
      </c>
      <c r="K34" s="36">
        <v>324</v>
      </c>
      <c r="L34" s="36">
        <f t="shared" si="1"/>
        <v>597</v>
      </c>
      <c r="M34" s="221"/>
      <c r="N34" s="222"/>
      <c r="O34" s="222"/>
      <c r="P34" s="222"/>
      <c r="Q34" s="222"/>
      <c r="R34" s="223"/>
    </row>
    <row r="35" spans="1:18" ht="15.75" customHeight="1">
      <c r="A35" s="132" t="s">
        <v>521</v>
      </c>
      <c r="B35" s="11" t="s">
        <v>38</v>
      </c>
      <c r="C35" s="36">
        <v>317</v>
      </c>
      <c r="D35" s="36">
        <v>335</v>
      </c>
      <c r="E35" s="36">
        <v>381</v>
      </c>
      <c r="F35" s="36">
        <f t="shared" si="0"/>
        <v>716</v>
      </c>
      <c r="G35" s="6">
        <v>501</v>
      </c>
      <c r="H35" s="11" t="s">
        <v>72</v>
      </c>
      <c r="I35" s="36">
        <v>246</v>
      </c>
      <c r="J35" s="36">
        <v>191</v>
      </c>
      <c r="K35" s="36">
        <v>261</v>
      </c>
      <c r="L35" s="67">
        <f t="shared" si="1"/>
        <v>452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522</v>
      </c>
      <c r="B36" s="11" t="s">
        <v>39</v>
      </c>
      <c r="C36" s="36">
        <v>706</v>
      </c>
      <c r="D36" s="36">
        <v>858</v>
      </c>
      <c r="E36" s="36">
        <v>824</v>
      </c>
      <c r="F36" s="36">
        <f t="shared" si="0"/>
        <v>1682</v>
      </c>
      <c r="G36" s="6">
        <v>502</v>
      </c>
      <c r="H36" s="11" t="s">
        <v>73</v>
      </c>
      <c r="I36" s="36">
        <v>105</v>
      </c>
      <c r="J36" s="36">
        <v>95</v>
      </c>
      <c r="K36" s="36">
        <v>112</v>
      </c>
      <c r="L36" s="67">
        <f t="shared" si="1"/>
        <v>207</v>
      </c>
      <c r="M36" s="224" t="s">
        <v>388</v>
      </c>
      <c r="N36" s="196"/>
      <c r="O36" s="36">
        <f>C38+I38+O32</f>
        <v>37539</v>
      </c>
      <c r="P36" s="37">
        <f>D38+J38+P32</f>
        <v>38796</v>
      </c>
      <c r="Q36" s="37">
        <f>E38+K38+Q32</f>
        <v>42594</v>
      </c>
      <c r="R36" s="133">
        <f>P36+Q36</f>
        <v>81390</v>
      </c>
    </row>
    <row r="37" spans="1:18" ht="15.75" customHeight="1" thickBot="1">
      <c r="A37" s="140" t="s">
        <v>523</v>
      </c>
      <c r="B37" s="124" t="s">
        <v>40</v>
      </c>
      <c r="C37" s="111">
        <v>909</v>
      </c>
      <c r="D37" s="111">
        <v>912</v>
      </c>
      <c r="E37" s="111">
        <v>1013</v>
      </c>
      <c r="F37" s="111">
        <f t="shared" si="0"/>
        <v>1925</v>
      </c>
      <c r="G37" s="141">
        <v>510</v>
      </c>
      <c r="H37" s="124" t="s">
        <v>74</v>
      </c>
      <c r="I37" s="111">
        <v>34</v>
      </c>
      <c r="J37" s="111">
        <v>28</v>
      </c>
      <c r="K37" s="111">
        <v>30</v>
      </c>
      <c r="L37" s="150">
        <f t="shared" si="1"/>
        <v>58</v>
      </c>
      <c r="M37" s="225" t="s">
        <v>396</v>
      </c>
      <c r="N37" s="226"/>
      <c r="O37" s="111">
        <f>O36+O75+O116+O156</f>
        <v>48202</v>
      </c>
      <c r="P37" s="111">
        <f>P36+P75+P116+P156</f>
        <v>50470</v>
      </c>
      <c r="Q37" s="111">
        <f>Q36+Q75+Q116+Q156</f>
        <v>55400</v>
      </c>
      <c r="R37" s="112">
        <f>R36+R75+R116+R156</f>
        <v>105870</v>
      </c>
    </row>
    <row r="38" spans="1:14" ht="15.75" customHeight="1">
      <c r="A38" s="5"/>
      <c r="C38" s="8">
        <f>SUM(C4:C37)</f>
        <v>17562</v>
      </c>
      <c r="D38" s="8">
        <f>SUM(D4:D37)</f>
        <v>18111</v>
      </c>
      <c r="E38" s="8">
        <f>SUM(E4:E37)</f>
        <v>19972</v>
      </c>
      <c r="F38" s="8">
        <f>SUM(F4:F37)</f>
        <v>38083</v>
      </c>
      <c r="I38" s="8">
        <f>SUM(I4:I37)</f>
        <v>16657</v>
      </c>
      <c r="J38" s="8">
        <f>SUM(J4:J37)</f>
        <v>17579</v>
      </c>
      <c r="K38" s="8">
        <f>SUM(K4:K37)</f>
        <v>19718</v>
      </c>
      <c r="L38" s="8">
        <f>SUM(L4:L37)</f>
        <v>37297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556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524</v>
      </c>
      <c r="B42" s="11" t="s">
        <v>108</v>
      </c>
      <c r="C42" s="7">
        <v>99</v>
      </c>
      <c r="D42" s="7">
        <v>112</v>
      </c>
      <c r="E42" s="7">
        <v>118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78</v>
      </c>
      <c r="J42" s="7">
        <v>105</v>
      </c>
      <c r="K42" s="7">
        <v>89</v>
      </c>
      <c r="L42" s="56">
        <f aca="true" t="shared" si="4" ref="L42:L48">J42+K42</f>
        <v>194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525</v>
      </c>
      <c r="B43" s="11" t="s">
        <v>409</v>
      </c>
      <c r="C43" s="7">
        <v>59</v>
      </c>
      <c r="D43" s="7">
        <v>62</v>
      </c>
      <c r="E43" s="7">
        <v>67</v>
      </c>
      <c r="F43" s="7">
        <f t="shared" si="3"/>
        <v>129</v>
      </c>
      <c r="G43" s="12">
        <v>2360</v>
      </c>
      <c r="H43" s="11" t="s">
        <v>139</v>
      </c>
      <c r="I43" s="7">
        <v>8</v>
      </c>
      <c r="J43" s="7">
        <v>7</v>
      </c>
      <c r="K43" s="7">
        <v>6</v>
      </c>
      <c r="L43" s="56">
        <f t="shared" si="4"/>
        <v>13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48</v>
      </c>
      <c r="D44" s="7">
        <v>60</v>
      </c>
      <c r="E44" s="7">
        <v>53</v>
      </c>
      <c r="F44" s="7">
        <f t="shared" si="3"/>
        <v>113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31</v>
      </c>
      <c r="E45" s="7">
        <v>33</v>
      </c>
      <c r="F45" s="7">
        <f t="shared" si="3"/>
        <v>64</v>
      </c>
      <c r="G45" s="12">
        <v>2380</v>
      </c>
      <c r="H45" s="11" t="s">
        <v>141</v>
      </c>
      <c r="I45" s="7">
        <v>80</v>
      </c>
      <c r="J45" s="7">
        <v>97</v>
      </c>
      <c r="K45" s="7">
        <v>105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160</v>
      </c>
      <c r="D46" s="7">
        <v>206</v>
      </c>
      <c r="E46" s="7">
        <v>199</v>
      </c>
      <c r="F46" s="7">
        <f t="shared" si="3"/>
        <v>405</v>
      </c>
      <c r="G46" s="12">
        <v>2390</v>
      </c>
      <c r="H46" s="11" t="s">
        <v>142</v>
      </c>
      <c r="I46" s="7">
        <v>28</v>
      </c>
      <c r="J46" s="7">
        <v>30</v>
      </c>
      <c r="K46" s="7">
        <v>33</v>
      </c>
      <c r="L46" s="56">
        <f t="shared" si="4"/>
        <v>63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38</v>
      </c>
      <c r="D47" s="7">
        <v>44</v>
      </c>
      <c r="E47" s="7">
        <v>45</v>
      </c>
      <c r="F47" s="7">
        <f t="shared" si="3"/>
        <v>89</v>
      </c>
      <c r="G47" s="12">
        <v>2400</v>
      </c>
      <c r="H47" s="11" t="s">
        <v>143</v>
      </c>
      <c r="I47" s="7">
        <v>57</v>
      </c>
      <c r="J47" s="7">
        <v>68</v>
      </c>
      <c r="K47" s="7">
        <v>58</v>
      </c>
      <c r="L47" s="56">
        <f t="shared" si="4"/>
        <v>126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66</v>
      </c>
      <c r="J48" s="43">
        <v>13</v>
      </c>
      <c r="K48" s="43">
        <v>53</v>
      </c>
      <c r="L48" s="7">
        <f t="shared" si="4"/>
        <v>66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33</v>
      </c>
      <c r="E49" s="7">
        <v>26</v>
      </c>
      <c r="F49" s="56">
        <f t="shared" si="3"/>
        <v>59</v>
      </c>
      <c r="G49" s="51"/>
      <c r="H49" s="63"/>
      <c r="I49" s="64">
        <f>SUM(I42:I48)</f>
        <v>326</v>
      </c>
      <c r="J49" s="64">
        <f>SUM(J42:J48)</f>
        <v>328</v>
      </c>
      <c r="K49" s="64">
        <f>SUM(K42:K48)</f>
        <v>354</v>
      </c>
      <c r="L49" s="65">
        <f>SUM(L42:L48)</f>
        <v>682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31</v>
      </c>
      <c r="D51" s="7">
        <v>27</v>
      </c>
      <c r="E51" s="7">
        <v>32</v>
      </c>
      <c r="F51" s="56">
        <f t="shared" si="3"/>
        <v>59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32</v>
      </c>
      <c r="E55" s="7">
        <v>39</v>
      </c>
      <c r="F55" s="56">
        <f t="shared" si="3"/>
        <v>71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33</v>
      </c>
      <c r="D56" s="7">
        <v>26</v>
      </c>
      <c r="E56" s="7">
        <v>34</v>
      </c>
      <c r="F56" s="56">
        <f t="shared" si="3"/>
        <v>60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36</v>
      </c>
      <c r="D57" s="7">
        <v>34</v>
      </c>
      <c r="E57" s="7">
        <v>47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33</v>
      </c>
      <c r="F58" s="56">
        <f t="shared" si="3"/>
        <v>73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41</v>
      </c>
      <c r="F59" s="56">
        <f t="shared" si="3"/>
        <v>75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109</v>
      </c>
      <c r="D60" s="7">
        <v>126</v>
      </c>
      <c r="E60" s="7">
        <v>133</v>
      </c>
      <c r="F60" s="56">
        <f t="shared" si="3"/>
        <v>259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94</v>
      </c>
      <c r="E61" s="7">
        <v>99</v>
      </c>
      <c r="F61" s="56">
        <f t="shared" si="3"/>
        <v>193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31</v>
      </c>
      <c r="D62" s="7">
        <v>30</v>
      </c>
      <c r="E62" s="7">
        <v>36</v>
      </c>
      <c r="F62" s="56">
        <f t="shared" si="3"/>
        <v>66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44</v>
      </c>
      <c r="D64" s="7">
        <v>49</v>
      </c>
      <c r="E64" s="7">
        <v>47</v>
      </c>
      <c r="F64" s="56">
        <f t="shared" si="3"/>
        <v>96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165</v>
      </c>
      <c r="D65" s="7">
        <v>174</v>
      </c>
      <c r="E65" s="7">
        <v>188</v>
      </c>
      <c r="F65" s="56">
        <f t="shared" si="3"/>
        <v>362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37</v>
      </c>
      <c r="D66" s="7">
        <v>35</v>
      </c>
      <c r="E66" s="7">
        <v>40</v>
      </c>
      <c r="F66" s="56">
        <f t="shared" si="3"/>
        <v>75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6</v>
      </c>
      <c r="D67" s="7">
        <v>9</v>
      </c>
      <c r="E67" s="7">
        <v>10</v>
      </c>
      <c r="F67" s="56">
        <f t="shared" si="3"/>
        <v>19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28</v>
      </c>
      <c r="D69" s="7">
        <v>32</v>
      </c>
      <c r="E69" s="7">
        <v>40</v>
      </c>
      <c r="F69" s="56">
        <f t="shared" si="3"/>
        <v>72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18</v>
      </c>
      <c r="F70" s="56">
        <f t="shared" si="3"/>
        <v>37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35</v>
      </c>
      <c r="D71" s="7">
        <v>48</v>
      </c>
      <c r="E71" s="7">
        <v>46</v>
      </c>
      <c r="F71" s="56">
        <f t="shared" si="3"/>
        <v>94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41</v>
      </c>
      <c r="F72" s="56">
        <f t="shared" si="3"/>
        <v>76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27</v>
      </c>
      <c r="D73" s="7">
        <v>32</v>
      </c>
      <c r="E73" s="7">
        <v>35</v>
      </c>
      <c r="F73" s="56">
        <f t="shared" si="3"/>
        <v>67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56</v>
      </c>
      <c r="D74" s="7">
        <v>59</v>
      </c>
      <c r="E74" s="7">
        <v>62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22</v>
      </c>
      <c r="E75" s="110">
        <v>25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1813</v>
      </c>
      <c r="P75" s="130">
        <f>D76+J49</f>
        <v>1930</v>
      </c>
      <c r="Q75" s="130">
        <f>E76+K49</f>
        <v>2046</v>
      </c>
      <c r="R75" s="131">
        <f>SUM(P75:Q75)</f>
        <v>3976</v>
      </c>
    </row>
    <row r="76" spans="1:14" ht="15.75" customHeight="1">
      <c r="A76" s="5"/>
      <c r="C76" s="8">
        <f>SUM(C42:C75)</f>
        <v>1487</v>
      </c>
      <c r="D76" s="8">
        <f>SUM(D42:D75)</f>
        <v>1602</v>
      </c>
      <c r="E76" s="8">
        <f>SUM(E42:E75)</f>
        <v>1692</v>
      </c>
      <c r="F76" s="8">
        <f>SUM(F42:F75)</f>
        <v>3294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556</v>
      </c>
      <c r="Q78" s="208"/>
      <c r="R78" s="208"/>
    </row>
    <row r="79" spans="1:18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</row>
    <row r="80" spans="1:18" ht="15.75" customHeight="1">
      <c r="A80" s="101" t="s">
        <v>526</v>
      </c>
      <c r="B80" s="11" t="s">
        <v>240</v>
      </c>
      <c r="C80" s="7">
        <v>53</v>
      </c>
      <c r="D80" s="7">
        <v>49</v>
      </c>
      <c r="E80" s="7">
        <v>53</v>
      </c>
      <c r="F80" s="7">
        <f aca="true" t="shared" si="5" ref="F80:F116">D80+E80</f>
        <v>102</v>
      </c>
      <c r="G80" s="12">
        <v>3059</v>
      </c>
      <c r="H80" s="11" t="s">
        <v>286</v>
      </c>
      <c r="I80" s="7">
        <v>55</v>
      </c>
      <c r="J80" s="7">
        <v>57</v>
      </c>
      <c r="K80" s="7">
        <v>72</v>
      </c>
      <c r="L80" s="7">
        <f aca="true" t="shared" si="6" ref="L80:L113">J80+K80</f>
        <v>129</v>
      </c>
      <c r="M80" s="218"/>
      <c r="N80" s="290" t="s">
        <v>462</v>
      </c>
      <c r="O80" s="91" t="s">
        <v>527</v>
      </c>
      <c r="P80" s="200" t="s">
        <v>244</v>
      </c>
      <c r="Q80" s="201"/>
      <c r="R80" s="102"/>
    </row>
    <row r="81" spans="1:18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v>151</v>
      </c>
      <c r="J81" s="7">
        <v>161</v>
      </c>
      <c r="K81" s="7">
        <v>189</v>
      </c>
      <c r="L81" s="7">
        <f t="shared" si="6"/>
        <v>350</v>
      </c>
      <c r="M81" s="219"/>
      <c r="N81" s="291"/>
      <c r="O81" s="91" t="s">
        <v>528</v>
      </c>
      <c r="P81" s="200" t="s">
        <v>245</v>
      </c>
      <c r="Q81" s="201"/>
      <c r="R81" s="102"/>
    </row>
    <row r="82" spans="1:18" ht="15.75" customHeight="1">
      <c r="A82" s="101" t="s">
        <v>475</v>
      </c>
      <c r="B82" s="11" t="s">
        <v>242</v>
      </c>
      <c r="C82" s="7">
        <v>22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529</v>
      </c>
      <c r="P82" s="200" t="s">
        <v>246</v>
      </c>
      <c r="Q82" s="201"/>
      <c r="R82" s="102"/>
    </row>
    <row r="83" spans="1:18" ht="15.75" customHeight="1">
      <c r="A83" s="101" t="s">
        <v>530</v>
      </c>
      <c r="B83" s="11" t="s">
        <v>243</v>
      </c>
      <c r="C83" s="7">
        <v>66</v>
      </c>
      <c r="D83" s="7">
        <v>80</v>
      </c>
      <c r="E83" s="7">
        <v>77</v>
      </c>
      <c r="F83" s="7">
        <f t="shared" si="5"/>
        <v>157</v>
      </c>
      <c r="G83" s="12">
        <v>3068</v>
      </c>
      <c r="H83" s="11" t="s">
        <v>293</v>
      </c>
      <c r="I83" s="7">
        <v>31</v>
      </c>
      <c r="J83" s="7">
        <v>34</v>
      </c>
      <c r="K83" s="7">
        <v>43</v>
      </c>
      <c r="L83" s="7">
        <f t="shared" si="6"/>
        <v>77</v>
      </c>
      <c r="M83" s="219"/>
      <c r="N83" s="291"/>
      <c r="O83" s="91" t="s">
        <v>531</v>
      </c>
      <c r="P83" s="200" t="s">
        <v>247</v>
      </c>
      <c r="Q83" s="201"/>
      <c r="R83" s="102"/>
    </row>
    <row r="84" spans="1:18" ht="15.75" customHeight="1">
      <c r="A84" s="101"/>
      <c r="B84" s="75" t="s">
        <v>462</v>
      </c>
      <c r="C84" s="7">
        <v>514</v>
      </c>
      <c r="D84" s="7">
        <v>555</v>
      </c>
      <c r="E84" s="7">
        <v>622</v>
      </c>
      <c r="F84" s="36">
        <f t="shared" si="5"/>
        <v>1177</v>
      </c>
      <c r="G84" s="12">
        <v>3069</v>
      </c>
      <c r="H84" s="11" t="s">
        <v>294</v>
      </c>
      <c r="I84" s="7">
        <v>33</v>
      </c>
      <c r="J84" s="7">
        <v>33</v>
      </c>
      <c r="K84" s="7">
        <v>50</v>
      </c>
      <c r="L84" s="7">
        <f t="shared" si="6"/>
        <v>83</v>
      </c>
      <c r="M84" s="219"/>
      <c r="N84" s="291"/>
      <c r="O84" s="91" t="s">
        <v>532</v>
      </c>
      <c r="P84" s="200" t="s">
        <v>248</v>
      </c>
      <c r="Q84" s="201"/>
      <c r="R84" s="102"/>
    </row>
    <row r="85" spans="1:18" ht="15.75" customHeight="1">
      <c r="A85" s="101" t="s">
        <v>533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50</v>
      </c>
      <c r="J85" s="7">
        <v>47</v>
      </c>
      <c r="K85" s="7">
        <v>56</v>
      </c>
      <c r="L85" s="7">
        <f t="shared" si="6"/>
        <v>103</v>
      </c>
      <c r="M85" s="219"/>
      <c r="N85" s="291"/>
      <c r="O85" s="91" t="s">
        <v>534</v>
      </c>
      <c r="P85" s="200" t="s">
        <v>249</v>
      </c>
      <c r="Q85" s="201"/>
      <c r="R85" s="102"/>
    </row>
    <row r="86" spans="1:18" ht="15.75" customHeight="1">
      <c r="A86" s="101" t="s">
        <v>383</v>
      </c>
      <c r="B86" s="11" t="s">
        <v>253</v>
      </c>
      <c r="C86" s="7">
        <v>82</v>
      </c>
      <c r="D86" s="7">
        <v>92</v>
      </c>
      <c r="E86" s="7">
        <v>112</v>
      </c>
      <c r="F86" s="7">
        <f t="shared" si="5"/>
        <v>204</v>
      </c>
      <c r="G86" s="12">
        <v>3071</v>
      </c>
      <c r="H86" s="11" t="s">
        <v>296</v>
      </c>
      <c r="I86" s="7">
        <v>107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535</v>
      </c>
      <c r="P86" s="200" t="s">
        <v>250</v>
      </c>
      <c r="Q86" s="201"/>
      <c r="R86" s="102"/>
    </row>
    <row r="87" spans="1:18" ht="15.75" customHeight="1">
      <c r="A87" s="101" t="s">
        <v>536</v>
      </c>
      <c r="B87" s="11" t="s">
        <v>255</v>
      </c>
      <c r="C87" s="7">
        <v>65</v>
      </c>
      <c r="D87" s="7">
        <v>78</v>
      </c>
      <c r="E87" s="7">
        <v>72</v>
      </c>
      <c r="F87" s="7">
        <f t="shared" si="5"/>
        <v>150</v>
      </c>
      <c r="G87" s="12"/>
      <c r="H87" s="86" t="s">
        <v>465</v>
      </c>
      <c r="I87" s="7">
        <v>374</v>
      </c>
      <c r="J87" s="7">
        <v>384</v>
      </c>
      <c r="K87" s="7">
        <v>478</v>
      </c>
      <c r="L87" s="7">
        <f t="shared" si="6"/>
        <v>862</v>
      </c>
      <c r="M87" s="219"/>
      <c r="N87" s="291"/>
      <c r="O87" s="91" t="s">
        <v>537</v>
      </c>
      <c r="P87" s="200" t="s">
        <v>251</v>
      </c>
      <c r="Q87" s="201"/>
      <c r="R87" s="210" t="s">
        <v>471</v>
      </c>
    </row>
    <row r="88" spans="1:18" ht="15.75" customHeight="1">
      <c r="A88" s="101" t="s">
        <v>538</v>
      </c>
      <c r="B88" s="11" t="s">
        <v>256</v>
      </c>
      <c r="C88" s="7">
        <v>84</v>
      </c>
      <c r="D88" s="7">
        <v>98</v>
      </c>
      <c r="E88" s="7">
        <v>108</v>
      </c>
      <c r="F88" s="7">
        <f t="shared" si="5"/>
        <v>206</v>
      </c>
      <c r="G88" s="12">
        <v>3073</v>
      </c>
      <c r="H88" s="11" t="s">
        <v>298</v>
      </c>
      <c r="I88" s="7">
        <v>68</v>
      </c>
      <c r="J88" s="7">
        <v>74</v>
      </c>
      <c r="K88" s="7">
        <v>78</v>
      </c>
      <c r="L88" s="7">
        <f t="shared" si="6"/>
        <v>152</v>
      </c>
      <c r="M88" s="219"/>
      <c r="N88" s="291"/>
      <c r="O88" s="91" t="s">
        <v>539</v>
      </c>
      <c r="P88" s="200" t="s">
        <v>254</v>
      </c>
      <c r="Q88" s="201"/>
      <c r="R88" s="211"/>
    </row>
    <row r="89" spans="1:18" ht="15.75" customHeight="1">
      <c r="A89" s="101" t="s">
        <v>540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176</v>
      </c>
      <c r="J89" s="7">
        <v>177</v>
      </c>
      <c r="K89" s="7">
        <v>219</v>
      </c>
      <c r="L89" s="7">
        <f t="shared" si="6"/>
        <v>396</v>
      </c>
      <c r="M89" s="219"/>
      <c r="N89" s="292"/>
      <c r="O89" s="92">
        <v>3043</v>
      </c>
      <c r="P89" s="200" t="s">
        <v>272</v>
      </c>
      <c r="Q89" s="201"/>
      <c r="R89" s="102"/>
    </row>
    <row r="90" spans="1:18" ht="15.75" customHeight="1">
      <c r="A90" s="101" t="s">
        <v>541</v>
      </c>
      <c r="B90" s="11" t="s">
        <v>258</v>
      </c>
      <c r="C90" s="7">
        <v>21</v>
      </c>
      <c r="D90" s="7">
        <v>25</v>
      </c>
      <c r="E90" s="7">
        <v>25</v>
      </c>
      <c r="F90" s="7">
        <f t="shared" si="5"/>
        <v>50</v>
      </c>
      <c r="G90" s="12">
        <v>3076</v>
      </c>
      <c r="H90" s="11" t="s">
        <v>300</v>
      </c>
      <c r="I90" s="7">
        <v>42</v>
      </c>
      <c r="J90" s="7">
        <v>48</v>
      </c>
      <c r="K90" s="7">
        <v>43</v>
      </c>
      <c r="L90" s="7">
        <f t="shared" si="6"/>
        <v>91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</row>
    <row r="91" spans="1:18" ht="15.75" customHeight="1">
      <c r="A91" s="101" t="s">
        <v>542</v>
      </c>
      <c r="B91" s="11" t="s">
        <v>259</v>
      </c>
      <c r="C91" s="7">
        <v>45</v>
      </c>
      <c r="D91" s="7">
        <v>52</v>
      </c>
      <c r="E91" s="7">
        <v>62</v>
      </c>
      <c r="F91" s="7">
        <f t="shared" si="5"/>
        <v>114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02"/>
    </row>
    <row r="92" spans="1:18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35</v>
      </c>
      <c r="F92" s="7">
        <f t="shared" si="5"/>
        <v>70</v>
      </c>
      <c r="G92" s="12">
        <v>3083</v>
      </c>
      <c r="H92" s="11" t="s">
        <v>306</v>
      </c>
      <c r="I92" s="7">
        <v>11</v>
      </c>
      <c r="J92" s="7">
        <v>7</v>
      </c>
      <c r="K92" s="7">
        <v>11</v>
      </c>
      <c r="L92" s="7">
        <f t="shared" si="6"/>
        <v>18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</row>
    <row r="93" spans="1:18" ht="15.75" customHeight="1">
      <c r="A93" s="101" t="s">
        <v>228</v>
      </c>
      <c r="B93" s="11" t="s">
        <v>261</v>
      </c>
      <c r="C93" s="7">
        <v>42</v>
      </c>
      <c r="D93" s="7">
        <v>59</v>
      </c>
      <c r="E93" s="7">
        <v>51</v>
      </c>
      <c r="F93" s="7">
        <f t="shared" si="5"/>
        <v>110</v>
      </c>
      <c r="G93" s="12">
        <v>3085</v>
      </c>
      <c r="H93" s="11" t="s">
        <v>307</v>
      </c>
      <c r="I93" s="7">
        <v>25</v>
      </c>
      <c r="J93" s="7">
        <v>30</v>
      </c>
      <c r="K93" s="7">
        <v>25</v>
      </c>
      <c r="L93" s="7">
        <f t="shared" si="6"/>
        <v>55</v>
      </c>
      <c r="M93" s="219"/>
      <c r="N93" s="299"/>
      <c r="O93" s="89">
        <v>3092</v>
      </c>
      <c r="P93" s="285" t="s">
        <v>311</v>
      </c>
      <c r="Q93" s="286"/>
      <c r="R93" s="102"/>
    </row>
    <row r="94" spans="1:18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79</v>
      </c>
      <c r="J94" s="7">
        <v>81</v>
      </c>
      <c r="K94" s="7">
        <v>98</v>
      </c>
      <c r="L94" s="7">
        <f t="shared" si="6"/>
        <v>179</v>
      </c>
      <c r="M94" s="219"/>
      <c r="N94" s="300"/>
      <c r="O94" s="89">
        <v>3116</v>
      </c>
      <c r="P94" s="285" t="s">
        <v>330</v>
      </c>
      <c r="Q94" s="286"/>
      <c r="R94" s="102"/>
    </row>
    <row r="95" spans="1:18" ht="15.75" customHeight="1">
      <c r="A95" s="101" t="s">
        <v>230</v>
      </c>
      <c r="B95" s="11" t="s">
        <v>263</v>
      </c>
      <c r="C95" s="7">
        <v>53</v>
      </c>
      <c r="D95" s="7">
        <v>65</v>
      </c>
      <c r="E95" s="7">
        <v>64</v>
      </c>
      <c r="F95" s="7">
        <f t="shared" si="5"/>
        <v>129</v>
      </c>
      <c r="G95" s="12">
        <v>3087</v>
      </c>
      <c r="H95" s="11" t="s">
        <v>309</v>
      </c>
      <c r="I95" s="7">
        <v>41</v>
      </c>
      <c r="J95" s="7">
        <v>45</v>
      </c>
      <c r="K95" s="7">
        <v>56</v>
      </c>
      <c r="L95" s="7">
        <f t="shared" si="6"/>
        <v>101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</row>
    <row r="96" spans="1:18" ht="15.75" customHeight="1">
      <c r="A96" s="101" t="s">
        <v>543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157</v>
      </c>
      <c r="J96" s="7">
        <v>142</v>
      </c>
      <c r="K96" s="7">
        <v>173</v>
      </c>
      <c r="L96" s="7">
        <f t="shared" si="6"/>
        <v>315</v>
      </c>
      <c r="M96" s="219"/>
      <c r="N96" s="302"/>
      <c r="O96" s="82">
        <v>3057</v>
      </c>
      <c r="P96" s="287" t="s">
        <v>284</v>
      </c>
      <c r="Q96" s="287"/>
      <c r="R96" s="102"/>
    </row>
    <row r="97" spans="1:18" ht="15.75" customHeight="1">
      <c r="A97" s="101" t="s">
        <v>231</v>
      </c>
      <c r="B97" s="11" t="s">
        <v>264</v>
      </c>
      <c r="C97" s="7">
        <v>63</v>
      </c>
      <c r="D97" s="7">
        <v>75</v>
      </c>
      <c r="E97" s="7">
        <v>65</v>
      </c>
      <c r="F97" s="7">
        <f t="shared" si="5"/>
        <v>140</v>
      </c>
      <c r="G97" s="12">
        <v>3093</v>
      </c>
      <c r="H97" s="11" t="s">
        <v>312</v>
      </c>
      <c r="I97" s="7">
        <v>100</v>
      </c>
      <c r="J97" s="7">
        <v>120</v>
      </c>
      <c r="K97" s="7">
        <v>107</v>
      </c>
      <c r="L97" s="7">
        <f t="shared" si="6"/>
        <v>227</v>
      </c>
      <c r="M97" s="219"/>
      <c r="N97" s="303"/>
      <c r="O97" s="82">
        <v>3058</v>
      </c>
      <c r="P97" s="287" t="s">
        <v>285</v>
      </c>
      <c r="Q97" s="287"/>
      <c r="R97" s="102"/>
    </row>
    <row r="98" spans="1:18" ht="15.75" customHeight="1">
      <c r="A98" s="101" t="s">
        <v>232</v>
      </c>
      <c r="B98" s="11" t="s">
        <v>265</v>
      </c>
      <c r="C98" s="7">
        <v>82</v>
      </c>
      <c r="D98" s="7">
        <v>88</v>
      </c>
      <c r="E98" s="7">
        <v>99</v>
      </c>
      <c r="F98" s="7">
        <f t="shared" si="5"/>
        <v>187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</row>
    <row r="99" spans="1:18" ht="15.75" customHeight="1">
      <c r="A99" s="101" t="s">
        <v>233</v>
      </c>
      <c r="B99" s="11" t="s">
        <v>266</v>
      </c>
      <c r="C99" s="7">
        <v>65</v>
      </c>
      <c r="D99" s="7">
        <v>80</v>
      </c>
      <c r="E99" s="7">
        <v>83</v>
      </c>
      <c r="F99" s="7">
        <f t="shared" si="5"/>
        <v>163</v>
      </c>
      <c r="G99" s="12">
        <v>3097</v>
      </c>
      <c r="H99" s="11" t="s">
        <v>314</v>
      </c>
      <c r="I99" s="7">
        <v>108</v>
      </c>
      <c r="J99" s="7">
        <v>89</v>
      </c>
      <c r="K99" s="7">
        <v>130</v>
      </c>
      <c r="L99" s="7">
        <f t="shared" si="6"/>
        <v>219</v>
      </c>
      <c r="M99" s="219"/>
      <c r="N99" s="308"/>
      <c r="O99" s="83">
        <v>3061</v>
      </c>
      <c r="P99" s="204" t="s">
        <v>288</v>
      </c>
      <c r="Q99" s="205"/>
      <c r="R99" s="102"/>
    </row>
    <row r="100" spans="1:18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196</v>
      </c>
      <c r="J100" s="7">
        <v>206</v>
      </c>
      <c r="K100" s="7">
        <v>223</v>
      </c>
      <c r="L100" s="7">
        <f t="shared" si="6"/>
        <v>429</v>
      </c>
      <c r="M100" s="219"/>
      <c r="N100" s="308"/>
      <c r="O100" s="83">
        <v>3062</v>
      </c>
      <c r="P100" s="204" t="s">
        <v>289</v>
      </c>
      <c r="Q100" s="205"/>
      <c r="R100" s="102"/>
    </row>
    <row r="101" spans="1:18" ht="15.75" customHeight="1">
      <c r="A101" s="101" t="s">
        <v>235</v>
      </c>
      <c r="B101" s="11" t="s">
        <v>268</v>
      </c>
      <c r="C101" s="7">
        <v>43</v>
      </c>
      <c r="D101" s="7">
        <v>42</v>
      </c>
      <c r="E101" s="7">
        <v>56</v>
      </c>
      <c r="F101" s="7">
        <f t="shared" si="5"/>
        <v>98</v>
      </c>
      <c r="G101" s="12">
        <v>3099</v>
      </c>
      <c r="H101" s="11" t="s">
        <v>316</v>
      </c>
      <c r="I101" s="7">
        <v>43</v>
      </c>
      <c r="J101" s="7">
        <v>40</v>
      </c>
      <c r="K101" s="7">
        <v>46</v>
      </c>
      <c r="L101" s="7">
        <f t="shared" si="6"/>
        <v>86</v>
      </c>
      <c r="M101" s="219"/>
      <c r="N101" s="308"/>
      <c r="O101" s="83">
        <v>3063</v>
      </c>
      <c r="P101" s="204" t="s">
        <v>290</v>
      </c>
      <c r="Q101" s="205"/>
      <c r="R101" s="102"/>
    </row>
    <row r="102" spans="1:18" ht="15.75" customHeight="1">
      <c r="A102" s="101" t="s">
        <v>236</v>
      </c>
      <c r="B102" s="11" t="s">
        <v>269</v>
      </c>
      <c r="C102" s="7">
        <v>52</v>
      </c>
      <c r="D102" s="7">
        <v>68</v>
      </c>
      <c r="E102" s="7">
        <v>64</v>
      </c>
      <c r="F102" s="7">
        <f t="shared" si="5"/>
        <v>132</v>
      </c>
      <c r="G102" s="12">
        <v>3100</v>
      </c>
      <c r="H102" s="11" t="s">
        <v>317</v>
      </c>
      <c r="I102" s="7">
        <v>45</v>
      </c>
      <c r="J102" s="7">
        <v>42</v>
      </c>
      <c r="K102" s="7">
        <v>51</v>
      </c>
      <c r="L102" s="7">
        <f t="shared" si="6"/>
        <v>93</v>
      </c>
      <c r="M102" s="219"/>
      <c r="N102" s="308"/>
      <c r="O102" s="83">
        <v>3065</v>
      </c>
      <c r="P102" s="204" t="s">
        <v>291</v>
      </c>
      <c r="Q102" s="205"/>
      <c r="R102" s="102"/>
    </row>
    <row r="103" spans="1:18" ht="15.75" customHeight="1">
      <c r="A103" s="101" t="s">
        <v>237</v>
      </c>
      <c r="B103" s="11" t="s">
        <v>128</v>
      </c>
      <c r="C103" s="7">
        <v>125</v>
      </c>
      <c r="D103" s="7">
        <v>113</v>
      </c>
      <c r="E103" s="7">
        <v>118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27</v>
      </c>
      <c r="K103" s="7">
        <v>30</v>
      </c>
      <c r="L103" s="7">
        <f t="shared" si="6"/>
        <v>57</v>
      </c>
      <c r="M103" s="219"/>
      <c r="N103" s="309"/>
      <c r="O103" s="83">
        <v>3066</v>
      </c>
      <c r="P103" s="204" t="s">
        <v>469</v>
      </c>
      <c r="Q103" s="205"/>
      <c r="R103" s="102"/>
    </row>
    <row r="104" spans="1:18" ht="15.75" customHeight="1">
      <c r="A104" s="101" t="s">
        <v>544</v>
      </c>
      <c r="B104" s="11" t="s">
        <v>270</v>
      </c>
      <c r="C104" s="7">
        <v>23</v>
      </c>
      <c r="D104" s="7">
        <v>23</v>
      </c>
      <c r="E104" s="7">
        <v>26</v>
      </c>
      <c r="F104" s="7">
        <f t="shared" si="5"/>
        <v>49</v>
      </c>
      <c r="G104" s="12">
        <v>3102</v>
      </c>
      <c r="H104" s="11" t="s">
        <v>319</v>
      </c>
      <c r="I104" s="7">
        <v>315</v>
      </c>
      <c r="J104" s="7">
        <v>418</v>
      </c>
      <c r="K104" s="7">
        <v>429</v>
      </c>
      <c r="L104" s="7">
        <f t="shared" si="6"/>
        <v>847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</row>
    <row r="105" spans="1:18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91</v>
      </c>
      <c r="J105" s="7">
        <v>111</v>
      </c>
      <c r="K105" s="7">
        <v>124</v>
      </c>
      <c r="L105" s="7">
        <f t="shared" si="6"/>
        <v>235</v>
      </c>
      <c r="M105" s="219"/>
      <c r="N105" s="305"/>
      <c r="O105" s="87">
        <v>3077</v>
      </c>
      <c r="P105" s="206" t="s">
        <v>301</v>
      </c>
      <c r="Q105" s="207"/>
      <c r="R105" s="102"/>
    </row>
    <row r="106" spans="1:18" ht="15.75" customHeight="1">
      <c r="A106" s="103">
        <v>3044</v>
      </c>
      <c r="B106" s="11" t="s">
        <v>273</v>
      </c>
      <c r="C106" s="7">
        <v>14</v>
      </c>
      <c r="D106" s="7">
        <v>22</v>
      </c>
      <c r="E106" s="7">
        <v>20</v>
      </c>
      <c r="F106" s="7">
        <f t="shared" si="5"/>
        <v>42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02"/>
    </row>
    <row r="107" spans="1:18" ht="15.75" customHeight="1">
      <c r="A107" s="103">
        <v>3045</v>
      </c>
      <c r="B107" s="74" t="s">
        <v>11</v>
      </c>
      <c r="C107" s="7">
        <v>195</v>
      </c>
      <c r="D107" s="7">
        <v>215</v>
      </c>
      <c r="E107" s="7">
        <v>228</v>
      </c>
      <c r="F107" s="7">
        <f t="shared" si="5"/>
        <v>443</v>
      </c>
      <c r="G107" s="12">
        <v>3105</v>
      </c>
      <c r="H107" s="11" t="s">
        <v>322</v>
      </c>
      <c r="I107" s="7">
        <v>72</v>
      </c>
      <c r="J107" s="7">
        <v>95</v>
      </c>
      <c r="K107" s="7">
        <v>88</v>
      </c>
      <c r="L107" s="7">
        <f t="shared" si="6"/>
        <v>183</v>
      </c>
      <c r="M107" s="219"/>
      <c r="N107" s="305"/>
      <c r="O107" s="87">
        <v>3079</v>
      </c>
      <c r="P107" s="206" t="s">
        <v>303</v>
      </c>
      <c r="Q107" s="207"/>
      <c r="R107" s="102"/>
    </row>
    <row r="108" spans="1:18" ht="15.75" customHeight="1">
      <c r="A108" s="103">
        <v>3047</v>
      </c>
      <c r="B108" s="11" t="s">
        <v>275</v>
      </c>
      <c r="C108" s="7">
        <v>37</v>
      </c>
      <c r="D108" s="7">
        <v>35</v>
      </c>
      <c r="E108" s="7">
        <v>38</v>
      </c>
      <c r="F108" s="7">
        <f t="shared" si="5"/>
        <v>73</v>
      </c>
      <c r="G108" s="12">
        <v>3106</v>
      </c>
      <c r="H108" s="77" t="s">
        <v>323</v>
      </c>
      <c r="I108" s="7">
        <v>135</v>
      </c>
      <c r="J108" s="7">
        <v>146</v>
      </c>
      <c r="K108" s="7">
        <v>145</v>
      </c>
      <c r="L108" s="7">
        <f t="shared" si="6"/>
        <v>291</v>
      </c>
      <c r="M108" s="219"/>
      <c r="N108" s="306"/>
      <c r="O108" s="87">
        <v>3080</v>
      </c>
      <c r="P108" s="206" t="s">
        <v>304</v>
      </c>
      <c r="Q108" s="207"/>
      <c r="R108" s="102"/>
    </row>
    <row r="109" spans="1:18" ht="15.75" customHeight="1">
      <c r="A109" s="103">
        <v>3048</v>
      </c>
      <c r="B109" s="11" t="s">
        <v>276</v>
      </c>
      <c r="C109" s="7">
        <v>20</v>
      </c>
      <c r="D109" s="7">
        <v>24</v>
      </c>
      <c r="E109" s="7">
        <v>25</v>
      </c>
      <c r="F109" s="7">
        <f t="shared" si="5"/>
        <v>49</v>
      </c>
      <c r="G109" s="12"/>
      <c r="H109" s="78" t="s">
        <v>466</v>
      </c>
      <c r="I109" s="7">
        <v>243</v>
      </c>
      <c r="J109" s="7">
        <v>242</v>
      </c>
      <c r="K109" s="7">
        <v>281</v>
      </c>
      <c r="L109" s="7">
        <f t="shared" si="6"/>
        <v>523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</row>
    <row r="110" spans="1:18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21</v>
      </c>
      <c r="F110" s="7">
        <f t="shared" si="5"/>
        <v>54</v>
      </c>
      <c r="G110" s="12">
        <v>3113</v>
      </c>
      <c r="H110" s="11" t="s">
        <v>328</v>
      </c>
      <c r="I110" s="7">
        <v>33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104"/>
    </row>
    <row r="111" spans="1:18" ht="15.75" customHeight="1">
      <c r="A111" s="103">
        <v>3050</v>
      </c>
      <c r="B111" s="11" t="s">
        <v>278</v>
      </c>
      <c r="C111" s="7">
        <v>39</v>
      </c>
      <c r="D111" s="7">
        <v>49</v>
      </c>
      <c r="E111" s="7">
        <v>58</v>
      </c>
      <c r="F111" s="7">
        <f t="shared" si="5"/>
        <v>107</v>
      </c>
      <c r="G111" s="12">
        <v>3114</v>
      </c>
      <c r="H111" s="11" t="s">
        <v>329</v>
      </c>
      <c r="I111" s="7">
        <v>134</v>
      </c>
      <c r="J111" s="7">
        <v>207</v>
      </c>
      <c r="K111" s="7">
        <v>211</v>
      </c>
      <c r="L111" s="7">
        <f t="shared" si="6"/>
        <v>418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</row>
    <row r="112" spans="1:18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91</v>
      </c>
      <c r="J112" s="7">
        <v>136</v>
      </c>
      <c r="K112" s="7">
        <v>162</v>
      </c>
      <c r="L112" s="7">
        <f t="shared" si="6"/>
        <v>298</v>
      </c>
      <c r="M112" s="219"/>
      <c r="N112" s="296"/>
      <c r="O112" s="85">
        <v>3110</v>
      </c>
      <c r="P112" s="318" t="s">
        <v>326</v>
      </c>
      <c r="Q112" s="319"/>
      <c r="R112" s="104"/>
    </row>
    <row r="113" spans="1:18" ht="15.75" customHeight="1">
      <c r="A113" s="103">
        <v>3052</v>
      </c>
      <c r="B113" s="11" t="s">
        <v>280</v>
      </c>
      <c r="C113" s="7">
        <v>44</v>
      </c>
      <c r="D113" s="7">
        <v>59</v>
      </c>
      <c r="E113" s="7">
        <v>54</v>
      </c>
      <c r="F113" s="7">
        <f t="shared" si="5"/>
        <v>113</v>
      </c>
      <c r="G113" s="12">
        <v>3119</v>
      </c>
      <c r="H113" s="11" t="s">
        <v>331</v>
      </c>
      <c r="I113" s="13">
        <v>10</v>
      </c>
      <c r="J113" s="13">
        <v>11</v>
      </c>
      <c r="K113" s="13">
        <v>10</v>
      </c>
      <c r="L113" s="7">
        <f t="shared" si="6"/>
        <v>21</v>
      </c>
      <c r="M113" s="219"/>
      <c r="N113" s="297"/>
      <c r="O113" s="85">
        <v>3112</v>
      </c>
      <c r="P113" s="318" t="s">
        <v>327</v>
      </c>
      <c r="Q113" s="319"/>
      <c r="R113" s="105"/>
    </row>
    <row r="114" spans="1:18" ht="15.75" customHeight="1">
      <c r="A114" s="101"/>
      <c r="B114" s="90" t="s">
        <v>463</v>
      </c>
      <c r="C114" s="7">
        <v>290</v>
      </c>
      <c r="D114" s="7">
        <v>316</v>
      </c>
      <c r="E114" s="7">
        <v>310</v>
      </c>
      <c r="F114" s="7">
        <f t="shared" si="5"/>
        <v>626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52</v>
      </c>
      <c r="D115" s="7">
        <v>44</v>
      </c>
      <c r="E115" s="7">
        <v>67</v>
      </c>
      <c r="F115" s="7">
        <f t="shared" si="5"/>
        <v>111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v>139</v>
      </c>
      <c r="D116" s="110">
        <v>151</v>
      </c>
      <c r="E116" s="110">
        <v>156</v>
      </c>
      <c r="F116" s="110">
        <f t="shared" si="5"/>
        <v>307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5709</v>
      </c>
      <c r="P116" s="111">
        <f>D117+J117</f>
        <v>6305</v>
      </c>
      <c r="Q116" s="111">
        <f>E117+K117</f>
        <v>6933</v>
      </c>
      <c r="R116" s="112">
        <f>F117+L117</f>
        <v>13238</v>
      </c>
    </row>
    <row r="117" spans="1:18" ht="15.75" customHeight="1">
      <c r="A117" s="25"/>
      <c r="B117" s="31"/>
      <c r="C117" s="8">
        <f>SUM(C80:C116)</f>
        <v>2590</v>
      </c>
      <c r="D117" s="8">
        <f>SUM(D80:D116)</f>
        <v>2872</v>
      </c>
      <c r="E117" s="8">
        <f>SUM(E80:E116)</f>
        <v>3039</v>
      </c>
      <c r="F117" s="8">
        <f>SUM(F80:F116)</f>
        <v>5911</v>
      </c>
      <c r="I117" s="8">
        <f>SUM(I80:I116)</f>
        <v>3119</v>
      </c>
      <c r="J117" s="8">
        <f>SUM(J80:J116)</f>
        <v>3433</v>
      </c>
      <c r="K117" s="8">
        <f>SUM(K80:K116)</f>
        <v>3894</v>
      </c>
      <c r="L117" s="8">
        <f>SUM(L80:L116)</f>
        <v>7327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556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545</v>
      </c>
      <c r="B121" s="11" t="s">
        <v>429</v>
      </c>
      <c r="C121" s="7">
        <v>116</v>
      </c>
      <c r="D121" s="7">
        <v>120</v>
      </c>
      <c r="E121" s="7">
        <v>126</v>
      </c>
      <c r="F121" s="36">
        <f aca="true" t="shared" si="7" ref="F121:F130">SUM(D121:E121)</f>
        <v>246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383</v>
      </c>
      <c r="D122" s="7">
        <v>403</v>
      </c>
      <c r="E122" s="7">
        <v>420</v>
      </c>
      <c r="F122" s="36">
        <f t="shared" si="7"/>
        <v>823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282</v>
      </c>
      <c r="D123" s="7">
        <v>249</v>
      </c>
      <c r="E123" s="7">
        <v>314</v>
      </c>
      <c r="F123" s="36">
        <f t="shared" si="7"/>
        <v>563</v>
      </c>
      <c r="G123" s="194"/>
      <c r="H123" s="194"/>
      <c r="I123" s="41">
        <v>4800</v>
      </c>
      <c r="J123" s="195" t="s">
        <v>546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216</v>
      </c>
      <c r="D124" s="7">
        <v>232</v>
      </c>
      <c r="E124" s="7">
        <v>263</v>
      </c>
      <c r="F124" s="36">
        <f t="shared" si="7"/>
        <v>495</v>
      </c>
      <c r="G124" s="249" t="s">
        <v>547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387</v>
      </c>
      <c r="D125" s="7">
        <v>405</v>
      </c>
      <c r="E125" s="7">
        <v>475</v>
      </c>
      <c r="F125" s="36">
        <f t="shared" si="7"/>
        <v>880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552</v>
      </c>
      <c r="D126" s="7">
        <v>672</v>
      </c>
      <c r="E126" s="7">
        <v>754</v>
      </c>
      <c r="F126" s="36">
        <f t="shared" si="7"/>
        <v>1426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406</v>
      </c>
      <c r="D127" s="7">
        <v>480</v>
      </c>
      <c r="E127" s="7">
        <v>539</v>
      </c>
      <c r="F127" s="36">
        <f t="shared" si="7"/>
        <v>1019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223</v>
      </c>
      <c r="D128" s="7">
        <v>231</v>
      </c>
      <c r="E128" s="7">
        <v>256</v>
      </c>
      <c r="F128" s="36">
        <f t="shared" si="7"/>
        <v>487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243</v>
      </c>
      <c r="D129" s="7">
        <v>267</v>
      </c>
      <c r="E129" s="7">
        <v>282</v>
      </c>
      <c r="F129" s="36">
        <f t="shared" si="7"/>
        <v>549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333</v>
      </c>
      <c r="D130" s="7">
        <v>380</v>
      </c>
      <c r="E130" s="7">
        <v>398</v>
      </c>
      <c r="F130" s="36">
        <f t="shared" si="7"/>
        <v>778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548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549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550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551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552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553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3141</v>
      </c>
      <c r="P156" s="117">
        <f>D157</f>
        <v>3439</v>
      </c>
      <c r="Q156" s="111">
        <f>E157</f>
        <v>3827</v>
      </c>
      <c r="R156" s="112">
        <f>F157</f>
        <v>7266</v>
      </c>
    </row>
    <row r="157" spans="1:14" ht="15.75" customHeight="1">
      <c r="A157" s="5"/>
      <c r="C157" s="8">
        <f>SUM(C121:C131)</f>
        <v>3141</v>
      </c>
      <c r="D157" s="8">
        <f>SUM(D121:D131)</f>
        <v>3439</v>
      </c>
      <c r="E157" s="8">
        <f>SUM(E121:E131)</f>
        <v>3827</v>
      </c>
      <c r="F157" s="8">
        <f>SUM(F121:F131)</f>
        <v>7266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557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44151</v>
      </c>
      <c r="D166" s="278"/>
      <c r="E166" s="34" t="s">
        <v>737</v>
      </c>
      <c r="F166" s="1" t="s">
        <v>417</v>
      </c>
      <c r="G166" s="143">
        <v>18</v>
      </c>
      <c r="H166" s="16" t="s">
        <v>489</v>
      </c>
      <c r="I166" s="158"/>
      <c r="J166" s="33"/>
      <c r="K166" s="33"/>
      <c r="L166" s="33"/>
    </row>
    <row r="167" spans="2:12" ht="24" customHeight="1">
      <c r="B167" s="23"/>
      <c r="C167" s="278">
        <f>F174</f>
        <v>105040</v>
      </c>
      <c r="D167" s="278"/>
      <c r="E167" s="34" t="s">
        <v>736</v>
      </c>
      <c r="F167" s="33" t="s">
        <v>416</v>
      </c>
      <c r="G167" s="143">
        <v>27</v>
      </c>
      <c r="H167" s="142" t="s">
        <v>488</v>
      </c>
      <c r="I167" s="16"/>
      <c r="J167" s="159"/>
      <c r="K167" s="159"/>
      <c r="L167" s="159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6"/>
      <c r="J168" s="16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6"/>
      <c r="J169" s="16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6"/>
      <c r="J170" s="16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44151</v>
      </c>
      <c r="D174" s="32">
        <v>49826</v>
      </c>
      <c r="E174" s="32">
        <v>55214</v>
      </c>
      <c r="F174" s="234">
        <f>D174+E174</f>
        <v>105040</v>
      </c>
      <c r="G174" s="235"/>
      <c r="H174" s="32">
        <v>402</v>
      </c>
      <c r="J174" s="17">
        <v>105</v>
      </c>
      <c r="K174" s="17">
        <v>108</v>
      </c>
      <c r="L174" s="160">
        <f>J174-K174</f>
        <v>-3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241</v>
      </c>
      <c r="K177" s="79">
        <v>211</v>
      </c>
      <c r="L177" s="81">
        <f>J177-K177</f>
        <v>30</v>
      </c>
    </row>
    <row r="178" spans="10:12" ht="19.5" customHeight="1" thickBot="1">
      <c r="J178" s="239" t="s">
        <v>454</v>
      </c>
      <c r="K178" s="240"/>
      <c r="L178" s="161">
        <v>-207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74:N75"/>
    <mergeCell ref="M155:N156"/>
    <mergeCell ref="D138:E138"/>
    <mergeCell ref="J120:K120"/>
    <mergeCell ref="J121:K121"/>
    <mergeCell ref="J122:K122"/>
    <mergeCell ref="J123:K123"/>
    <mergeCell ref="J125:K125"/>
    <mergeCell ref="D133:E13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8:Q108"/>
    <mergeCell ref="P107:Q107"/>
    <mergeCell ref="P102:Q102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A132:E132"/>
    <mergeCell ref="P121:Q121"/>
    <mergeCell ref="J124:K124"/>
    <mergeCell ref="H121:H123"/>
    <mergeCell ref="P134:Q134"/>
    <mergeCell ref="P129:Q129"/>
    <mergeCell ref="P125:Q125"/>
    <mergeCell ref="P131:Q131"/>
    <mergeCell ref="P126:Q126"/>
    <mergeCell ref="P127:Q127"/>
    <mergeCell ref="P128:Q128"/>
    <mergeCell ref="P135:Q135"/>
    <mergeCell ref="P130:Q130"/>
    <mergeCell ref="G121:G123"/>
    <mergeCell ref="J129:K129"/>
    <mergeCell ref="J127:K127"/>
    <mergeCell ref="J131:K131"/>
    <mergeCell ref="J126:K126"/>
    <mergeCell ref="H124:H135"/>
    <mergeCell ref="J134:K134"/>
    <mergeCell ref="J132:K132"/>
    <mergeCell ref="P138:Q138"/>
    <mergeCell ref="J146:K146"/>
    <mergeCell ref="P145:Q145"/>
    <mergeCell ref="P122:Q122"/>
    <mergeCell ref="P124:Q124"/>
    <mergeCell ref="P123:Q123"/>
    <mergeCell ref="P137:Q137"/>
    <mergeCell ref="P133:Q133"/>
    <mergeCell ref="P136:Q136"/>
    <mergeCell ref="P132:Q132"/>
    <mergeCell ref="P139:Q139"/>
    <mergeCell ref="J139:K139"/>
    <mergeCell ref="P120:Q120"/>
    <mergeCell ref="P141:Q141"/>
    <mergeCell ref="J136:K136"/>
    <mergeCell ref="N137:N142"/>
    <mergeCell ref="J137:K137"/>
    <mergeCell ref="J138:K138"/>
    <mergeCell ref="L120:L156"/>
    <mergeCell ref="P140:Q140"/>
    <mergeCell ref="A134:A140"/>
    <mergeCell ref="B134:B140"/>
    <mergeCell ref="J133:K133"/>
    <mergeCell ref="J130:K130"/>
    <mergeCell ref="D140:E140"/>
    <mergeCell ref="D135:E135"/>
    <mergeCell ref="G124:G135"/>
    <mergeCell ref="J128:K128"/>
    <mergeCell ref="D136:E136"/>
    <mergeCell ref="D134:E134"/>
    <mergeCell ref="J135:K135"/>
    <mergeCell ref="J140:K140"/>
    <mergeCell ref="D139:E139"/>
    <mergeCell ref="G136:G141"/>
    <mergeCell ref="H136:H141"/>
    <mergeCell ref="J141:K141"/>
    <mergeCell ref="D137:E137"/>
    <mergeCell ref="J152:K152"/>
    <mergeCell ref="J150:K150"/>
    <mergeCell ref="J148:K148"/>
    <mergeCell ref="J145:K145"/>
    <mergeCell ref="D143:E143"/>
    <mergeCell ref="D144:E144"/>
    <mergeCell ref="J144:K144"/>
    <mergeCell ref="J143:K143"/>
    <mergeCell ref="C166:D166"/>
    <mergeCell ref="B159:N159"/>
    <mergeCell ref="J153:K153"/>
    <mergeCell ref="M153:R153"/>
    <mergeCell ref="C164:G164"/>
    <mergeCell ref="P142:Q142"/>
    <mergeCell ref="J142:K142"/>
    <mergeCell ref="D155:E155"/>
    <mergeCell ref="D154:E154"/>
    <mergeCell ref="D150:E150"/>
    <mergeCell ref="A141:A152"/>
    <mergeCell ref="D146:E146"/>
    <mergeCell ref="B141:B152"/>
    <mergeCell ref="D141:E141"/>
    <mergeCell ref="D145:E145"/>
    <mergeCell ref="B162:I162"/>
    <mergeCell ref="J175:L175"/>
    <mergeCell ref="M154:R154"/>
    <mergeCell ref="J154:K154"/>
    <mergeCell ref="J156:K156"/>
    <mergeCell ref="J155:K155"/>
    <mergeCell ref="A153:A156"/>
    <mergeCell ref="B153:B156"/>
    <mergeCell ref="D156:E156"/>
    <mergeCell ref="G142:G156"/>
    <mergeCell ref="F132:F156"/>
    <mergeCell ref="C167:D167"/>
    <mergeCell ref="D172:H172"/>
    <mergeCell ref="H142:H156"/>
    <mergeCell ref="D153:E153"/>
    <mergeCell ref="D149:E149"/>
    <mergeCell ref="D147:E147"/>
    <mergeCell ref="D148:E148"/>
    <mergeCell ref="D152:E152"/>
    <mergeCell ref="D151:E151"/>
    <mergeCell ref="D142:E142"/>
    <mergeCell ref="P152:Q152"/>
    <mergeCell ref="N143:N148"/>
    <mergeCell ref="R120:R152"/>
    <mergeCell ref="M137:M142"/>
    <mergeCell ref="N121:N131"/>
    <mergeCell ref="M121:M131"/>
    <mergeCell ref="M132:M136"/>
    <mergeCell ref="N132:N136"/>
    <mergeCell ref="P150:Q150"/>
    <mergeCell ref="P146:Q146"/>
    <mergeCell ref="P151:Q151"/>
    <mergeCell ref="P148:Q148"/>
    <mergeCell ref="P147:Q147"/>
    <mergeCell ref="J149:K149"/>
    <mergeCell ref="J151:K151"/>
    <mergeCell ref="J147:K147"/>
    <mergeCell ref="P149:Q149"/>
    <mergeCell ref="M143:M148"/>
    <mergeCell ref="P144:Q144"/>
    <mergeCell ref="P143:Q143"/>
    <mergeCell ref="P113:Q113"/>
    <mergeCell ref="P111:Q111"/>
    <mergeCell ref="M115:N116"/>
    <mergeCell ref="G114:L116"/>
    <mergeCell ref="N111:N113"/>
    <mergeCell ref="P112:Q112"/>
    <mergeCell ref="N90:N91"/>
    <mergeCell ref="N80:N89"/>
    <mergeCell ref="N98:N103"/>
    <mergeCell ref="P90:Q90"/>
    <mergeCell ref="P98:Q98"/>
    <mergeCell ref="P94:Q94"/>
    <mergeCell ref="P91:Q91"/>
    <mergeCell ref="P92:Q92"/>
    <mergeCell ref="P88:Q88"/>
    <mergeCell ref="P83:Q83"/>
    <mergeCell ref="N109:N110"/>
    <mergeCell ref="N92:N94"/>
    <mergeCell ref="N95:N97"/>
    <mergeCell ref="N104:N108"/>
    <mergeCell ref="P109:Q109"/>
    <mergeCell ref="P110:Q110"/>
    <mergeCell ref="P103:Q103"/>
    <mergeCell ref="P104:Q104"/>
    <mergeCell ref="P105:Q105"/>
    <mergeCell ref="P106:Q106"/>
    <mergeCell ref="P97:Q97"/>
    <mergeCell ref="P93:Q93"/>
    <mergeCell ref="P99:Q99"/>
    <mergeCell ref="P100:Q100"/>
    <mergeCell ref="P95:Q95"/>
    <mergeCell ref="P96:Q96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4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640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641</v>
      </c>
      <c r="B4" s="11" t="s">
        <v>7</v>
      </c>
      <c r="C4" s="36">
        <v>176</v>
      </c>
      <c r="D4" s="36">
        <v>127</v>
      </c>
      <c r="E4" s="36">
        <v>167</v>
      </c>
      <c r="F4" s="36">
        <f aca="true" t="shared" si="0" ref="F4:F37">D4+E4</f>
        <v>294</v>
      </c>
      <c r="G4" s="6">
        <v>1215</v>
      </c>
      <c r="H4" s="11" t="s">
        <v>41</v>
      </c>
      <c r="I4" s="36">
        <v>1099</v>
      </c>
      <c r="J4" s="36">
        <v>1072</v>
      </c>
      <c r="K4" s="36">
        <v>1168</v>
      </c>
      <c r="L4" s="36">
        <f aca="true" t="shared" si="1" ref="L4:L37">J4+K4</f>
        <v>2240</v>
      </c>
      <c r="M4" s="6">
        <v>1510</v>
      </c>
      <c r="N4" s="11" t="s">
        <v>74</v>
      </c>
      <c r="O4" s="36">
        <v>34</v>
      </c>
      <c r="P4" s="36">
        <v>26</v>
      </c>
      <c r="Q4" s="36">
        <v>30</v>
      </c>
      <c r="R4" s="133">
        <f>P4+Q4</f>
        <v>56</v>
      </c>
    </row>
    <row r="5" spans="1:18" ht="15.75" customHeight="1">
      <c r="A5" s="132" t="s">
        <v>642</v>
      </c>
      <c r="B5" s="11" t="s">
        <v>8</v>
      </c>
      <c r="C5" s="36">
        <v>95</v>
      </c>
      <c r="D5" s="36">
        <v>78</v>
      </c>
      <c r="E5" s="36">
        <v>76</v>
      </c>
      <c r="F5" s="36">
        <f t="shared" si="0"/>
        <v>154</v>
      </c>
      <c r="G5" s="6">
        <v>1216</v>
      </c>
      <c r="H5" s="153" t="s">
        <v>647</v>
      </c>
      <c r="I5" s="36">
        <v>31</v>
      </c>
      <c r="J5" s="36">
        <v>35</v>
      </c>
      <c r="K5" s="36">
        <v>37</v>
      </c>
      <c r="L5" s="36">
        <f t="shared" si="1"/>
        <v>72</v>
      </c>
      <c r="M5" s="154">
        <v>1520</v>
      </c>
      <c r="N5" s="155" t="s">
        <v>332</v>
      </c>
      <c r="O5" s="156">
        <v>88</v>
      </c>
      <c r="P5" s="156">
        <v>83</v>
      </c>
      <c r="Q5" s="156">
        <v>79</v>
      </c>
      <c r="R5" s="157">
        <f aca="true" t="shared" si="2" ref="R5:R28">P5+Q5</f>
        <v>162</v>
      </c>
    </row>
    <row r="6" spans="1:18" ht="15.75" customHeight="1">
      <c r="A6" s="132" t="s">
        <v>643</v>
      </c>
      <c r="B6" s="11" t="s">
        <v>9</v>
      </c>
      <c r="C6" s="36">
        <v>146</v>
      </c>
      <c r="D6" s="36">
        <v>127</v>
      </c>
      <c r="E6" s="36">
        <v>127</v>
      </c>
      <c r="F6" s="36">
        <f t="shared" si="0"/>
        <v>254</v>
      </c>
      <c r="G6" s="6">
        <v>1220</v>
      </c>
      <c r="H6" s="11" t="s">
        <v>42</v>
      </c>
      <c r="I6" s="36">
        <v>540</v>
      </c>
      <c r="J6" s="36">
        <v>623</v>
      </c>
      <c r="K6" s="36">
        <v>663</v>
      </c>
      <c r="L6" s="36">
        <f t="shared" si="1"/>
        <v>1286</v>
      </c>
      <c r="M6" s="6">
        <v>1530</v>
      </c>
      <c r="N6" s="11" t="s">
        <v>333</v>
      </c>
      <c r="O6" s="36">
        <v>106</v>
      </c>
      <c r="P6" s="36">
        <v>72</v>
      </c>
      <c r="Q6" s="36">
        <v>71</v>
      </c>
      <c r="R6" s="133">
        <f t="shared" si="2"/>
        <v>143</v>
      </c>
    </row>
    <row r="7" spans="1:18" ht="15.75" customHeight="1">
      <c r="A7" s="132" t="s">
        <v>644</v>
      </c>
      <c r="B7" s="11" t="s">
        <v>10</v>
      </c>
      <c r="C7" s="36">
        <v>135</v>
      </c>
      <c r="D7" s="36">
        <v>121</v>
      </c>
      <c r="E7" s="36">
        <v>138</v>
      </c>
      <c r="F7" s="36">
        <f t="shared" si="0"/>
        <v>259</v>
      </c>
      <c r="G7" s="6">
        <v>1230</v>
      </c>
      <c r="H7" s="11" t="s">
        <v>43</v>
      </c>
      <c r="I7" s="36">
        <v>758</v>
      </c>
      <c r="J7" s="36">
        <v>821</v>
      </c>
      <c r="K7" s="36">
        <v>1000</v>
      </c>
      <c r="L7" s="36">
        <f t="shared" si="1"/>
        <v>1821</v>
      </c>
      <c r="M7" s="6">
        <v>1540</v>
      </c>
      <c r="N7" s="11" t="s">
        <v>334</v>
      </c>
      <c r="O7" s="36">
        <v>52</v>
      </c>
      <c r="P7" s="36">
        <v>48</v>
      </c>
      <c r="Q7" s="36">
        <v>54</v>
      </c>
      <c r="R7" s="133">
        <f t="shared" si="2"/>
        <v>102</v>
      </c>
    </row>
    <row r="8" spans="1:18" ht="15.75" customHeight="1">
      <c r="A8" s="132" t="s">
        <v>645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1240</v>
      </c>
      <c r="H8" s="11" t="s">
        <v>44</v>
      </c>
      <c r="I8" s="36">
        <v>745</v>
      </c>
      <c r="J8" s="36">
        <v>789</v>
      </c>
      <c r="K8" s="36">
        <v>853</v>
      </c>
      <c r="L8" s="36">
        <f t="shared" si="1"/>
        <v>1642</v>
      </c>
      <c r="M8" s="6">
        <v>1550</v>
      </c>
      <c r="N8" s="11" t="s">
        <v>335</v>
      </c>
      <c r="O8" s="36">
        <v>49</v>
      </c>
      <c r="P8" s="36">
        <v>43</v>
      </c>
      <c r="Q8" s="36">
        <v>41</v>
      </c>
      <c r="R8" s="133">
        <f t="shared" si="2"/>
        <v>84</v>
      </c>
    </row>
    <row r="9" spans="1:18" ht="15.75" customHeight="1">
      <c r="A9" s="132" t="s">
        <v>646</v>
      </c>
      <c r="B9" s="11" t="s">
        <v>12</v>
      </c>
      <c r="C9" s="36">
        <v>257</v>
      </c>
      <c r="D9" s="36">
        <v>211</v>
      </c>
      <c r="E9" s="36">
        <v>217</v>
      </c>
      <c r="F9" s="36">
        <f t="shared" si="0"/>
        <v>428</v>
      </c>
      <c r="G9" s="6">
        <v>1250</v>
      </c>
      <c r="H9" s="11" t="s">
        <v>45</v>
      </c>
      <c r="I9" s="36">
        <v>753</v>
      </c>
      <c r="J9" s="36">
        <v>811</v>
      </c>
      <c r="K9" s="36">
        <v>873</v>
      </c>
      <c r="L9" s="36">
        <f t="shared" si="1"/>
        <v>1684</v>
      </c>
      <c r="M9" s="6">
        <v>1560</v>
      </c>
      <c r="N9" s="11" t="s">
        <v>336</v>
      </c>
      <c r="O9" s="36">
        <v>386</v>
      </c>
      <c r="P9" s="36">
        <v>370</v>
      </c>
      <c r="Q9" s="36">
        <v>285</v>
      </c>
      <c r="R9" s="133">
        <f t="shared" si="2"/>
        <v>655</v>
      </c>
    </row>
    <row r="10" spans="1:18" ht="15.75" customHeight="1">
      <c r="A10" s="132" t="s">
        <v>648</v>
      </c>
      <c r="B10" s="11" t="s">
        <v>13</v>
      </c>
      <c r="C10" s="36">
        <v>337</v>
      </c>
      <c r="D10" s="36">
        <v>315</v>
      </c>
      <c r="E10" s="36">
        <v>330</v>
      </c>
      <c r="F10" s="36">
        <f t="shared" si="0"/>
        <v>645</v>
      </c>
      <c r="G10" s="6">
        <v>1260</v>
      </c>
      <c r="H10" s="11" t="s">
        <v>46</v>
      </c>
      <c r="I10" s="36">
        <v>1740</v>
      </c>
      <c r="J10" s="36">
        <v>1923</v>
      </c>
      <c r="K10" s="36">
        <v>2075</v>
      </c>
      <c r="L10" s="36">
        <f t="shared" si="1"/>
        <v>3998</v>
      </c>
      <c r="M10" s="6">
        <v>1570</v>
      </c>
      <c r="N10" s="11" t="s">
        <v>337</v>
      </c>
      <c r="O10" s="36">
        <v>196</v>
      </c>
      <c r="P10" s="36">
        <v>178</v>
      </c>
      <c r="Q10" s="36">
        <v>188</v>
      </c>
      <c r="R10" s="133">
        <f t="shared" si="2"/>
        <v>366</v>
      </c>
    </row>
    <row r="11" spans="1:18" ht="15.75" customHeight="1">
      <c r="A11" s="132" t="s">
        <v>649</v>
      </c>
      <c r="B11" s="11" t="s">
        <v>14</v>
      </c>
      <c r="C11" s="36">
        <v>101</v>
      </c>
      <c r="D11" s="36">
        <v>88</v>
      </c>
      <c r="E11" s="36">
        <v>117</v>
      </c>
      <c r="F11" s="36">
        <f t="shared" si="0"/>
        <v>205</v>
      </c>
      <c r="G11" s="6">
        <v>1270</v>
      </c>
      <c r="H11" s="11" t="s">
        <v>47</v>
      </c>
      <c r="I11" s="36">
        <v>648</v>
      </c>
      <c r="J11" s="36">
        <v>726</v>
      </c>
      <c r="K11" s="36">
        <v>816</v>
      </c>
      <c r="L11" s="36">
        <f t="shared" si="1"/>
        <v>1542</v>
      </c>
      <c r="M11" s="6">
        <v>1581</v>
      </c>
      <c r="N11" s="11" t="s">
        <v>338</v>
      </c>
      <c r="O11" s="36">
        <v>325</v>
      </c>
      <c r="P11" s="36">
        <v>314</v>
      </c>
      <c r="Q11" s="36">
        <v>226</v>
      </c>
      <c r="R11" s="133">
        <f t="shared" si="2"/>
        <v>540</v>
      </c>
    </row>
    <row r="12" spans="1:18" ht="15.75" customHeight="1">
      <c r="A12" s="132" t="s">
        <v>650</v>
      </c>
      <c r="B12" s="11" t="s">
        <v>15</v>
      </c>
      <c r="C12" s="36">
        <v>81</v>
      </c>
      <c r="D12" s="36">
        <v>71</v>
      </c>
      <c r="E12" s="36">
        <v>78</v>
      </c>
      <c r="F12" s="36">
        <f t="shared" si="0"/>
        <v>149</v>
      </c>
      <c r="G12" s="6">
        <v>1280</v>
      </c>
      <c r="H12" s="11" t="s">
        <v>48</v>
      </c>
      <c r="I12" s="36">
        <v>397</v>
      </c>
      <c r="J12" s="36">
        <v>390</v>
      </c>
      <c r="K12" s="36">
        <v>419</v>
      </c>
      <c r="L12" s="36">
        <f t="shared" si="1"/>
        <v>809</v>
      </c>
      <c r="M12" s="6">
        <v>1582</v>
      </c>
      <c r="N12" s="11" t="s">
        <v>339</v>
      </c>
      <c r="O12" s="36">
        <v>33</v>
      </c>
      <c r="P12" s="36">
        <v>33</v>
      </c>
      <c r="Q12" s="36">
        <v>39</v>
      </c>
      <c r="R12" s="133">
        <f t="shared" si="2"/>
        <v>72</v>
      </c>
    </row>
    <row r="13" spans="1:18" ht="15.75" customHeight="1">
      <c r="A13" s="132" t="s">
        <v>651</v>
      </c>
      <c r="B13" s="11" t="s">
        <v>16</v>
      </c>
      <c r="C13" s="36">
        <v>37</v>
      </c>
      <c r="D13" s="36">
        <v>30</v>
      </c>
      <c r="E13" s="36">
        <v>35</v>
      </c>
      <c r="F13" s="36">
        <f t="shared" si="0"/>
        <v>65</v>
      </c>
      <c r="G13" s="6">
        <v>1290</v>
      </c>
      <c r="H13" s="11" t="s">
        <v>49</v>
      </c>
      <c r="I13" s="36">
        <v>396</v>
      </c>
      <c r="J13" s="36">
        <v>370</v>
      </c>
      <c r="K13" s="36">
        <v>431</v>
      </c>
      <c r="L13" s="36">
        <f t="shared" si="1"/>
        <v>801</v>
      </c>
      <c r="M13" s="6">
        <v>1590</v>
      </c>
      <c r="N13" s="11" t="s">
        <v>340</v>
      </c>
      <c r="O13" s="36">
        <v>138</v>
      </c>
      <c r="P13" s="36">
        <v>114</v>
      </c>
      <c r="Q13" s="36">
        <v>132</v>
      </c>
      <c r="R13" s="133">
        <f t="shared" si="2"/>
        <v>246</v>
      </c>
    </row>
    <row r="14" spans="1:18" ht="15.75" customHeight="1">
      <c r="A14" s="132" t="s">
        <v>652</v>
      </c>
      <c r="B14" s="11" t="s">
        <v>17</v>
      </c>
      <c r="C14" s="36">
        <v>90</v>
      </c>
      <c r="D14" s="36">
        <v>65</v>
      </c>
      <c r="E14" s="36">
        <v>77</v>
      </c>
      <c r="F14" s="36">
        <f t="shared" si="0"/>
        <v>142</v>
      </c>
      <c r="G14" s="6">
        <v>1301</v>
      </c>
      <c r="H14" s="11" t="s">
        <v>50</v>
      </c>
      <c r="I14" s="36">
        <v>524</v>
      </c>
      <c r="J14" s="36">
        <v>507</v>
      </c>
      <c r="K14" s="36">
        <v>639</v>
      </c>
      <c r="L14" s="36">
        <f t="shared" si="1"/>
        <v>1146</v>
      </c>
      <c r="M14" s="6">
        <v>1600</v>
      </c>
      <c r="N14" s="11" t="s">
        <v>341</v>
      </c>
      <c r="O14" s="36">
        <v>165</v>
      </c>
      <c r="P14" s="36">
        <v>150</v>
      </c>
      <c r="Q14" s="36">
        <v>170</v>
      </c>
      <c r="R14" s="133">
        <f t="shared" si="2"/>
        <v>320</v>
      </c>
    </row>
    <row r="15" spans="1:18" ht="15.75" customHeight="1">
      <c r="A15" s="132" t="s">
        <v>653</v>
      </c>
      <c r="B15" s="11" t="s">
        <v>18</v>
      </c>
      <c r="C15" s="36">
        <v>154</v>
      </c>
      <c r="D15" s="36">
        <v>122</v>
      </c>
      <c r="E15" s="36">
        <v>138</v>
      </c>
      <c r="F15" s="36">
        <f t="shared" si="0"/>
        <v>260</v>
      </c>
      <c r="G15" s="6">
        <v>1302</v>
      </c>
      <c r="H15" s="11" t="s">
        <v>51</v>
      </c>
      <c r="I15" s="36">
        <v>134</v>
      </c>
      <c r="J15" s="36">
        <v>170</v>
      </c>
      <c r="K15" s="36">
        <v>194</v>
      </c>
      <c r="L15" s="36">
        <f t="shared" si="1"/>
        <v>364</v>
      </c>
      <c r="M15" s="6">
        <v>1610</v>
      </c>
      <c r="N15" s="11" t="s">
        <v>342</v>
      </c>
      <c r="O15" s="36">
        <v>98</v>
      </c>
      <c r="P15" s="36">
        <v>82</v>
      </c>
      <c r="Q15" s="36">
        <v>97</v>
      </c>
      <c r="R15" s="133">
        <f t="shared" si="2"/>
        <v>179</v>
      </c>
    </row>
    <row r="16" spans="1:18" ht="15.75" customHeight="1">
      <c r="A16" s="132" t="s">
        <v>654</v>
      </c>
      <c r="B16" s="11" t="s">
        <v>19</v>
      </c>
      <c r="C16" s="36">
        <v>323</v>
      </c>
      <c r="D16" s="36">
        <v>307</v>
      </c>
      <c r="E16" s="36">
        <v>311</v>
      </c>
      <c r="F16" s="36">
        <f t="shared" si="0"/>
        <v>618</v>
      </c>
      <c r="G16" s="6">
        <v>1310</v>
      </c>
      <c r="H16" s="11" t="s">
        <v>52</v>
      </c>
      <c r="I16" s="36">
        <v>461</v>
      </c>
      <c r="J16" s="36">
        <v>486</v>
      </c>
      <c r="K16" s="36">
        <v>492</v>
      </c>
      <c r="L16" s="36">
        <f t="shared" si="1"/>
        <v>978</v>
      </c>
      <c r="M16" s="6">
        <v>1621</v>
      </c>
      <c r="N16" s="11" t="s">
        <v>343</v>
      </c>
      <c r="O16" s="36">
        <v>133</v>
      </c>
      <c r="P16" s="36">
        <v>115</v>
      </c>
      <c r="Q16" s="36">
        <v>149</v>
      </c>
      <c r="R16" s="133">
        <f t="shared" si="2"/>
        <v>264</v>
      </c>
    </row>
    <row r="17" spans="1:18" ht="15.75" customHeight="1">
      <c r="A17" s="132" t="s">
        <v>655</v>
      </c>
      <c r="B17" s="11" t="s">
        <v>20</v>
      </c>
      <c r="C17" s="36">
        <v>1334</v>
      </c>
      <c r="D17" s="36">
        <v>1348</v>
      </c>
      <c r="E17" s="36">
        <v>1457</v>
      </c>
      <c r="F17" s="36">
        <f t="shared" si="0"/>
        <v>2805</v>
      </c>
      <c r="G17" s="6">
        <v>1321</v>
      </c>
      <c r="H17" s="11" t="s">
        <v>53</v>
      </c>
      <c r="I17" s="36">
        <v>214</v>
      </c>
      <c r="J17" s="36">
        <v>217</v>
      </c>
      <c r="K17" s="36">
        <v>227</v>
      </c>
      <c r="L17" s="36">
        <f t="shared" si="1"/>
        <v>444</v>
      </c>
      <c r="M17" s="6">
        <v>1622</v>
      </c>
      <c r="N17" s="11" t="s">
        <v>344</v>
      </c>
      <c r="O17" s="36">
        <v>51</v>
      </c>
      <c r="P17" s="36">
        <v>52</v>
      </c>
      <c r="Q17" s="36">
        <v>58</v>
      </c>
      <c r="R17" s="133">
        <f t="shared" si="2"/>
        <v>110</v>
      </c>
    </row>
    <row r="18" spans="1:18" ht="15.75" customHeight="1">
      <c r="A18" s="132" t="s">
        <v>656</v>
      </c>
      <c r="B18" s="11" t="s">
        <v>21</v>
      </c>
      <c r="C18" s="36">
        <v>717</v>
      </c>
      <c r="D18" s="36">
        <v>795</v>
      </c>
      <c r="E18" s="36">
        <v>879</v>
      </c>
      <c r="F18" s="36">
        <f t="shared" si="0"/>
        <v>1674</v>
      </c>
      <c r="G18" s="6">
        <v>1322</v>
      </c>
      <c r="H18" s="11" t="s">
        <v>54</v>
      </c>
      <c r="I18" s="36">
        <v>1034</v>
      </c>
      <c r="J18" s="36">
        <v>1139</v>
      </c>
      <c r="K18" s="36">
        <v>1320</v>
      </c>
      <c r="L18" s="36">
        <f t="shared" si="1"/>
        <v>2459</v>
      </c>
      <c r="M18" s="6">
        <v>1623</v>
      </c>
      <c r="N18" s="11" t="s">
        <v>345</v>
      </c>
      <c r="O18" s="36">
        <v>96</v>
      </c>
      <c r="P18" s="36">
        <v>87</v>
      </c>
      <c r="Q18" s="36">
        <v>92</v>
      </c>
      <c r="R18" s="133">
        <f t="shared" si="2"/>
        <v>179</v>
      </c>
    </row>
    <row r="19" spans="1:18" ht="15.75" customHeight="1">
      <c r="A19" s="132" t="s">
        <v>657</v>
      </c>
      <c r="B19" s="11" t="s">
        <v>22</v>
      </c>
      <c r="C19" s="36">
        <v>763</v>
      </c>
      <c r="D19" s="36">
        <v>775</v>
      </c>
      <c r="E19" s="36">
        <v>871</v>
      </c>
      <c r="F19" s="36">
        <f t="shared" si="0"/>
        <v>1646</v>
      </c>
      <c r="G19" s="6">
        <v>1330</v>
      </c>
      <c r="H19" s="11" t="s">
        <v>55</v>
      </c>
      <c r="I19" s="36">
        <v>1896</v>
      </c>
      <c r="J19" s="36">
        <v>2263</v>
      </c>
      <c r="K19" s="36">
        <v>2421</v>
      </c>
      <c r="L19" s="36">
        <f t="shared" si="1"/>
        <v>4684</v>
      </c>
      <c r="M19" s="6">
        <v>1625</v>
      </c>
      <c r="N19" s="11" t="s">
        <v>346</v>
      </c>
      <c r="O19" s="36">
        <v>69</v>
      </c>
      <c r="P19" s="36">
        <v>64</v>
      </c>
      <c r="Q19" s="36">
        <v>75</v>
      </c>
      <c r="R19" s="133">
        <f t="shared" si="2"/>
        <v>139</v>
      </c>
    </row>
    <row r="20" spans="1:18" ht="15.75" customHeight="1">
      <c r="A20" s="132" t="s">
        <v>658</v>
      </c>
      <c r="B20" s="11" t="s">
        <v>23</v>
      </c>
      <c r="C20" s="36">
        <v>369</v>
      </c>
      <c r="D20" s="36">
        <v>307</v>
      </c>
      <c r="E20" s="36">
        <v>389</v>
      </c>
      <c r="F20" s="36">
        <f t="shared" si="0"/>
        <v>696</v>
      </c>
      <c r="G20" s="6">
        <v>1340</v>
      </c>
      <c r="H20" s="11" t="s">
        <v>56</v>
      </c>
      <c r="I20" s="36">
        <v>407</v>
      </c>
      <c r="J20" s="36">
        <v>409</v>
      </c>
      <c r="K20" s="36">
        <v>463</v>
      </c>
      <c r="L20" s="36">
        <f t="shared" si="1"/>
        <v>872</v>
      </c>
      <c r="M20" s="6">
        <v>1626</v>
      </c>
      <c r="N20" s="11" t="s">
        <v>347</v>
      </c>
      <c r="O20" s="36">
        <v>60</v>
      </c>
      <c r="P20" s="36">
        <v>56</v>
      </c>
      <c r="Q20" s="36">
        <v>63</v>
      </c>
      <c r="R20" s="133">
        <f t="shared" si="2"/>
        <v>119</v>
      </c>
    </row>
    <row r="21" spans="1:18" ht="15.75" customHeight="1">
      <c r="A21" s="132" t="s">
        <v>659</v>
      </c>
      <c r="B21" s="11" t="s">
        <v>24</v>
      </c>
      <c r="C21" s="36">
        <v>481</v>
      </c>
      <c r="D21" s="36">
        <v>414</v>
      </c>
      <c r="E21" s="36">
        <v>526</v>
      </c>
      <c r="F21" s="36">
        <f t="shared" si="0"/>
        <v>940</v>
      </c>
      <c r="G21" s="6">
        <v>1350</v>
      </c>
      <c r="H21" s="11" t="s">
        <v>57</v>
      </c>
      <c r="I21" s="36">
        <v>220</v>
      </c>
      <c r="J21" s="36">
        <v>214</v>
      </c>
      <c r="K21" s="36">
        <v>237</v>
      </c>
      <c r="L21" s="36">
        <f t="shared" si="1"/>
        <v>451</v>
      </c>
      <c r="M21" s="6">
        <v>1631</v>
      </c>
      <c r="N21" s="11" t="s">
        <v>348</v>
      </c>
      <c r="O21" s="36">
        <v>12</v>
      </c>
      <c r="P21" s="36">
        <v>15</v>
      </c>
      <c r="Q21" s="36">
        <v>13</v>
      </c>
      <c r="R21" s="133">
        <f t="shared" si="2"/>
        <v>28</v>
      </c>
    </row>
    <row r="22" spans="1:18" ht="15.75" customHeight="1">
      <c r="A22" s="132" t="s">
        <v>660</v>
      </c>
      <c r="B22" s="11" t="s">
        <v>25</v>
      </c>
      <c r="C22" s="36">
        <v>618</v>
      </c>
      <c r="D22" s="36">
        <v>658</v>
      </c>
      <c r="E22" s="36">
        <v>679</v>
      </c>
      <c r="F22" s="36">
        <f t="shared" si="0"/>
        <v>1337</v>
      </c>
      <c r="G22" s="6">
        <v>1360</v>
      </c>
      <c r="H22" s="11" t="s">
        <v>58</v>
      </c>
      <c r="I22" s="36">
        <v>155</v>
      </c>
      <c r="J22" s="36">
        <v>158</v>
      </c>
      <c r="K22" s="36">
        <v>176</v>
      </c>
      <c r="L22" s="36">
        <f t="shared" si="1"/>
        <v>334</v>
      </c>
      <c r="M22" s="6">
        <v>1632</v>
      </c>
      <c r="N22" s="11" t="s">
        <v>141</v>
      </c>
      <c r="O22" s="36">
        <v>34</v>
      </c>
      <c r="P22" s="36">
        <v>28</v>
      </c>
      <c r="Q22" s="36">
        <v>36</v>
      </c>
      <c r="R22" s="133">
        <f t="shared" si="2"/>
        <v>64</v>
      </c>
    </row>
    <row r="23" spans="1:18" ht="15.75" customHeight="1">
      <c r="A23" s="132" t="s">
        <v>661</v>
      </c>
      <c r="B23" s="11" t="s">
        <v>26</v>
      </c>
      <c r="C23" s="36">
        <v>1094</v>
      </c>
      <c r="D23" s="36">
        <v>1175</v>
      </c>
      <c r="E23" s="36">
        <v>1164</v>
      </c>
      <c r="F23" s="36">
        <f t="shared" si="0"/>
        <v>2339</v>
      </c>
      <c r="G23" s="6">
        <v>1370</v>
      </c>
      <c r="H23" s="11" t="s">
        <v>59</v>
      </c>
      <c r="I23" s="36">
        <v>216</v>
      </c>
      <c r="J23" s="36">
        <v>185</v>
      </c>
      <c r="K23" s="36">
        <v>217</v>
      </c>
      <c r="L23" s="36">
        <f t="shared" si="1"/>
        <v>402</v>
      </c>
      <c r="M23" s="6">
        <v>1634</v>
      </c>
      <c r="N23" s="11" t="s">
        <v>349</v>
      </c>
      <c r="O23" s="36">
        <v>101</v>
      </c>
      <c r="P23" s="36">
        <v>91</v>
      </c>
      <c r="Q23" s="36">
        <v>106</v>
      </c>
      <c r="R23" s="133">
        <f t="shared" si="2"/>
        <v>197</v>
      </c>
    </row>
    <row r="24" spans="1:18" ht="15.75" customHeight="1">
      <c r="A24" s="132" t="s">
        <v>662</v>
      </c>
      <c r="B24" s="11" t="s">
        <v>27</v>
      </c>
      <c r="C24" s="36">
        <v>749</v>
      </c>
      <c r="D24" s="36">
        <v>774</v>
      </c>
      <c r="E24" s="36">
        <v>854</v>
      </c>
      <c r="F24" s="36">
        <f t="shared" si="0"/>
        <v>1628</v>
      </c>
      <c r="G24" s="6">
        <v>1380</v>
      </c>
      <c r="H24" s="11" t="s">
        <v>60</v>
      </c>
      <c r="I24" s="36">
        <v>194</v>
      </c>
      <c r="J24" s="36">
        <v>205</v>
      </c>
      <c r="K24" s="36">
        <v>220</v>
      </c>
      <c r="L24" s="36">
        <f t="shared" si="1"/>
        <v>425</v>
      </c>
      <c r="M24" s="6">
        <v>1635</v>
      </c>
      <c r="N24" s="11" t="s">
        <v>350</v>
      </c>
      <c r="O24" s="36">
        <v>171</v>
      </c>
      <c r="P24" s="36">
        <v>165</v>
      </c>
      <c r="Q24" s="36">
        <v>201</v>
      </c>
      <c r="R24" s="133">
        <f t="shared" si="2"/>
        <v>366</v>
      </c>
    </row>
    <row r="25" spans="1:18" ht="15.75" customHeight="1">
      <c r="A25" s="132" t="s">
        <v>663</v>
      </c>
      <c r="B25" s="11" t="s">
        <v>28</v>
      </c>
      <c r="C25" s="36">
        <v>269</v>
      </c>
      <c r="D25" s="36">
        <v>244</v>
      </c>
      <c r="E25" s="36">
        <v>350</v>
      </c>
      <c r="F25" s="36">
        <f t="shared" si="0"/>
        <v>594</v>
      </c>
      <c r="G25" s="6">
        <v>1390</v>
      </c>
      <c r="H25" s="11" t="s">
        <v>61</v>
      </c>
      <c r="I25" s="36">
        <v>196</v>
      </c>
      <c r="J25" s="36">
        <v>124</v>
      </c>
      <c r="K25" s="36">
        <v>129</v>
      </c>
      <c r="L25" s="36">
        <f t="shared" si="1"/>
        <v>253</v>
      </c>
      <c r="M25" s="6">
        <v>1641</v>
      </c>
      <c r="N25" s="11" t="s">
        <v>351</v>
      </c>
      <c r="O25" s="36">
        <v>63</v>
      </c>
      <c r="P25" s="36">
        <v>49</v>
      </c>
      <c r="Q25" s="36">
        <v>61</v>
      </c>
      <c r="R25" s="133">
        <f t="shared" si="2"/>
        <v>110</v>
      </c>
    </row>
    <row r="26" spans="1:18" ht="15.75" customHeight="1">
      <c r="A26" s="132" t="s">
        <v>664</v>
      </c>
      <c r="B26" s="11" t="s">
        <v>29</v>
      </c>
      <c r="C26" s="36">
        <v>828</v>
      </c>
      <c r="D26" s="36">
        <v>825</v>
      </c>
      <c r="E26" s="36">
        <v>948</v>
      </c>
      <c r="F26" s="36">
        <f t="shared" si="0"/>
        <v>1773</v>
      </c>
      <c r="G26" s="6">
        <v>1400</v>
      </c>
      <c r="H26" s="11" t="s">
        <v>62</v>
      </c>
      <c r="I26" s="36">
        <v>159</v>
      </c>
      <c r="J26" s="36">
        <v>178</v>
      </c>
      <c r="K26" s="36">
        <v>190</v>
      </c>
      <c r="L26" s="36">
        <f t="shared" si="1"/>
        <v>368</v>
      </c>
      <c r="M26" s="6">
        <v>1642</v>
      </c>
      <c r="N26" s="11" t="s">
        <v>352</v>
      </c>
      <c r="O26" s="36">
        <v>45</v>
      </c>
      <c r="P26" s="36">
        <v>38</v>
      </c>
      <c r="Q26" s="36">
        <v>39</v>
      </c>
      <c r="R26" s="133">
        <f t="shared" si="2"/>
        <v>77</v>
      </c>
    </row>
    <row r="27" spans="1:18" ht="15.75" customHeight="1">
      <c r="A27" s="132" t="s">
        <v>665</v>
      </c>
      <c r="B27" s="11" t="s">
        <v>30</v>
      </c>
      <c r="C27" s="36">
        <v>998</v>
      </c>
      <c r="D27" s="36">
        <v>1016</v>
      </c>
      <c r="E27" s="36">
        <v>1135</v>
      </c>
      <c r="F27" s="36">
        <f t="shared" si="0"/>
        <v>2151</v>
      </c>
      <c r="G27" s="6">
        <v>1410</v>
      </c>
      <c r="H27" s="11" t="s">
        <v>63</v>
      </c>
      <c r="I27" s="36">
        <v>513</v>
      </c>
      <c r="J27" s="36">
        <v>495</v>
      </c>
      <c r="K27" s="36">
        <v>571</v>
      </c>
      <c r="L27" s="36">
        <f t="shared" si="1"/>
        <v>1066</v>
      </c>
      <c r="M27" s="6">
        <v>1643</v>
      </c>
      <c r="N27" s="11" t="s">
        <v>143</v>
      </c>
      <c r="O27" s="36">
        <v>31</v>
      </c>
      <c r="P27" s="36">
        <v>26</v>
      </c>
      <c r="Q27" s="36">
        <v>29</v>
      </c>
      <c r="R27" s="133">
        <f t="shared" si="2"/>
        <v>55</v>
      </c>
    </row>
    <row r="28" spans="1:18" ht="15.75" customHeight="1">
      <c r="A28" s="132" t="s">
        <v>666</v>
      </c>
      <c r="B28" s="148" t="s">
        <v>31</v>
      </c>
      <c r="C28" s="149">
        <v>1260</v>
      </c>
      <c r="D28" s="149">
        <v>1403</v>
      </c>
      <c r="E28" s="149">
        <v>1501</v>
      </c>
      <c r="F28" s="149">
        <f t="shared" si="0"/>
        <v>2904</v>
      </c>
      <c r="G28" s="6">
        <v>1421</v>
      </c>
      <c r="H28" s="11" t="s">
        <v>64</v>
      </c>
      <c r="I28" s="36">
        <v>186</v>
      </c>
      <c r="J28" s="36">
        <v>146</v>
      </c>
      <c r="K28" s="36">
        <v>194</v>
      </c>
      <c r="L28" s="36">
        <f t="shared" si="1"/>
        <v>340</v>
      </c>
      <c r="M28" s="6">
        <v>1648</v>
      </c>
      <c r="N28" s="11" t="s">
        <v>391</v>
      </c>
      <c r="O28" s="36">
        <v>488</v>
      </c>
      <c r="P28" s="36">
        <v>511</v>
      </c>
      <c r="Q28" s="36">
        <v>526</v>
      </c>
      <c r="R28" s="133">
        <f t="shared" si="2"/>
        <v>1037</v>
      </c>
    </row>
    <row r="29" spans="1:18" ht="15.75" customHeight="1">
      <c r="A29" s="132" t="s">
        <v>667</v>
      </c>
      <c r="B29" s="148" t="s">
        <v>32</v>
      </c>
      <c r="C29" s="149">
        <v>574</v>
      </c>
      <c r="D29" s="149">
        <v>650</v>
      </c>
      <c r="E29" s="149">
        <v>675</v>
      </c>
      <c r="F29" s="149">
        <f t="shared" si="0"/>
        <v>1325</v>
      </c>
      <c r="G29" s="6">
        <v>1422</v>
      </c>
      <c r="H29" s="11" t="s">
        <v>65</v>
      </c>
      <c r="I29" s="36">
        <v>165</v>
      </c>
      <c r="J29" s="36">
        <v>170</v>
      </c>
      <c r="K29" s="36">
        <v>190</v>
      </c>
      <c r="L29" s="67">
        <f t="shared" si="1"/>
        <v>360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668</v>
      </c>
      <c r="B30" s="11" t="s">
        <v>33</v>
      </c>
      <c r="C30" s="36">
        <v>956</v>
      </c>
      <c r="D30" s="36">
        <v>1122</v>
      </c>
      <c r="E30" s="36">
        <v>1173</v>
      </c>
      <c r="F30" s="36">
        <f t="shared" si="0"/>
        <v>2295</v>
      </c>
      <c r="G30" s="6">
        <v>1430</v>
      </c>
      <c r="H30" s="11" t="s">
        <v>66</v>
      </c>
      <c r="I30" s="36">
        <v>181</v>
      </c>
      <c r="J30" s="36">
        <v>158</v>
      </c>
      <c r="K30" s="36">
        <v>205</v>
      </c>
      <c r="L30" s="67">
        <f t="shared" si="1"/>
        <v>363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669</v>
      </c>
      <c r="B31" s="11" t="s">
        <v>34</v>
      </c>
      <c r="C31" s="36">
        <v>764</v>
      </c>
      <c r="D31" s="36">
        <v>816</v>
      </c>
      <c r="E31" s="36">
        <v>902</v>
      </c>
      <c r="F31" s="36">
        <f t="shared" si="0"/>
        <v>1718</v>
      </c>
      <c r="G31" s="6">
        <v>1440</v>
      </c>
      <c r="H31" s="11" t="s">
        <v>67</v>
      </c>
      <c r="I31" s="36">
        <v>373</v>
      </c>
      <c r="J31" s="36">
        <v>411</v>
      </c>
      <c r="K31" s="36">
        <v>483</v>
      </c>
      <c r="L31" s="67">
        <f t="shared" si="1"/>
        <v>894</v>
      </c>
      <c r="M31" s="50">
        <v>1990</v>
      </c>
      <c r="N31" s="54" t="s">
        <v>353</v>
      </c>
      <c r="O31" s="72">
        <v>285</v>
      </c>
      <c r="P31" s="72">
        <v>246</v>
      </c>
      <c r="Q31" s="72">
        <v>39</v>
      </c>
      <c r="R31" s="138">
        <f>P31+Q31</f>
        <v>285</v>
      </c>
    </row>
    <row r="32" spans="1:18" ht="15.75" customHeight="1">
      <c r="A32" s="132" t="s">
        <v>670</v>
      </c>
      <c r="B32" s="11" t="s">
        <v>35</v>
      </c>
      <c r="C32" s="36">
        <v>691</v>
      </c>
      <c r="D32" s="36">
        <v>678</v>
      </c>
      <c r="E32" s="36">
        <v>792</v>
      </c>
      <c r="F32" s="36">
        <f t="shared" si="0"/>
        <v>1470</v>
      </c>
      <c r="G32" s="6">
        <v>1450</v>
      </c>
      <c r="H32" s="11" t="s">
        <v>68</v>
      </c>
      <c r="I32" s="36">
        <v>709</v>
      </c>
      <c r="J32" s="36">
        <v>818</v>
      </c>
      <c r="K32" s="36">
        <v>932</v>
      </c>
      <c r="L32" s="36">
        <f t="shared" si="1"/>
        <v>1750</v>
      </c>
      <c r="M32" s="47"/>
      <c r="N32" s="48"/>
      <c r="O32" s="73">
        <f>SUM(O4:O31)</f>
        <v>3309</v>
      </c>
      <c r="P32" s="73">
        <f>SUM(P4:P31)</f>
        <v>3056</v>
      </c>
      <c r="Q32" s="73">
        <f>SUM(Q4:Q31)</f>
        <v>2899</v>
      </c>
      <c r="R32" s="73">
        <f>SUM(R4:R31)</f>
        <v>5955</v>
      </c>
    </row>
    <row r="33" spans="1:18" ht="15.75" customHeight="1">
      <c r="A33" s="132" t="s">
        <v>671</v>
      </c>
      <c r="B33" s="11" t="s">
        <v>36</v>
      </c>
      <c r="C33" s="36">
        <v>561</v>
      </c>
      <c r="D33" s="36">
        <v>543</v>
      </c>
      <c r="E33" s="36">
        <v>629</v>
      </c>
      <c r="F33" s="36">
        <f t="shared" si="0"/>
        <v>1172</v>
      </c>
      <c r="G33" s="6">
        <v>1460</v>
      </c>
      <c r="H33" s="11" t="s">
        <v>69</v>
      </c>
      <c r="I33" s="36">
        <v>540</v>
      </c>
      <c r="J33" s="36">
        <v>610</v>
      </c>
      <c r="K33" s="36">
        <v>647</v>
      </c>
      <c r="L33" s="67">
        <f t="shared" si="1"/>
        <v>1257</v>
      </c>
      <c r="M33" s="220" t="s">
        <v>733</v>
      </c>
      <c r="N33" s="213"/>
      <c r="O33" s="213"/>
      <c r="P33" s="213"/>
      <c r="Q33" s="213"/>
      <c r="R33" s="214"/>
    </row>
    <row r="34" spans="1:18" ht="15.75" customHeight="1" thickBot="1">
      <c r="A34" s="132" t="s">
        <v>672</v>
      </c>
      <c r="B34" s="11" t="s">
        <v>37</v>
      </c>
      <c r="C34" s="36">
        <v>944</v>
      </c>
      <c r="D34" s="36">
        <v>910</v>
      </c>
      <c r="E34" s="36">
        <v>1131</v>
      </c>
      <c r="F34" s="36">
        <f t="shared" si="0"/>
        <v>2041</v>
      </c>
      <c r="G34" s="6">
        <v>1470</v>
      </c>
      <c r="H34" s="11" t="s">
        <v>70</v>
      </c>
      <c r="I34" s="36">
        <v>572</v>
      </c>
      <c r="J34" s="36">
        <v>487</v>
      </c>
      <c r="K34" s="36">
        <v>578</v>
      </c>
      <c r="L34" s="36">
        <f t="shared" si="1"/>
        <v>1065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673</v>
      </c>
      <c r="B35" s="11" t="s">
        <v>38</v>
      </c>
      <c r="C35" s="36">
        <v>290</v>
      </c>
      <c r="D35" s="36">
        <v>301</v>
      </c>
      <c r="E35" s="36">
        <v>349</v>
      </c>
      <c r="F35" s="36">
        <f t="shared" si="0"/>
        <v>650</v>
      </c>
      <c r="G35" s="6">
        <v>1480</v>
      </c>
      <c r="H35" s="11" t="s">
        <v>71</v>
      </c>
      <c r="I35" s="36">
        <v>291</v>
      </c>
      <c r="J35" s="36">
        <v>272</v>
      </c>
      <c r="K35" s="36">
        <v>327</v>
      </c>
      <c r="L35" s="36">
        <f t="shared" si="1"/>
        <v>599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674</v>
      </c>
      <c r="B36" s="11" t="s">
        <v>39</v>
      </c>
      <c r="C36" s="36">
        <v>706</v>
      </c>
      <c r="D36" s="36">
        <v>841</v>
      </c>
      <c r="E36" s="36">
        <v>847</v>
      </c>
      <c r="F36" s="36">
        <f t="shared" si="0"/>
        <v>1688</v>
      </c>
      <c r="G36" s="6">
        <v>1501</v>
      </c>
      <c r="H36" s="11" t="s">
        <v>72</v>
      </c>
      <c r="I36" s="36">
        <v>241</v>
      </c>
      <c r="J36" s="36">
        <v>174</v>
      </c>
      <c r="K36" s="36">
        <v>258</v>
      </c>
      <c r="L36" s="67">
        <f t="shared" si="1"/>
        <v>432</v>
      </c>
      <c r="M36" s="224" t="s">
        <v>388</v>
      </c>
      <c r="N36" s="196"/>
      <c r="O36" s="36">
        <f>C38+I38+O32</f>
        <v>37955</v>
      </c>
      <c r="P36" s="37">
        <f>D38+J38+P32</f>
        <v>38897</v>
      </c>
      <c r="Q36" s="37">
        <f>E38+K38+Q32</f>
        <v>42761</v>
      </c>
      <c r="R36" s="133">
        <f>P36+Q36</f>
        <v>81658</v>
      </c>
    </row>
    <row r="37" spans="1:18" ht="15.75" customHeight="1" thickBot="1">
      <c r="A37" s="140" t="s">
        <v>675</v>
      </c>
      <c r="B37" s="124" t="s">
        <v>40</v>
      </c>
      <c r="C37" s="111">
        <v>907</v>
      </c>
      <c r="D37" s="111">
        <v>900</v>
      </c>
      <c r="E37" s="111">
        <v>1001</v>
      </c>
      <c r="F37" s="111">
        <f t="shared" si="0"/>
        <v>1901</v>
      </c>
      <c r="G37" s="6">
        <v>1502</v>
      </c>
      <c r="H37" s="11" t="s">
        <v>73</v>
      </c>
      <c r="I37" s="36">
        <v>110</v>
      </c>
      <c r="J37" s="36">
        <v>99</v>
      </c>
      <c r="K37" s="36">
        <v>115</v>
      </c>
      <c r="L37" s="67">
        <f t="shared" si="1"/>
        <v>214</v>
      </c>
      <c r="M37" s="225" t="s">
        <v>396</v>
      </c>
      <c r="N37" s="226"/>
      <c r="O37" s="111">
        <f>O36+O75+O116+O156</f>
        <v>48642</v>
      </c>
      <c r="P37" s="111">
        <f>P36+P75+P116+P156</f>
        <v>50465</v>
      </c>
      <c r="Q37" s="111">
        <f>Q36+Q75+Q116+Q156</f>
        <v>55468</v>
      </c>
      <c r="R37" s="112">
        <f>R36+R75+R116+R156</f>
        <v>105933</v>
      </c>
    </row>
    <row r="38" spans="1:14" ht="15.75" customHeight="1">
      <c r="A38" s="5"/>
      <c r="C38" s="8">
        <f>SUM(C4:C37)</f>
        <v>17848</v>
      </c>
      <c r="D38" s="8">
        <f>SUM(D4:D37)</f>
        <v>18186</v>
      </c>
      <c r="E38" s="8">
        <f>SUM(E4:E37)</f>
        <v>20102</v>
      </c>
      <c r="F38" s="8">
        <f>SUM(F4:F37)</f>
        <v>38288</v>
      </c>
      <c r="I38" s="8">
        <f>SUM(I4:I37)</f>
        <v>16798</v>
      </c>
      <c r="J38" s="8">
        <f>SUM(J4:J37)</f>
        <v>17655</v>
      </c>
      <c r="K38" s="8">
        <f>SUM(K4:K37)</f>
        <v>19760</v>
      </c>
      <c r="L38" s="8">
        <f>SUM(L4:L37)</f>
        <v>37415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640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98</v>
      </c>
      <c r="D42" s="7">
        <v>108</v>
      </c>
      <c r="E42" s="7">
        <v>120</v>
      </c>
      <c r="F42" s="7">
        <f aca="true" t="shared" si="3" ref="F42:F75">D42+E42</f>
        <v>228</v>
      </c>
      <c r="G42" s="12">
        <v>2350</v>
      </c>
      <c r="H42" s="11" t="s">
        <v>138</v>
      </c>
      <c r="I42" s="7">
        <v>76</v>
      </c>
      <c r="J42" s="7">
        <v>101</v>
      </c>
      <c r="K42" s="7">
        <v>88</v>
      </c>
      <c r="L42" s="56">
        <f aca="true" t="shared" si="4" ref="L42:L48">J42+K42</f>
        <v>189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58</v>
      </c>
      <c r="D43" s="7">
        <v>60</v>
      </c>
      <c r="E43" s="7">
        <v>63</v>
      </c>
      <c r="F43" s="7">
        <f t="shared" si="3"/>
        <v>123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80</v>
      </c>
      <c r="J45" s="7">
        <v>97</v>
      </c>
      <c r="K45" s="7">
        <v>104</v>
      </c>
      <c r="L45" s="56">
        <f t="shared" si="4"/>
        <v>201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202</v>
      </c>
      <c r="E46" s="7">
        <v>193</v>
      </c>
      <c r="F46" s="7">
        <f t="shared" si="3"/>
        <v>395</v>
      </c>
      <c r="G46" s="12">
        <v>2390</v>
      </c>
      <c r="H46" s="11" t="s">
        <v>142</v>
      </c>
      <c r="I46" s="7">
        <v>28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 t="shared" si="3"/>
        <v>84</v>
      </c>
      <c r="G47" s="12">
        <v>2400</v>
      </c>
      <c r="H47" s="11" t="s">
        <v>143</v>
      </c>
      <c r="I47" s="7">
        <v>54</v>
      </c>
      <c r="J47" s="7">
        <v>64</v>
      </c>
      <c r="K47" s="7">
        <v>57</v>
      </c>
      <c r="L47" s="56">
        <f t="shared" si="4"/>
        <v>121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37</v>
      </c>
      <c r="E48" s="7">
        <v>33</v>
      </c>
      <c r="F48" s="7">
        <f t="shared" si="3"/>
        <v>70</v>
      </c>
      <c r="G48" s="62">
        <v>2410</v>
      </c>
      <c r="H48" s="42" t="s">
        <v>144</v>
      </c>
      <c r="I48" s="43">
        <v>66</v>
      </c>
      <c r="J48" s="43">
        <v>14</v>
      </c>
      <c r="K48" s="43">
        <v>52</v>
      </c>
      <c r="L48" s="7">
        <f t="shared" si="4"/>
        <v>66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23</v>
      </c>
      <c r="F49" s="56">
        <f t="shared" si="3"/>
        <v>55</v>
      </c>
      <c r="G49" s="51"/>
      <c r="H49" s="63"/>
      <c r="I49" s="64">
        <f>SUM(I42:I48)</f>
        <v>321</v>
      </c>
      <c r="J49" s="64">
        <f>SUM(J42:J48)</f>
        <v>318</v>
      </c>
      <c r="K49" s="64">
        <f>SUM(K42:K48)</f>
        <v>349</v>
      </c>
      <c r="L49" s="65">
        <f>SUM(L42:L48)</f>
        <v>667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 t="shared" si="3"/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24</v>
      </c>
      <c r="E51" s="7">
        <v>31</v>
      </c>
      <c r="F51" s="56">
        <f t="shared" si="3"/>
        <v>55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14</v>
      </c>
      <c r="E52" s="7">
        <v>16</v>
      </c>
      <c r="F52" s="56">
        <f t="shared" si="3"/>
        <v>30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35</v>
      </c>
      <c r="D55" s="7">
        <v>31</v>
      </c>
      <c r="E55" s="7">
        <v>39</v>
      </c>
      <c r="F55" s="56">
        <f t="shared" si="3"/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33</v>
      </c>
      <c r="D56" s="7">
        <v>26</v>
      </c>
      <c r="E56" s="7">
        <v>34</v>
      </c>
      <c r="F56" s="56">
        <f t="shared" si="3"/>
        <v>60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34</v>
      </c>
      <c r="D57" s="7">
        <v>34</v>
      </c>
      <c r="E57" s="7">
        <v>42</v>
      </c>
      <c r="F57" s="56">
        <f t="shared" si="3"/>
        <v>76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32</v>
      </c>
      <c r="F58" s="56">
        <f t="shared" si="3"/>
        <v>72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40</v>
      </c>
      <c r="F59" s="56">
        <f t="shared" si="3"/>
        <v>74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107</v>
      </c>
      <c r="D60" s="7">
        <v>118</v>
      </c>
      <c r="E60" s="7">
        <v>128</v>
      </c>
      <c r="F60" s="56">
        <f t="shared" si="3"/>
        <v>246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92</v>
      </c>
      <c r="D61" s="7">
        <v>95</v>
      </c>
      <c r="E61" s="7">
        <v>101</v>
      </c>
      <c r="F61" s="56">
        <f t="shared" si="3"/>
        <v>196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24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51</v>
      </c>
      <c r="E64" s="7">
        <v>50</v>
      </c>
      <c r="F64" s="56">
        <f t="shared" si="3"/>
        <v>101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161</v>
      </c>
      <c r="D65" s="7">
        <v>173</v>
      </c>
      <c r="E65" s="7">
        <v>180</v>
      </c>
      <c r="F65" s="56">
        <f t="shared" si="3"/>
        <v>353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35</v>
      </c>
      <c r="D66" s="7">
        <v>31</v>
      </c>
      <c r="E66" s="7">
        <v>41</v>
      </c>
      <c r="F66" s="56">
        <f t="shared" si="3"/>
        <v>72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9</v>
      </c>
      <c r="E67" s="7">
        <v>7</v>
      </c>
      <c r="F67" s="56">
        <f t="shared" si="3"/>
        <v>16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28</v>
      </c>
      <c r="D69" s="7">
        <v>30</v>
      </c>
      <c r="E69" s="7">
        <v>38</v>
      </c>
      <c r="F69" s="56">
        <f t="shared" si="3"/>
        <v>68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33</v>
      </c>
      <c r="D71" s="7">
        <v>41</v>
      </c>
      <c r="E71" s="7">
        <v>41</v>
      </c>
      <c r="F71" s="56">
        <f t="shared" si="3"/>
        <v>82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6">
        <f t="shared" si="3"/>
        <v>73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36</v>
      </c>
      <c r="E73" s="7">
        <v>36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1795</v>
      </c>
      <c r="P75" s="130">
        <f>D76+J49</f>
        <v>1884</v>
      </c>
      <c r="Q75" s="130">
        <f>E76+K49</f>
        <v>1995</v>
      </c>
      <c r="R75" s="131">
        <f>SUM(P75:Q75)</f>
        <v>3879</v>
      </c>
    </row>
    <row r="76" spans="1:14" ht="15.75" customHeight="1">
      <c r="A76" s="5"/>
      <c r="C76" s="8">
        <f>SUM(C42:C75)</f>
        <v>1474</v>
      </c>
      <c r="D76" s="8">
        <f>SUM(D42:D75)</f>
        <v>1566</v>
      </c>
      <c r="E76" s="8">
        <f>SUM(E42:E75)</f>
        <v>1646</v>
      </c>
      <c r="F76" s="8">
        <f>SUM(F42:F75)</f>
        <v>3212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640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606</v>
      </c>
      <c r="B80" s="11" t="s">
        <v>240</v>
      </c>
      <c r="C80" s="7">
        <v>55</v>
      </c>
      <c r="D80" s="7">
        <v>49</v>
      </c>
      <c r="E80" s="7">
        <v>58</v>
      </c>
      <c r="F80" s="7">
        <f aca="true" t="shared" si="5" ref="F80:F116">D80+E80</f>
        <v>107</v>
      </c>
      <c r="G80" s="12">
        <v>3059</v>
      </c>
      <c r="H80" s="11" t="s">
        <v>286</v>
      </c>
      <c r="I80" s="7">
        <v>52</v>
      </c>
      <c r="J80" s="7">
        <v>58</v>
      </c>
      <c r="K80" s="7">
        <v>69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65</v>
      </c>
      <c r="T80" s="7">
        <v>22</v>
      </c>
      <c r="U80" s="7">
        <v>57</v>
      </c>
      <c r="V80" s="7">
        <f aca="true" t="shared" si="7" ref="V80:V113">T80+U80</f>
        <v>79</v>
      </c>
    </row>
    <row r="81" spans="1:22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f>SUM(S98:S103)</f>
        <v>156</v>
      </c>
      <c r="J81" s="7">
        <f>SUM(T98:T103)</f>
        <v>160</v>
      </c>
      <c r="K81" s="7">
        <f>SUM(U98:U103)</f>
        <v>193</v>
      </c>
      <c r="L81" s="7">
        <f t="shared" si="6"/>
        <v>353</v>
      </c>
      <c r="M81" s="219"/>
      <c r="N81" s="291"/>
      <c r="O81" s="91" t="s">
        <v>635</v>
      </c>
      <c r="P81" s="200" t="s">
        <v>245</v>
      </c>
      <c r="Q81" s="201"/>
      <c r="R81" s="151"/>
      <c r="S81" s="7">
        <v>47</v>
      </c>
      <c r="T81" s="7">
        <v>46</v>
      </c>
      <c r="U81" s="7">
        <v>61</v>
      </c>
      <c r="V81" s="7">
        <f t="shared" si="7"/>
        <v>107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76</v>
      </c>
      <c r="E83" s="7">
        <v>76</v>
      </c>
      <c r="F83" s="7">
        <f t="shared" si="5"/>
        <v>152</v>
      </c>
      <c r="G83" s="12">
        <v>3068</v>
      </c>
      <c r="H83" s="11" t="s">
        <v>293</v>
      </c>
      <c r="I83" s="7">
        <v>31</v>
      </c>
      <c r="J83" s="7">
        <v>34</v>
      </c>
      <c r="K83" s="7">
        <v>41</v>
      </c>
      <c r="L83" s="7">
        <f t="shared" si="6"/>
        <v>75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514</v>
      </c>
      <c r="D84" s="7">
        <f>SUM(T80:T89)</f>
        <v>540</v>
      </c>
      <c r="E84" s="7">
        <f>SUM(U80:U89)</f>
        <v>601</v>
      </c>
      <c r="F84" s="36">
        <f t="shared" si="5"/>
        <v>1141</v>
      </c>
      <c r="G84" s="12">
        <v>3069</v>
      </c>
      <c r="H84" s="11" t="s">
        <v>294</v>
      </c>
      <c r="I84" s="7">
        <v>32</v>
      </c>
      <c r="J84" s="7">
        <v>33</v>
      </c>
      <c r="K84" s="7">
        <v>46</v>
      </c>
      <c r="L84" s="7">
        <f t="shared" si="6"/>
        <v>79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41</v>
      </c>
      <c r="T84" s="7">
        <v>52</v>
      </c>
      <c r="U84" s="7">
        <v>51</v>
      </c>
      <c r="V84" s="7">
        <f t="shared" si="7"/>
        <v>103</v>
      </c>
    </row>
    <row r="85" spans="1:22" ht="15.75" customHeight="1">
      <c r="A85" s="101" t="s">
        <v>636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52</v>
      </c>
      <c r="J85" s="7">
        <v>49</v>
      </c>
      <c r="K85" s="7">
        <v>59</v>
      </c>
      <c r="L85" s="7">
        <f t="shared" si="6"/>
        <v>108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122</v>
      </c>
      <c r="T85" s="7">
        <v>144</v>
      </c>
      <c r="U85" s="7">
        <v>141</v>
      </c>
      <c r="V85" s="7">
        <f t="shared" si="7"/>
        <v>285</v>
      </c>
    </row>
    <row r="86" spans="1:22" ht="15.75" customHeight="1">
      <c r="A86" s="101" t="s">
        <v>383</v>
      </c>
      <c r="B86" s="11" t="s">
        <v>253</v>
      </c>
      <c r="C86" s="7">
        <v>83</v>
      </c>
      <c r="D86" s="7">
        <v>92</v>
      </c>
      <c r="E86" s="7">
        <v>111</v>
      </c>
      <c r="F86" s="7">
        <f t="shared" si="5"/>
        <v>203</v>
      </c>
      <c r="G86" s="12">
        <v>3071</v>
      </c>
      <c r="H86" s="11" t="s">
        <v>296</v>
      </c>
      <c r="I86" s="7">
        <v>109</v>
      </c>
      <c r="J86" s="7">
        <v>107</v>
      </c>
      <c r="K86" s="7">
        <v>126</v>
      </c>
      <c r="L86" s="7">
        <f t="shared" si="6"/>
        <v>233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33</v>
      </c>
      <c r="T86" s="7">
        <v>37</v>
      </c>
      <c r="U86" s="7">
        <v>42</v>
      </c>
      <c r="V86" s="7">
        <f t="shared" si="7"/>
        <v>79</v>
      </c>
    </row>
    <row r="87" spans="1:22" ht="15.75" customHeight="1">
      <c r="A87" s="101" t="s">
        <v>482</v>
      </c>
      <c r="B87" s="11" t="s">
        <v>255</v>
      </c>
      <c r="C87" s="7">
        <v>67</v>
      </c>
      <c r="D87" s="7">
        <v>84</v>
      </c>
      <c r="E87" s="7">
        <v>71</v>
      </c>
      <c r="F87" s="7">
        <f t="shared" si="5"/>
        <v>155</v>
      </c>
      <c r="G87" s="12"/>
      <c r="H87" s="86" t="s">
        <v>465</v>
      </c>
      <c r="I87" s="7">
        <f>SUM(S104:S108)</f>
        <v>380</v>
      </c>
      <c r="J87" s="7">
        <f>SUM(T104:T108)</f>
        <v>386</v>
      </c>
      <c r="K87" s="7">
        <f>SUM(U104:U108)</f>
        <v>491</v>
      </c>
      <c r="L87" s="7">
        <f t="shared" si="6"/>
        <v>877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80</v>
      </c>
      <c r="T87" s="7">
        <v>95</v>
      </c>
      <c r="U87" s="7">
        <v>91</v>
      </c>
      <c r="V87" s="7">
        <f t="shared" si="7"/>
        <v>186</v>
      </c>
    </row>
    <row r="88" spans="1:22" ht="15.75" customHeight="1">
      <c r="A88" s="101" t="s">
        <v>384</v>
      </c>
      <c r="B88" s="11" t="s">
        <v>256</v>
      </c>
      <c r="C88" s="7">
        <v>80</v>
      </c>
      <c r="D88" s="7">
        <v>95</v>
      </c>
      <c r="E88" s="7">
        <v>99</v>
      </c>
      <c r="F88" s="7">
        <f t="shared" si="5"/>
        <v>194</v>
      </c>
      <c r="G88" s="12">
        <v>3073</v>
      </c>
      <c r="H88" s="11" t="s">
        <v>298</v>
      </c>
      <c r="I88" s="7">
        <v>63</v>
      </c>
      <c r="J88" s="7">
        <v>72</v>
      </c>
      <c r="K88" s="7">
        <v>69</v>
      </c>
      <c r="L88" s="7">
        <f t="shared" si="6"/>
        <v>141</v>
      </c>
      <c r="M88" s="219"/>
      <c r="N88" s="291"/>
      <c r="O88" s="91" t="s">
        <v>637</v>
      </c>
      <c r="P88" s="200" t="s">
        <v>254</v>
      </c>
      <c r="Q88" s="201"/>
      <c r="R88" s="322"/>
      <c r="S88" s="7">
        <v>42</v>
      </c>
      <c r="T88" s="7">
        <v>40</v>
      </c>
      <c r="U88" s="7">
        <v>54</v>
      </c>
      <c r="V88" s="7">
        <f t="shared" si="7"/>
        <v>94</v>
      </c>
    </row>
    <row r="89" spans="1:22" ht="15.75" customHeight="1">
      <c r="A89" s="101" t="s">
        <v>385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175</v>
      </c>
      <c r="J89" s="7">
        <v>173</v>
      </c>
      <c r="K89" s="7">
        <v>213</v>
      </c>
      <c r="L89" s="7">
        <f t="shared" si="6"/>
        <v>386</v>
      </c>
      <c r="M89" s="219"/>
      <c r="N89" s="292"/>
      <c r="O89" s="92">
        <v>3043</v>
      </c>
      <c r="P89" s="200" t="s">
        <v>272</v>
      </c>
      <c r="Q89" s="201"/>
      <c r="R89" s="151"/>
      <c r="S89" s="7">
        <v>41</v>
      </c>
      <c r="T89" s="7">
        <v>57</v>
      </c>
      <c r="U89" s="7">
        <v>51</v>
      </c>
      <c r="V89" s="7">
        <f t="shared" si="7"/>
        <v>108</v>
      </c>
    </row>
    <row r="90" spans="1:22" ht="15.75" customHeight="1">
      <c r="A90" s="101" t="s">
        <v>484</v>
      </c>
      <c r="B90" s="11" t="s">
        <v>258</v>
      </c>
      <c r="C90" s="7">
        <v>23</v>
      </c>
      <c r="D90" s="7">
        <v>26</v>
      </c>
      <c r="E90" s="7">
        <v>27</v>
      </c>
      <c r="F90" s="7">
        <f t="shared" si="5"/>
        <v>53</v>
      </c>
      <c r="G90" s="12">
        <v>3076</v>
      </c>
      <c r="H90" s="11" t="s">
        <v>300</v>
      </c>
      <c r="I90" s="7">
        <v>41</v>
      </c>
      <c r="J90" s="7">
        <v>43</v>
      </c>
      <c r="K90" s="7">
        <v>42</v>
      </c>
      <c r="L90" s="7">
        <f t="shared" si="6"/>
        <v>85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155</v>
      </c>
      <c r="T90" s="7">
        <v>159</v>
      </c>
      <c r="U90" s="7">
        <v>178</v>
      </c>
      <c r="V90" s="7">
        <f t="shared" si="7"/>
        <v>337</v>
      </c>
    </row>
    <row r="91" spans="1:22" ht="15.75" customHeight="1">
      <c r="A91" s="101" t="s">
        <v>638</v>
      </c>
      <c r="B91" s="11" t="s">
        <v>259</v>
      </c>
      <c r="C91" s="7">
        <v>43</v>
      </c>
      <c r="D91" s="7">
        <v>52</v>
      </c>
      <c r="E91" s="7">
        <v>58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46</v>
      </c>
      <c r="T91" s="7">
        <v>59</v>
      </c>
      <c r="U91" s="7">
        <v>53</v>
      </c>
      <c r="V91" s="7">
        <f t="shared" si="7"/>
        <v>112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44</v>
      </c>
      <c r="T92" s="7">
        <v>52</v>
      </c>
      <c r="U92" s="7">
        <v>42</v>
      </c>
      <c r="V92" s="7">
        <f t="shared" si="7"/>
        <v>94</v>
      </c>
    </row>
    <row r="93" spans="1:22" ht="15.75" customHeight="1">
      <c r="A93" s="101" t="s">
        <v>228</v>
      </c>
      <c r="B93" s="11" t="s">
        <v>261</v>
      </c>
      <c r="C93" s="7">
        <v>41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22</v>
      </c>
      <c r="J93" s="7">
        <v>24</v>
      </c>
      <c r="K93" s="7">
        <v>20</v>
      </c>
      <c r="L93" s="7">
        <f t="shared" si="6"/>
        <v>44</v>
      </c>
      <c r="M93" s="219"/>
      <c r="N93" s="299"/>
      <c r="O93" s="89">
        <v>3092</v>
      </c>
      <c r="P93" s="285" t="s">
        <v>311</v>
      </c>
      <c r="Q93" s="286"/>
      <c r="R93" s="151"/>
      <c r="S93" s="7">
        <v>81</v>
      </c>
      <c r="T93" s="7">
        <v>83</v>
      </c>
      <c r="U93" s="7">
        <v>92</v>
      </c>
      <c r="V93" s="7">
        <f t="shared" si="7"/>
        <v>175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80</v>
      </c>
      <c r="K94" s="7">
        <v>95</v>
      </c>
      <c r="L94" s="7">
        <f t="shared" si="6"/>
        <v>175</v>
      </c>
      <c r="M94" s="219"/>
      <c r="N94" s="300"/>
      <c r="O94" s="89">
        <v>3116</v>
      </c>
      <c r="P94" s="285" t="s">
        <v>330</v>
      </c>
      <c r="Q94" s="286"/>
      <c r="R94" s="151"/>
      <c r="S94" s="7">
        <v>169</v>
      </c>
      <c r="T94" s="7">
        <v>182</v>
      </c>
      <c r="U94" s="7">
        <v>184</v>
      </c>
      <c r="V94" s="7">
        <f t="shared" si="7"/>
        <v>366</v>
      </c>
    </row>
    <row r="95" spans="1:22" ht="15.75" customHeight="1">
      <c r="A95" s="101" t="s">
        <v>230</v>
      </c>
      <c r="B95" s="11" t="s">
        <v>263</v>
      </c>
      <c r="C95" s="7">
        <v>55</v>
      </c>
      <c r="D95" s="7">
        <v>67</v>
      </c>
      <c r="E95" s="7">
        <v>66</v>
      </c>
      <c r="F95" s="7">
        <f t="shared" si="5"/>
        <v>133</v>
      </c>
      <c r="G95" s="12">
        <v>3087</v>
      </c>
      <c r="H95" s="11" t="s">
        <v>309</v>
      </c>
      <c r="I95" s="7">
        <v>43</v>
      </c>
      <c r="J95" s="7">
        <v>45</v>
      </c>
      <c r="K95" s="7">
        <v>57</v>
      </c>
      <c r="L95" s="7">
        <f t="shared" si="6"/>
        <v>102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38</v>
      </c>
      <c r="D96" s="7">
        <v>35</v>
      </c>
      <c r="E96" s="7">
        <v>47</v>
      </c>
      <c r="F96" s="7">
        <f t="shared" si="5"/>
        <v>82</v>
      </c>
      <c r="G96" s="12">
        <v>3088</v>
      </c>
      <c r="H96" s="11" t="s">
        <v>310</v>
      </c>
      <c r="I96" s="7">
        <v>157</v>
      </c>
      <c r="J96" s="7">
        <v>140</v>
      </c>
      <c r="K96" s="7">
        <v>179</v>
      </c>
      <c r="L96" s="7">
        <f t="shared" si="6"/>
        <v>319</v>
      </c>
      <c r="M96" s="219"/>
      <c r="N96" s="302"/>
      <c r="O96" s="82">
        <v>3057</v>
      </c>
      <c r="P96" s="287" t="s">
        <v>284</v>
      </c>
      <c r="Q96" s="287"/>
      <c r="R96" s="151"/>
      <c r="S96" s="7">
        <v>71</v>
      </c>
      <c r="T96" s="7">
        <v>57</v>
      </c>
      <c r="U96" s="7">
        <v>80</v>
      </c>
      <c r="V96" s="7">
        <f t="shared" si="7"/>
        <v>137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76</v>
      </c>
      <c r="E97" s="7">
        <v>68</v>
      </c>
      <c r="F97" s="7">
        <f t="shared" si="5"/>
        <v>144</v>
      </c>
      <c r="G97" s="12">
        <v>3093</v>
      </c>
      <c r="H97" s="11" t="s">
        <v>312</v>
      </c>
      <c r="I97" s="7">
        <v>101</v>
      </c>
      <c r="J97" s="7">
        <v>121</v>
      </c>
      <c r="K97" s="7">
        <v>108</v>
      </c>
      <c r="L97" s="7">
        <f t="shared" si="6"/>
        <v>229</v>
      </c>
      <c r="M97" s="219"/>
      <c r="N97" s="303"/>
      <c r="O97" s="82">
        <v>3058</v>
      </c>
      <c r="P97" s="287" t="s">
        <v>285</v>
      </c>
      <c r="Q97" s="287"/>
      <c r="R97" s="151"/>
      <c r="S97" s="7">
        <v>57</v>
      </c>
      <c r="T97" s="7">
        <v>62</v>
      </c>
      <c r="U97" s="7">
        <v>59</v>
      </c>
      <c r="V97" s="7">
        <f t="shared" si="7"/>
        <v>121</v>
      </c>
    </row>
    <row r="98" spans="1:22" ht="15.75" customHeight="1">
      <c r="A98" s="101" t="s">
        <v>232</v>
      </c>
      <c r="B98" s="11" t="s">
        <v>265</v>
      </c>
      <c r="C98" s="7">
        <v>79</v>
      </c>
      <c r="D98" s="7">
        <v>85</v>
      </c>
      <c r="E98" s="7">
        <v>94</v>
      </c>
      <c r="F98" s="7">
        <f t="shared" si="5"/>
        <v>179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82</v>
      </c>
      <c r="T98" s="7">
        <v>85</v>
      </c>
      <c r="U98" s="7">
        <v>102</v>
      </c>
      <c r="V98" s="7">
        <f t="shared" si="7"/>
        <v>187</v>
      </c>
    </row>
    <row r="99" spans="1:22" ht="15.75" customHeight="1">
      <c r="A99" s="101" t="s">
        <v>233</v>
      </c>
      <c r="B99" s="11" t="s">
        <v>266</v>
      </c>
      <c r="C99" s="7">
        <v>64</v>
      </c>
      <c r="D99" s="7">
        <v>78</v>
      </c>
      <c r="E99" s="7">
        <v>79</v>
      </c>
      <c r="F99" s="7">
        <f t="shared" si="5"/>
        <v>157</v>
      </c>
      <c r="G99" s="12">
        <v>3097</v>
      </c>
      <c r="H99" s="11" t="s">
        <v>314</v>
      </c>
      <c r="I99" s="7">
        <v>108</v>
      </c>
      <c r="J99" s="7">
        <v>88</v>
      </c>
      <c r="K99" s="7">
        <v>126</v>
      </c>
      <c r="L99" s="7">
        <f t="shared" si="6"/>
        <v>214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26</v>
      </c>
      <c r="D100" s="7">
        <v>36</v>
      </c>
      <c r="E100" s="7">
        <v>28</v>
      </c>
      <c r="F100" s="7">
        <f t="shared" si="5"/>
        <v>64</v>
      </c>
      <c r="G100" s="12">
        <v>3098</v>
      </c>
      <c r="H100" s="11" t="s">
        <v>315</v>
      </c>
      <c r="I100" s="7">
        <v>198</v>
      </c>
      <c r="J100" s="7">
        <v>203</v>
      </c>
      <c r="K100" s="7">
        <v>227</v>
      </c>
      <c r="L100" s="7">
        <f t="shared" si="6"/>
        <v>430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101" t="s">
        <v>235</v>
      </c>
      <c r="B101" s="11" t="s">
        <v>268</v>
      </c>
      <c r="C101" s="7">
        <v>43</v>
      </c>
      <c r="D101" s="7">
        <v>39</v>
      </c>
      <c r="E101" s="7">
        <v>54</v>
      </c>
      <c r="F101" s="7">
        <f t="shared" si="5"/>
        <v>93</v>
      </c>
      <c r="G101" s="12">
        <v>3099</v>
      </c>
      <c r="H101" s="11" t="s">
        <v>316</v>
      </c>
      <c r="I101" s="7">
        <v>41</v>
      </c>
      <c r="J101" s="7">
        <v>36</v>
      </c>
      <c r="K101" s="7">
        <v>45</v>
      </c>
      <c r="L101" s="7">
        <f t="shared" si="6"/>
        <v>81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39</v>
      </c>
      <c r="K102" s="7">
        <v>51</v>
      </c>
      <c r="L102" s="7">
        <f t="shared" si="6"/>
        <v>90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11</v>
      </c>
      <c r="T102" s="7">
        <v>7</v>
      </c>
      <c r="U102" s="7">
        <v>11</v>
      </c>
      <c r="V102" s="7">
        <f t="shared" si="7"/>
        <v>18</v>
      </c>
    </row>
    <row r="103" spans="1:22" ht="15.75" customHeight="1">
      <c r="A103" s="101" t="s">
        <v>237</v>
      </c>
      <c r="B103" s="11" t="s">
        <v>128</v>
      </c>
      <c r="C103" s="7">
        <v>127</v>
      </c>
      <c r="D103" s="7">
        <v>112</v>
      </c>
      <c r="E103" s="7">
        <v>118</v>
      </c>
      <c r="F103" s="7">
        <f t="shared" si="5"/>
        <v>230</v>
      </c>
      <c r="G103" s="12">
        <v>3101</v>
      </c>
      <c r="H103" s="11" t="s">
        <v>318</v>
      </c>
      <c r="I103" s="7">
        <v>29</v>
      </c>
      <c r="J103" s="7">
        <v>29</v>
      </c>
      <c r="K103" s="7">
        <v>38</v>
      </c>
      <c r="L103" s="7">
        <f t="shared" si="6"/>
        <v>67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101" t="s">
        <v>386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323</v>
      </c>
      <c r="J104" s="7">
        <v>406</v>
      </c>
      <c r="K104" s="7">
        <v>446</v>
      </c>
      <c r="L104" s="7">
        <f t="shared" si="6"/>
        <v>852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28</v>
      </c>
      <c r="T104" s="7">
        <v>23</v>
      </c>
      <c r="U104" s="7">
        <v>29</v>
      </c>
      <c r="V104" s="7">
        <f t="shared" si="7"/>
        <v>52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93</v>
      </c>
      <c r="J105" s="7">
        <v>116</v>
      </c>
      <c r="K105" s="7">
        <v>129</v>
      </c>
      <c r="L105" s="7">
        <f t="shared" si="6"/>
        <v>245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189</v>
      </c>
      <c r="T106" s="7">
        <v>202</v>
      </c>
      <c r="U106" s="7">
        <v>263</v>
      </c>
      <c r="V106" s="7">
        <f t="shared" si="7"/>
        <v>465</v>
      </c>
    </row>
    <row r="107" spans="1:22" ht="15.75" customHeight="1">
      <c r="A107" s="103">
        <v>3045</v>
      </c>
      <c r="B107" s="74" t="s">
        <v>11</v>
      </c>
      <c r="C107" s="7">
        <f>SUM(S90:S91)</f>
        <v>201</v>
      </c>
      <c r="D107" s="7">
        <f>SUM(T90:T91)</f>
        <v>218</v>
      </c>
      <c r="E107" s="7">
        <f>SUM(U90:U91)</f>
        <v>231</v>
      </c>
      <c r="F107" s="7">
        <f t="shared" si="5"/>
        <v>449</v>
      </c>
      <c r="G107" s="12">
        <v>3105</v>
      </c>
      <c r="H107" s="11" t="s">
        <v>322</v>
      </c>
      <c r="I107" s="7">
        <v>71</v>
      </c>
      <c r="J107" s="7">
        <v>94</v>
      </c>
      <c r="K107" s="7">
        <v>90</v>
      </c>
      <c r="L107" s="7">
        <f t="shared" si="6"/>
        <v>184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98</v>
      </c>
      <c r="T107" s="7">
        <v>103</v>
      </c>
      <c r="U107" s="7">
        <v>128</v>
      </c>
      <c r="V107" s="7">
        <f t="shared" si="7"/>
        <v>231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136</v>
      </c>
      <c r="J108" s="7">
        <f>SUM(T109:T110)</f>
        <v>143</v>
      </c>
      <c r="K108" s="7">
        <f>SUM(U109:U110)</f>
        <v>149</v>
      </c>
      <c r="L108" s="7">
        <f t="shared" si="6"/>
        <v>292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36</v>
      </c>
      <c r="T108" s="7">
        <v>33</v>
      </c>
      <c r="U108" s="7">
        <v>42</v>
      </c>
      <c r="V108" s="7">
        <f t="shared" si="7"/>
        <v>75</v>
      </c>
    </row>
    <row r="109" spans="1:22" ht="15.75" customHeight="1">
      <c r="A109" s="103">
        <v>3048</v>
      </c>
      <c r="B109" s="11" t="s">
        <v>276</v>
      </c>
      <c r="C109" s="7">
        <v>25</v>
      </c>
      <c r="D109" s="7">
        <v>29</v>
      </c>
      <c r="E109" s="7">
        <v>33</v>
      </c>
      <c r="F109" s="7">
        <f t="shared" si="5"/>
        <v>62</v>
      </c>
      <c r="G109" s="12"/>
      <c r="H109" s="78" t="s">
        <v>466</v>
      </c>
      <c r="I109" s="7">
        <f>SUM(S111:S113)</f>
        <v>243</v>
      </c>
      <c r="J109" s="7">
        <f>SUM(T111:T113)</f>
        <v>234</v>
      </c>
      <c r="K109" s="7">
        <f>SUM(U111:U113)</f>
        <v>275</v>
      </c>
      <c r="L109" s="7">
        <f t="shared" si="6"/>
        <v>509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127</v>
      </c>
      <c r="T109" s="7">
        <v>135</v>
      </c>
      <c r="U109" s="7">
        <v>142</v>
      </c>
      <c r="V109" s="7">
        <f t="shared" si="7"/>
        <v>277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103">
        <v>3050</v>
      </c>
      <c r="B111" s="11" t="s">
        <v>278</v>
      </c>
      <c r="C111" s="7">
        <v>41</v>
      </c>
      <c r="D111" s="7">
        <v>48</v>
      </c>
      <c r="E111" s="7">
        <v>59</v>
      </c>
      <c r="F111" s="7">
        <f t="shared" si="5"/>
        <v>107</v>
      </c>
      <c r="G111" s="12">
        <v>3114</v>
      </c>
      <c r="H111" s="11" t="s">
        <v>329</v>
      </c>
      <c r="I111" s="7">
        <v>138</v>
      </c>
      <c r="J111" s="7">
        <v>212</v>
      </c>
      <c r="K111" s="7">
        <v>207</v>
      </c>
      <c r="L111" s="7">
        <f t="shared" si="6"/>
        <v>419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132</v>
      </c>
      <c r="T111" s="7">
        <v>125</v>
      </c>
      <c r="U111" s="7">
        <v>143</v>
      </c>
      <c r="V111" s="7">
        <f t="shared" si="7"/>
        <v>268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95</v>
      </c>
      <c r="J112" s="7">
        <v>140</v>
      </c>
      <c r="K112" s="7">
        <v>161</v>
      </c>
      <c r="L112" s="7">
        <f t="shared" si="6"/>
        <v>301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61</v>
      </c>
      <c r="T112" s="7">
        <v>58</v>
      </c>
      <c r="U112" s="7">
        <v>72</v>
      </c>
      <c r="V112" s="7">
        <f t="shared" si="7"/>
        <v>130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56</v>
      </c>
      <c r="F113" s="7">
        <f t="shared" si="5"/>
        <v>114</v>
      </c>
      <c r="G113" s="12">
        <v>3119</v>
      </c>
      <c r="H113" s="11" t="s">
        <v>331</v>
      </c>
      <c r="I113" s="13">
        <v>10</v>
      </c>
      <c r="J113" s="13">
        <v>13</v>
      </c>
      <c r="K113" s="13">
        <v>15</v>
      </c>
      <c r="L113" s="7">
        <f t="shared" si="6"/>
        <v>28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50</v>
      </c>
      <c r="T113" s="7">
        <v>51</v>
      </c>
      <c r="U113" s="7">
        <v>60</v>
      </c>
      <c r="V113" s="7">
        <f t="shared" si="7"/>
        <v>111</v>
      </c>
    </row>
    <row r="114" spans="1:18" ht="15.75" customHeight="1">
      <c r="A114" s="101"/>
      <c r="B114" s="90" t="s">
        <v>463</v>
      </c>
      <c r="C114" s="7">
        <f>SUM(S92:S94)</f>
        <v>294</v>
      </c>
      <c r="D114" s="7">
        <f>SUM(T92:T94)</f>
        <v>317</v>
      </c>
      <c r="E114" s="7">
        <f>SUM(U92:U94)</f>
        <v>318</v>
      </c>
      <c r="F114" s="7">
        <f t="shared" si="5"/>
        <v>635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46</v>
      </c>
      <c r="E115" s="7">
        <v>63</v>
      </c>
      <c r="F115" s="7">
        <f t="shared" si="5"/>
        <v>109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145</v>
      </c>
      <c r="D116" s="110">
        <f>SUM(T95:T97)</f>
        <v>146</v>
      </c>
      <c r="E116" s="110">
        <f>SUM(U95:U97)</f>
        <v>159</v>
      </c>
      <c r="F116" s="110">
        <f t="shared" si="5"/>
        <v>305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5759</v>
      </c>
      <c r="P116" s="111">
        <f>D117+J117</f>
        <v>6249</v>
      </c>
      <c r="Q116" s="111">
        <f>E117+K117</f>
        <v>6927</v>
      </c>
      <c r="R116" s="112">
        <f>F117+L117</f>
        <v>13176</v>
      </c>
    </row>
    <row r="117" spans="1:18" ht="15.75" customHeight="1">
      <c r="A117" s="25"/>
      <c r="B117" s="31"/>
      <c r="C117" s="8">
        <f>SUM(C80:C116)</f>
        <v>2617</v>
      </c>
      <c r="D117" s="8">
        <f>SUM(D80:D116)</f>
        <v>2852</v>
      </c>
      <c r="E117" s="8">
        <f>SUM(E80:E116)</f>
        <v>3015</v>
      </c>
      <c r="F117" s="8">
        <f>SUM(F80:F116)</f>
        <v>5867</v>
      </c>
      <c r="I117" s="8">
        <f>SUM(I80:I116)</f>
        <v>3142</v>
      </c>
      <c r="J117" s="8">
        <f>SUM(J80:J116)</f>
        <v>3397</v>
      </c>
      <c r="K117" s="8">
        <f>SUM(K80:K116)</f>
        <v>3912</v>
      </c>
      <c r="L117" s="8">
        <f>SUM(L80:L116)</f>
        <v>7309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640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116</v>
      </c>
      <c r="D121" s="7">
        <v>119</v>
      </c>
      <c r="E121" s="7">
        <v>122</v>
      </c>
      <c r="F121" s="36">
        <f aca="true" t="shared" si="8" ref="F121:F131">SUM(D121:E121)</f>
        <v>241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373</v>
      </c>
      <c r="D122" s="7">
        <v>389</v>
      </c>
      <c r="E122" s="7">
        <v>411</v>
      </c>
      <c r="F122" s="36">
        <f t="shared" si="8"/>
        <v>800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290</v>
      </c>
      <c r="D123" s="7">
        <v>249</v>
      </c>
      <c r="E123" s="7">
        <v>310</v>
      </c>
      <c r="F123" s="36">
        <f t="shared" si="8"/>
        <v>559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212</v>
      </c>
      <c r="D124" s="7">
        <v>228</v>
      </c>
      <c r="E124" s="7">
        <v>250</v>
      </c>
      <c r="F124" s="36">
        <f t="shared" si="8"/>
        <v>478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388</v>
      </c>
      <c r="D125" s="7">
        <v>412</v>
      </c>
      <c r="E125" s="7">
        <v>473</v>
      </c>
      <c r="F125" s="36">
        <f t="shared" si="8"/>
        <v>885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554</v>
      </c>
      <c r="D126" s="7">
        <v>688</v>
      </c>
      <c r="E126" s="7">
        <v>746</v>
      </c>
      <c r="F126" s="36">
        <f t="shared" si="8"/>
        <v>1434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409</v>
      </c>
      <c r="D127" s="7">
        <v>477</v>
      </c>
      <c r="E127" s="7">
        <v>544</v>
      </c>
      <c r="F127" s="36">
        <f t="shared" si="8"/>
        <v>1021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222</v>
      </c>
      <c r="D128" s="7">
        <v>235</v>
      </c>
      <c r="E128" s="7">
        <v>253</v>
      </c>
      <c r="F128" s="36">
        <f t="shared" si="8"/>
        <v>488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237</v>
      </c>
      <c r="D129" s="7">
        <v>259</v>
      </c>
      <c r="E129" s="7">
        <v>278</v>
      </c>
      <c r="F129" s="36">
        <f t="shared" si="8"/>
        <v>537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332</v>
      </c>
      <c r="D130" s="7">
        <v>379</v>
      </c>
      <c r="E130" s="7">
        <v>398</v>
      </c>
      <c r="F130" s="36">
        <f t="shared" si="8"/>
        <v>777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 t="s">
        <v>204</v>
      </c>
      <c r="C131" s="7">
        <v>0</v>
      </c>
      <c r="D131" s="7">
        <v>0</v>
      </c>
      <c r="E131" s="7">
        <v>0</v>
      </c>
      <c r="F131" s="36">
        <f t="shared" si="8"/>
        <v>0</v>
      </c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639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3133</v>
      </c>
      <c r="P156" s="117">
        <f>D157</f>
        <v>3435</v>
      </c>
      <c r="Q156" s="111">
        <f>E157</f>
        <v>3785</v>
      </c>
      <c r="R156" s="112">
        <f>F157</f>
        <v>7220</v>
      </c>
    </row>
    <row r="157" spans="1:14" ht="12.75" customHeight="1">
      <c r="A157" s="5"/>
      <c r="C157" s="8">
        <f>SUM(C121:C131)</f>
        <v>3133</v>
      </c>
      <c r="D157" s="8">
        <f>SUM(D121:D131)</f>
        <v>3435</v>
      </c>
      <c r="E157" s="8">
        <f>SUM(E121:E131)</f>
        <v>3785</v>
      </c>
      <c r="F157" s="8">
        <f>SUM(F121:F131)</f>
        <v>7220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711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44423</v>
      </c>
      <c r="D166" s="278"/>
      <c r="E166" s="34" t="s">
        <v>418</v>
      </c>
      <c r="F166" s="1" t="s">
        <v>417</v>
      </c>
      <c r="G166" s="143">
        <v>19</v>
      </c>
      <c r="H166" s="16" t="s">
        <v>624</v>
      </c>
      <c r="I166" s="35"/>
      <c r="J166" s="33"/>
      <c r="K166" s="33"/>
      <c r="L166" s="33"/>
    </row>
    <row r="167" spans="2:12" ht="24" customHeight="1">
      <c r="B167" s="23"/>
      <c r="C167" s="278">
        <f>F174</f>
        <v>105118</v>
      </c>
      <c r="D167" s="278"/>
      <c r="E167" s="34" t="s">
        <v>632</v>
      </c>
      <c r="F167" s="33" t="s">
        <v>416</v>
      </c>
      <c r="G167" s="143">
        <v>48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44423</v>
      </c>
      <c r="D174" s="32">
        <v>49827</v>
      </c>
      <c r="E174" s="32">
        <v>55291</v>
      </c>
      <c r="F174" s="234">
        <f>D174+E174</f>
        <v>105118</v>
      </c>
      <c r="G174" s="235"/>
      <c r="H174" s="32">
        <v>455</v>
      </c>
      <c r="J174" s="17">
        <v>81</v>
      </c>
      <c r="K174" s="17">
        <v>97</v>
      </c>
      <c r="L174" s="160">
        <f>J174-K174</f>
        <v>-16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282</v>
      </c>
      <c r="K177" s="79">
        <v>218</v>
      </c>
      <c r="L177" s="81">
        <f>J177-K177</f>
        <v>64</v>
      </c>
    </row>
    <row r="178" spans="10:12" ht="19.5" customHeight="1" thickBot="1">
      <c r="J178" s="239" t="s">
        <v>454</v>
      </c>
      <c r="K178" s="240"/>
      <c r="L178" s="80">
        <v>212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734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2:12" ht="15.75" customHeight="1">
      <c r="B182" s="229" t="s">
        <v>735</v>
      </c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4" spans="10:14" ht="15.75" customHeight="1">
      <c r="J184" s="146"/>
      <c r="K184" s="146"/>
      <c r="L184" s="146"/>
      <c r="M184" s="146"/>
      <c r="N184" s="146"/>
    </row>
    <row r="185" spans="10:14" ht="15.75" customHeight="1">
      <c r="J185" s="146"/>
      <c r="K185" s="146"/>
      <c r="L185" s="146"/>
      <c r="M185" s="146"/>
      <c r="N185" s="146"/>
    </row>
    <row r="193" spans="10:14" ht="15.75" customHeight="1">
      <c r="J193" s="146"/>
      <c r="K193" s="146"/>
      <c r="L193" s="146"/>
      <c r="M193" s="146"/>
      <c r="N193" s="146"/>
    </row>
    <row r="194" spans="10:14" ht="15.75" customHeight="1">
      <c r="J194" s="146"/>
      <c r="K194" s="146"/>
      <c r="L194" s="146"/>
      <c r="M194" s="146"/>
      <c r="N194" s="146"/>
    </row>
  </sheetData>
  <sheetProtection/>
  <mergeCells count="204">
    <mergeCell ref="B183:L183"/>
    <mergeCell ref="P112:Q112"/>
    <mergeCell ref="P107:Q107"/>
    <mergeCell ref="P108:Q108"/>
    <mergeCell ref="P113:Q113"/>
    <mergeCell ref="P111:Q111"/>
    <mergeCell ref="M115:N116"/>
    <mergeCell ref="G114:L116"/>
    <mergeCell ref="P151:Q151"/>
    <mergeCell ref="P148:Q148"/>
    <mergeCell ref="P93:Q93"/>
    <mergeCell ref="N90:N91"/>
    <mergeCell ref="N80:N89"/>
    <mergeCell ref="N109:N110"/>
    <mergeCell ref="N111:N113"/>
    <mergeCell ref="N92:N94"/>
    <mergeCell ref="N95:N97"/>
    <mergeCell ref="N104:N108"/>
    <mergeCell ref="N98:N103"/>
    <mergeCell ref="P88:Q88"/>
    <mergeCell ref="D143:E143"/>
    <mergeCell ref="D144:E144"/>
    <mergeCell ref="P90:Q90"/>
    <mergeCell ref="P98:Q98"/>
    <mergeCell ref="P94:Q94"/>
    <mergeCell ref="P91:Q91"/>
    <mergeCell ref="P92:Q92"/>
    <mergeCell ref="P95:Q95"/>
    <mergeCell ref="P96:Q96"/>
    <mergeCell ref="P97:Q97"/>
    <mergeCell ref="D142:E142"/>
    <mergeCell ref="D145:E145"/>
    <mergeCell ref="B159:N159"/>
    <mergeCell ref="J153:K153"/>
    <mergeCell ref="A141:A152"/>
    <mergeCell ref="B141:B152"/>
    <mergeCell ref="D141:E141"/>
    <mergeCell ref="D149:E149"/>
    <mergeCell ref="D147:E147"/>
    <mergeCell ref="D148:E148"/>
    <mergeCell ref="J175:L175"/>
    <mergeCell ref="M154:R154"/>
    <mergeCell ref="J154:K154"/>
    <mergeCell ref="P152:Q152"/>
    <mergeCell ref="C167:D167"/>
    <mergeCell ref="D172:H172"/>
    <mergeCell ref="H142:H156"/>
    <mergeCell ref="P147:Q147"/>
    <mergeCell ref="D152:E152"/>
    <mergeCell ref="J149:K149"/>
    <mergeCell ref="A153:A156"/>
    <mergeCell ref="B153:B156"/>
    <mergeCell ref="D156:E156"/>
    <mergeCell ref="G142:G156"/>
    <mergeCell ref="F132:F156"/>
    <mergeCell ref="D155:E155"/>
    <mergeCell ref="D154:E154"/>
    <mergeCell ref="D151:E151"/>
    <mergeCell ref="D146:E146"/>
    <mergeCell ref="D150:E150"/>
    <mergeCell ref="D153:E153"/>
    <mergeCell ref="C166:D166"/>
    <mergeCell ref="N132:N136"/>
    <mergeCell ref="J135:K135"/>
    <mergeCell ref="J142:K142"/>
    <mergeCell ref="M153:R153"/>
    <mergeCell ref="P142:Q142"/>
    <mergeCell ref="J147:K147"/>
    <mergeCell ref="P145:Q145"/>
    <mergeCell ref="P149:Q149"/>
    <mergeCell ref="D133:E133"/>
    <mergeCell ref="H136:H141"/>
    <mergeCell ref="P125:Q125"/>
    <mergeCell ref="P129:Q129"/>
    <mergeCell ref="P130:Q130"/>
    <mergeCell ref="P131:Q131"/>
    <mergeCell ref="P126:Q126"/>
    <mergeCell ref="P127:Q127"/>
    <mergeCell ref="J139:K139"/>
    <mergeCell ref="M137:M142"/>
    <mergeCell ref="A132:E132"/>
    <mergeCell ref="G124:G135"/>
    <mergeCell ref="J128:K128"/>
    <mergeCell ref="D136:E136"/>
    <mergeCell ref="D134:E134"/>
    <mergeCell ref="A134:A140"/>
    <mergeCell ref="B134:B140"/>
    <mergeCell ref="D137:E137"/>
    <mergeCell ref="D138:E138"/>
    <mergeCell ref="D135:E135"/>
    <mergeCell ref="G136:G141"/>
    <mergeCell ref="P144:Q144"/>
    <mergeCell ref="P143:Q143"/>
    <mergeCell ref="R120:R152"/>
    <mergeCell ref="N121:N131"/>
    <mergeCell ref="M121:M131"/>
    <mergeCell ref="P134:Q134"/>
    <mergeCell ref="P136:Q136"/>
    <mergeCell ref="N137:N142"/>
    <mergeCell ref="M132:M136"/>
    <mergeCell ref="P128:Q128"/>
    <mergeCell ref="P122:Q122"/>
    <mergeCell ref="P120:Q120"/>
    <mergeCell ref="P141:Q141"/>
    <mergeCell ref="P140:Q140"/>
    <mergeCell ref="P138:Q138"/>
    <mergeCell ref="J146:K146"/>
    <mergeCell ref="J120:K120"/>
    <mergeCell ref="J121:K121"/>
    <mergeCell ref="J122:K122"/>
    <mergeCell ref="J123:K123"/>
    <mergeCell ref="J138:K138"/>
    <mergeCell ref="J136:K136"/>
    <mergeCell ref="J137:K137"/>
    <mergeCell ref="J141:K141"/>
    <mergeCell ref="J125:K125"/>
    <mergeCell ref="P150:Q150"/>
    <mergeCell ref="J156:K156"/>
    <mergeCell ref="J150:K150"/>
    <mergeCell ref="J148:K148"/>
    <mergeCell ref="M143:M148"/>
    <mergeCell ref="J152:K152"/>
    <mergeCell ref="J144:K144"/>
    <mergeCell ref="N143:N148"/>
    <mergeCell ref="J143:K143"/>
    <mergeCell ref="P146:Q146"/>
    <mergeCell ref="J130:K130"/>
    <mergeCell ref="J155:K155"/>
    <mergeCell ref="J151:K151"/>
    <mergeCell ref="P121:Q121"/>
    <mergeCell ref="J124:K124"/>
    <mergeCell ref="P124:Q124"/>
    <mergeCell ref="P123:Q123"/>
    <mergeCell ref="P137:Q137"/>
    <mergeCell ref="P133:Q133"/>
    <mergeCell ref="J129:K129"/>
    <mergeCell ref="J134:K134"/>
    <mergeCell ref="J127:K127"/>
    <mergeCell ref="P139:Q139"/>
    <mergeCell ref="D140:E140"/>
    <mergeCell ref="J140:K140"/>
    <mergeCell ref="D139:E139"/>
    <mergeCell ref="P135:Q135"/>
    <mergeCell ref="P132:Q132"/>
    <mergeCell ref="L120:L156"/>
    <mergeCell ref="J131:K131"/>
    <mergeCell ref="J145:K145"/>
    <mergeCell ref="A40:B40"/>
    <mergeCell ref="B182:L182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P83:Q8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9:Q109"/>
    <mergeCell ref="P110:Q110"/>
    <mergeCell ref="P102:Q102"/>
    <mergeCell ref="P103:Q103"/>
    <mergeCell ref="P99:Q99"/>
    <mergeCell ref="P104:Q104"/>
    <mergeCell ref="P105:Q105"/>
    <mergeCell ref="P106:Q106"/>
    <mergeCell ref="P100:Q100"/>
    <mergeCell ref="C164:G164"/>
    <mergeCell ref="M74:N75"/>
    <mergeCell ref="M155:N156"/>
    <mergeCell ref="H121:H123"/>
    <mergeCell ref="J132:K132"/>
    <mergeCell ref="J133:K133"/>
    <mergeCell ref="J126:K126"/>
    <mergeCell ref="H124:H135"/>
    <mergeCell ref="B162:I162"/>
    <mergeCell ref="G121:G123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4"/>
  <sheetViews>
    <sheetView view="pageBreakPreview" zoomScaleNormal="85" zoomScaleSheetLayoutView="100" zoomScalePageLayoutView="0" workbookViewId="0" topLeftCell="A16">
      <selection activeCell="K29" sqref="K29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710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676</v>
      </c>
      <c r="B4" s="11" t="s">
        <v>7</v>
      </c>
      <c r="C4" s="36">
        <v>174</v>
      </c>
      <c r="D4" s="36">
        <v>126</v>
      </c>
      <c r="E4" s="36">
        <v>166</v>
      </c>
      <c r="F4" s="36">
        <f aca="true" t="shared" si="0" ref="F4:F37">D4+E4</f>
        <v>292</v>
      </c>
      <c r="G4" s="6">
        <v>1215</v>
      </c>
      <c r="H4" s="11" t="s">
        <v>41</v>
      </c>
      <c r="I4" s="36">
        <v>1098</v>
      </c>
      <c r="J4" s="36">
        <v>1074</v>
      </c>
      <c r="K4" s="36">
        <v>1156</v>
      </c>
      <c r="L4" s="36">
        <f aca="true" t="shared" si="1" ref="L4:L37">J4+K4</f>
        <v>2230</v>
      </c>
      <c r="M4" s="6">
        <v>1510</v>
      </c>
      <c r="N4" s="11" t="s">
        <v>74</v>
      </c>
      <c r="O4" s="36">
        <v>34</v>
      </c>
      <c r="P4" s="36">
        <v>26</v>
      </c>
      <c r="Q4" s="36">
        <v>30</v>
      </c>
      <c r="R4" s="133">
        <f aca="true" t="shared" si="2" ref="R4:R28">P4+Q4</f>
        <v>56</v>
      </c>
    </row>
    <row r="5" spans="1:18" ht="15.75" customHeight="1">
      <c r="A5" s="132" t="s">
        <v>677</v>
      </c>
      <c r="B5" s="11" t="s">
        <v>8</v>
      </c>
      <c r="C5" s="36">
        <v>93</v>
      </c>
      <c r="D5" s="36">
        <v>76</v>
      </c>
      <c r="E5" s="36">
        <v>76</v>
      </c>
      <c r="F5" s="36">
        <f t="shared" si="0"/>
        <v>152</v>
      </c>
      <c r="G5" s="6">
        <v>1216</v>
      </c>
      <c r="H5" s="153" t="s">
        <v>647</v>
      </c>
      <c r="I5" s="36">
        <v>31</v>
      </c>
      <c r="J5" s="36">
        <v>34</v>
      </c>
      <c r="K5" s="36">
        <v>37</v>
      </c>
      <c r="L5" s="36">
        <f t="shared" si="1"/>
        <v>71</v>
      </c>
      <c r="M5" s="154">
        <v>1520</v>
      </c>
      <c r="N5" s="155" t="s">
        <v>332</v>
      </c>
      <c r="O5" s="156">
        <v>88</v>
      </c>
      <c r="P5" s="156">
        <v>83</v>
      </c>
      <c r="Q5" s="156">
        <v>78</v>
      </c>
      <c r="R5" s="157">
        <f t="shared" si="2"/>
        <v>161</v>
      </c>
    </row>
    <row r="6" spans="1:18" ht="15.75" customHeight="1">
      <c r="A6" s="132" t="s">
        <v>678</v>
      </c>
      <c r="B6" s="11" t="s">
        <v>9</v>
      </c>
      <c r="C6" s="36">
        <v>145</v>
      </c>
      <c r="D6" s="36">
        <v>127</v>
      </c>
      <c r="E6" s="36">
        <v>126</v>
      </c>
      <c r="F6" s="36">
        <f t="shared" si="0"/>
        <v>253</v>
      </c>
      <c r="G6" s="6">
        <v>1220</v>
      </c>
      <c r="H6" s="11" t="s">
        <v>42</v>
      </c>
      <c r="I6" s="36">
        <v>539</v>
      </c>
      <c r="J6" s="36">
        <v>624</v>
      </c>
      <c r="K6" s="36">
        <v>664</v>
      </c>
      <c r="L6" s="36">
        <f t="shared" si="1"/>
        <v>1288</v>
      </c>
      <c r="M6" s="6">
        <v>1530</v>
      </c>
      <c r="N6" s="11" t="s">
        <v>333</v>
      </c>
      <c r="O6" s="36">
        <v>106</v>
      </c>
      <c r="P6" s="36">
        <v>72</v>
      </c>
      <c r="Q6" s="36">
        <v>71</v>
      </c>
      <c r="R6" s="133">
        <f t="shared" si="2"/>
        <v>143</v>
      </c>
    </row>
    <row r="7" spans="1:18" ht="15.75" customHeight="1">
      <c r="A7" s="132" t="s">
        <v>679</v>
      </c>
      <c r="B7" s="11" t="s">
        <v>10</v>
      </c>
      <c r="C7" s="36">
        <v>133</v>
      </c>
      <c r="D7" s="36">
        <v>119</v>
      </c>
      <c r="E7" s="36">
        <v>136</v>
      </c>
      <c r="F7" s="36">
        <f t="shared" si="0"/>
        <v>255</v>
      </c>
      <c r="G7" s="6">
        <v>1230</v>
      </c>
      <c r="H7" s="11" t="s">
        <v>43</v>
      </c>
      <c r="I7" s="36">
        <v>762</v>
      </c>
      <c r="J7" s="36">
        <v>828</v>
      </c>
      <c r="K7" s="36">
        <v>1000</v>
      </c>
      <c r="L7" s="36">
        <f t="shared" si="1"/>
        <v>1828</v>
      </c>
      <c r="M7" s="6">
        <v>1540</v>
      </c>
      <c r="N7" s="11" t="s">
        <v>334</v>
      </c>
      <c r="O7" s="36">
        <v>53</v>
      </c>
      <c r="P7" s="36">
        <v>48</v>
      </c>
      <c r="Q7" s="36">
        <v>54</v>
      </c>
      <c r="R7" s="133">
        <f t="shared" si="2"/>
        <v>102</v>
      </c>
    </row>
    <row r="8" spans="1:18" ht="15.75" customHeight="1">
      <c r="A8" s="132" t="s">
        <v>680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1240</v>
      </c>
      <c r="H8" s="11" t="s">
        <v>44</v>
      </c>
      <c r="I8" s="36">
        <v>749</v>
      </c>
      <c r="J8" s="36">
        <v>792</v>
      </c>
      <c r="K8" s="36">
        <v>854</v>
      </c>
      <c r="L8" s="36">
        <f t="shared" si="1"/>
        <v>1646</v>
      </c>
      <c r="M8" s="6">
        <v>1550</v>
      </c>
      <c r="N8" s="11" t="s">
        <v>335</v>
      </c>
      <c r="O8" s="36">
        <v>49</v>
      </c>
      <c r="P8" s="36">
        <v>43</v>
      </c>
      <c r="Q8" s="36">
        <v>41</v>
      </c>
      <c r="R8" s="133">
        <f t="shared" si="2"/>
        <v>84</v>
      </c>
    </row>
    <row r="9" spans="1:18" ht="15.75" customHeight="1">
      <c r="A9" s="132" t="s">
        <v>681</v>
      </c>
      <c r="B9" s="11" t="s">
        <v>12</v>
      </c>
      <c r="C9" s="36">
        <v>261</v>
      </c>
      <c r="D9" s="36">
        <v>212</v>
      </c>
      <c r="E9" s="36">
        <v>219</v>
      </c>
      <c r="F9" s="36">
        <f t="shared" si="0"/>
        <v>431</v>
      </c>
      <c r="G9" s="6">
        <v>1250</v>
      </c>
      <c r="H9" s="11" t="s">
        <v>45</v>
      </c>
      <c r="I9" s="36">
        <v>752</v>
      </c>
      <c r="J9" s="36">
        <v>808</v>
      </c>
      <c r="K9" s="36">
        <v>878</v>
      </c>
      <c r="L9" s="36">
        <f t="shared" si="1"/>
        <v>1686</v>
      </c>
      <c r="M9" s="6">
        <v>1560</v>
      </c>
      <c r="N9" s="11" t="s">
        <v>336</v>
      </c>
      <c r="O9" s="36">
        <v>386</v>
      </c>
      <c r="P9" s="36">
        <v>372</v>
      </c>
      <c r="Q9" s="36">
        <v>281</v>
      </c>
      <c r="R9" s="133">
        <f t="shared" si="2"/>
        <v>653</v>
      </c>
    </row>
    <row r="10" spans="1:18" ht="15.75" customHeight="1">
      <c r="A10" s="132" t="s">
        <v>682</v>
      </c>
      <c r="B10" s="11" t="s">
        <v>13</v>
      </c>
      <c r="C10" s="36">
        <v>338</v>
      </c>
      <c r="D10" s="36">
        <v>316</v>
      </c>
      <c r="E10" s="36">
        <v>331</v>
      </c>
      <c r="F10" s="36">
        <f t="shared" si="0"/>
        <v>647</v>
      </c>
      <c r="G10" s="6">
        <v>1260</v>
      </c>
      <c r="H10" s="11" t="s">
        <v>46</v>
      </c>
      <c r="I10" s="36">
        <v>1736</v>
      </c>
      <c r="J10" s="36">
        <v>1931</v>
      </c>
      <c r="K10" s="36">
        <v>2073</v>
      </c>
      <c r="L10" s="36">
        <f t="shared" si="1"/>
        <v>4004</v>
      </c>
      <c r="M10" s="6">
        <v>1570</v>
      </c>
      <c r="N10" s="11" t="s">
        <v>337</v>
      </c>
      <c r="O10" s="36">
        <v>195</v>
      </c>
      <c r="P10" s="36">
        <v>178</v>
      </c>
      <c r="Q10" s="36">
        <v>188</v>
      </c>
      <c r="R10" s="133">
        <f t="shared" si="2"/>
        <v>366</v>
      </c>
    </row>
    <row r="11" spans="1:18" ht="15.75" customHeight="1">
      <c r="A11" s="132" t="s">
        <v>683</v>
      </c>
      <c r="B11" s="11" t="s">
        <v>14</v>
      </c>
      <c r="C11" s="36">
        <v>99</v>
      </c>
      <c r="D11" s="36">
        <v>86</v>
      </c>
      <c r="E11" s="36">
        <v>115</v>
      </c>
      <c r="F11" s="36">
        <f t="shared" si="0"/>
        <v>201</v>
      </c>
      <c r="G11" s="6">
        <v>1270</v>
      </c>
      <c r="H11" s="11" t="s">
        <v>47</v>
      </c>
      <c r="I11" s="36">
        <v>653</v>
      </c>
      <c r="J11" s="36">
        <v>729</v>
      </c>
      <c r="K11" s="36">
        <v>817</v>
      </c>
      <c r="L11" s="36">
        <f t="shared" si="1"/>
        <v>1546</v>
      </c>
      <c r="M11" s="6">
        <v>1581</v>
      </c>
      <c r="N11" s="11" t="s">
        <v>338</v>
      </c>
      <c r="O11" s="36">
        <v>323</v>
      </c>
      <c r="P11" s="36">
        <v>314</v>
      </c>
      <c r="Q11" s="36">
        <v>224</v>
      </c>
      <c r="R11" s="133">
        <f t="shared" si="2"/>
        <v>538</v>
      </c>
    </row>
    <row r="12" spans="1:18" ht="15.75" customHeight="1">
      <c r="A12" s="132" t="s">
        <v>684</v>
      </c>
      <c r="B12" s="11" t="s">
        <v>15</v>
      </c>
      <c r="C12" s="36">
        <v>83</v>
      </c>
      <c r="D12" s="36">
        <v>75</v>
      </c>
      <c r="E12" s="36">
        <v>80</v>
      </c>
      <c r="F12" s="36">
        <f t="shared" si="0"/>
        <v>155</v>
      </c>
      <c r="G12" s="6">
        <v>1280</v>
      </c>
      <c r="H12" s="11" t="s">
        <v>48</v>
      </c>
      <c r="I12" s="36">
        <v>395</v>
      </c>
      <c r="J12" s="36">
        <v>384</v>
      </c>
      <c r="K12" s="36">
        <v>417</v>
      </c>
      <c r="L12" s="36">
        <f t="shared" si="1"/>
        <v>801</v>
      </c>
      <c r="M12" s="6">
        <v>1582</v>
      </c>
      <c r="N12" s="11" t="s">
        <v>339</v>
      </c>
      <c r="O12" s="36">
        <v>33</v>
      </c>
      <c r="P12" s="36">
        <v>33</v>
      </c>
      <c r="Q12" s="36">
        <v>39</v>
      </c>
      <c r="R12" s="133">
        <f t="shared" si="2"/>
        <v>72</v>
      </c>
    </row>
    <row r="13" spans="1:18" ht="15.75" customHeight="1">
      <c r="A13" s="132" t="s">
        <v>651</v>
      </c>
      <c r="B13" s="11" t="s">
        <v>16</v>
      </c>
      <c r="C13" s="36">
        <v>37</v>
      </c>
      <c r="D13" s="36">
        <v>30</v>
      </c>
      <c r="E13" s="36">
        <v>35</v>
      </c>
      <c r="F13" s="36">
        <f t="shared" si="0"/>
        <v>65</v>
      </c>
      <c r="G13" s="6">
        <v>1290</v>
      </c>
      <c r="H13" s="11" t="s">
        <v>49</v>
      </c>
      <c r="I13" s="36">
        <v>398</v>
      </c>
      <c r="J13" s="36">
        <v>373</v>
      </c>
      <c r="K13" s="36">
        <v>432</v>
      </c>
      <c r="L13" s="36">
        <f t="shared" si="1"/>
        <v>805</v>
      </c>
      <c r="M13" s="6">
        <v>1590</v>
      </c>
      <c r="N13" s="11" t="s">
        <v>340</v>
      </c>
      <c r="O13" s="36">
        <v>138</v>
      </c>
      <c r="P13" s="36">
        <v>114</v>
      </c>
      <c r="Q13" s="36">
        <v>132</v>
      </c>
      <c r="R13" s="133">
        <f t="shared" si="2"/>
        <v>246</v>
      </c>
    </row>
    <row r="14" spans="1:18" ht="15.75" customHeight="1">
      <c r="A14" s="132" t="s">
        <v>685</v>
      </c>
      <c r="B14" s="11" t="s">
        <v>17</v>
      </c>
      <c r="C14" s="36">
        <v>89</v>
      </c>
      <c r="D14" s="36">
        <v>64</v>
      </c>
      <c r="E14" s="36">
        <v>77</v>
      </c>
      <c r="F14" s="36">
        <f t="shared" si="0"/>
        <v>141</v>
      </c>
      <c r="G14" s="6">
        <v>1301</v>
      </c>
      <c r="H14" s="11" t="s">
        <v>50</v>
      </c>
      <c r="I14" s="36">
        <v>522</v>
      </c>
      <c r="J14" s="36">
        <v>506</v>
      </c>
      <c r="K14" s="36">
        <v>642</v>
      </c>
      <c r="L14" s="36">
        <f t="shared" si="1"/>
        <v>1148</v>
      </c>
      <c r="M14" s="6">
        <v>1600</v>
      </c>
      <c r="N14" s="11" t="s">
        <v>341</v>
      </c>
      <c r="O14" s="36">
        <v>165</v>
      </c>
      <c r="P14" s="36">
        <v>150</v>
      </c>
      <c r="Q14" s="36">
        <v>170</v>
      </c>
      <c r="R14" s="133">
        <f t="shared" si="2"/>
        <v>320</v>
      </c>
    </row>
    <row r="15" spans="1:18" ht="15.75" customHeight="1">
      <c r="A15" s="132" t="s">
        <v>686</v>
      </c>
      <c r="B15" s="11" t="s">
        <v>18</v>
      </c>
      <c r="C15" s="36">
        <v>155</v>
      </c>
      <c r="D15" s="36">
        <v>122</v>
      </c>
      <c r="E15" s="36">
        <v>138</v>
      </c>
      <c r="F15" s="36">
        <f t="shared" si="0"/>
        <v>260</v>
      </c>
      <c r="G15" s="6">
        <v>1302</v>
      </c>
      <c r="H15" s="11" t="s">
        <v>51</v>
      </c>
      <c r="I15" s="36">
        <v>134</v>
      </c>
      <c r="J15" s="36">
        <v>170</v>
      </c>
      <c r="K15" s="36">
        <v>194</v>
      </c>
      <c r="L15" s="36">
        <f t="shared" si="1"/>
        <v>364</v>
      </c>
      <c r="M15" s="6">
        <v>1610</v>
      </c>
      <c r="N15" s="11" t="s">
        <v>342</v>
      </c>
      <c r="O15" s="36">
        <v>98</v>
      </c>
      <c r="P15" s="36">
        <v>82</v>
      </c>
      <c r="Q15" s="36">
        <v>97</v>
      </c>
      <c r="R15" s="133">
        <f t="shared" si="2"/>
        <v>179</v>
      </c>
    </row>
    <row r="16" spans="1:18" ht="15.75" customHeight="1">
      <c r="A16" s="132" t="s">
        <v>687</v>
      </c>
      <c r="B16" s="11" t="s">
        <v>19</v>
      </c>
      <c r="C16" s="36">
        <v>319</v>
      </c>
      <c r="D16" s="36">
        <v>304</v>
      </c>
      <c r="E16" s="36">
        <v>302</v>
      </c>
      <c r="F16" s="36">
        <f t="shared" si="0"/>
        <v>606</v>
      </c>
      <c r="G16" s="6">
        <v>1310</v>
      </c>
      <c r="H16" s="11" t="s">
        <v>52</v>
      </c>
      <c r="I16" s="36">
        <v>460</v>
      </c>
      <c r="J16" s="36">
        <v>484</v>
      </c>
      <c r="K16" s="36">
        <v>487</v>
      </c>
      <c r="L16" s="36">
        <f t="shared" si="1"/>
        <v>971</v>
      </c>
      <c r="M16" s="6">
        <v>1621</v>
      </c>
      <c r="N16" s="11" t="s">
        <v>343</v>
      </c>
      <c r="O16" s="36">
        <v>134</v>
      </c>
      <c r="P16" s="36">
        <v>115</v>
      </c>
      <c r="Q16" s="36">
        <v>149</v>
      </c>
      <c r="R16" s="133">
        <f t="shared" si="2"/>
        <v>264</v>
      </c>
    </row>
    <row r="17" spans="1:18" ht="15.75" customHeight="1">
      <c r="A17" s="132" t="s">
        <v>688</v>
      </c>
      <c r="B17" s="11" t="s">
        <v>20</v>
      </c>
      <c r="C17" s="36">
        <v>1331</v>
      </c>
      <c r="D17" s="36">
        <v>1344</v>
      </c>
      <c r="E17" s="36">
        <v>1447</v>
      </c>
      <c r="F17" s="36">
        <f t="shared" si="0"/>
        <v>2791</v>
      </c>
      <c r="G17" s="6">
        <v>1321</v>
      </c>
      <c r="H17" s="11" t="s">
        <v>53</v>
      </c>
      <c r="I17" s="36">
        <v>213</v>
      </c>
      <c r="J17" s="36">
        <v>218</v>
      </c>
      <c r="K17" s="36">
        <v>228</v>
      </c>
      <c r="L17" s="36">
        <f t="shared" si="1"/>
        <v>446</v>
      </c>
      <c r="M17" s="6">
        <v>1622</v>
      </c>
      <c r="N17" s="11" t="s">
        <v>344</v>
      </c>
      <c r="O17" s="36">
        <v>51</v>
      </c>
      <c r="P17" s="36">
        <v>52</v>
      </c>
      <c r="Q17" s="36">
        <v>58</v>
      </c>
      <c r="R17" s="133">
        <f t="shared" si="2"/>
        <v>110</v>
      </c>
    </row>
    <row r="18" spans="1:18" ht="15.75" customHeight="1">
      <c r="A18" s="132" t="s">
        <v>689</v>
      </c>
      <c r="B18" s="11" t="s">
        <v>21</v>
      </c>
      <c r="C18" s="36">
        <v>720</v>
      </c>
      <c r="D18" s="36">
        <v>801</v>
      </c>
      <c r="E18" s="36">
        <v>881</v>
      </c>
      <c r="F18" s="36">
        <f t="shared" si="0"/>
        <v>1682</v>
      </c>
      <c r="G18" s="6">
        <v>1322</v>
      </c>
      <c r="H18" s="11" t="s">
        <v>54</v>
      </c>
      <c r="I18" s="36">
        <v>1035</v>
      </c>
      <c r="J18" s="36">
        <v>1136</v>
      </c>
      <c r="K18" s="36">
        <v>1320</v>
      </c>
      <c r="L18" s="36">
        <f t="shared" si="1"/>
        <v>2456</v>
      </c>
      <c r="M18" s="6">
        <v>1623</v>
      </c>
      <c r="N18" s="11" t="s">
        <v>345</v>
      </c>
      <c r="O18" s="36">
        <v>95</v>
      </c>
      <c r="P18" s="36">
        <v>86</v>
      </c>
      <c r="Q18" s="36">
        <v>92</v>
      </c>
      <c r="R18" s="133">
        <f t="shared" si="2"/>
        <v>178</v>
      </c>
    </row>
    <row r="19" spans="1:18" ht="15.75" customHeight="1">
      <c r="A19" s="132" t="s">
        <v>690</v>
      </c>
      <c r="B19" s="11" t="s">
        <v>22</v>
      </c>
      <c r="C19" s="36">
        <v>766</v>
      </c>
      <c r="D19" s="36">
        <v>774</v>
      </c>
      <c r="E19" s="36">
        <v>874</v>
      </c>
      <c r="F19" s="36">
        <f t="shared" si="0"/>
        <v>1648</v>
      </c>
      <c r="G19" s="6">
        <v>1330</v>
      </c>
      <c r="H19" s="11" t="s">
        <v>55</v>
      </c>
      <c r="I19" s="36">
        <v>1900</v>
      </c>
      <c r="J19" s="36">
        <v>2266</v>
      </c>
      <c r="K19" s="36">
        <v>2431</v>
      </c>
      <c r="L19" s="36">
        <f t="shared" si="1"/>
        <v>4697</v>
      </c>
      <c r="M19" s="6">
        <v>1625</v>
      </c>
      <c r="N19" s="11" t="s">
        <v>346</v>
      </c>
      <c r="O19" s="36">
        <v>68</v>
      </c>
      <c r="P19" s="36">
        <v>63</v>
      </c>
      <c r="Q19" s="36">
        <v>75</v>
      </c>
      <c r="R19" s="133">
        <f t="shared" si="2"/>
        <v>138</v>
      </c>
    </row>
    <row r="20" spans="1:18" ht="15.75" customHeight="1">
      <c r="A20" s="132" t="s">
        <v>658</v>
      </c>
      <c r="B20" s="11" t="s">
        <v>23</v>
      </c>
      <c r="C20" s="36">
        <v>374</v>
      </c>
      <c r="D20" s="36">
        <v>313</v>
      </c>
      <c r="E20" s="36">
        <v>399</v>
      </c>
      <c r="F20" s="36">
        <f t="shared" si="0"/>
        <v>712</v>
      </c>
      <c r="G20" s="6">
        <v>1340</v>
      </c>
      <c r="H20" s="11" t="s">
        <v>56</v>
      </c>
      <c r="I20" s="36">
        <v>409</v>
      </c>
      <c r="J20" s="36">
        <v>411</v>
      </c>
      <c r="K20" s="36">
        <v>467</v>
      </c>
      <c r="L20" s="36">
        <f t="shared" si="1"/>
        <v>878</v>
      </c>
      <c r="M20" s="6">
        <v>1626</v>
      </c>
      <c r="N20" s="11" t="s">
        <v>347</v>
      </c>
      <c r="O20" s="36">
        <v>59</v>
      </c>
      <c r="P20" s="36">
        <v>55</v>
      </c>
      <c r="Q20" s="36">
        <v>62</v>
      </c>
      <c r="R20" s="133">
        <f t="shared" si="2"/>
        <v>117</v>
      </c>
    </row>
    <row r="21" spans="1:18" ht="15.75" customHeight="1">
      <c r="A21" s="132" t="s">
        <v>659</v>
      </c>
      <c r="B21" s="11" t="s">
        <v>24</v>
      </c>
      <c r="C21" s="36">
        <v>480</v>
      </c>
      <c r="D21" s="36">
        <v>412</v>
      </c>
      <c r="E21" s="36">
        <v>524</v>
      </c>
      <c r="F21" s="36">
        <f t="shared" si="0"/>
        <v>936</v>
      </c>
      <c r="G21" s="6">
        <v>1350</v>
      </c>
      <c r="H21" s="11" t="s">
        <v>57</v>
      </c>
      <c r="I21" s="36">
        <v>221</v>
      </c>
      <c r="J21" s="36">
        <v>217</v>
      </c>
      <c r="K21" s="36">
        <v>237</v>
      </c>
      <c r="L21" s="36">
        <f t="shared" si="1"/>
        <v>454</v>
      </c>
      <c r="M21" s="6">
        <v>1631</v>
      </c>
      <c r="N21" s="11" t="s">
        <v>348</v>
      </c>
      <c r="O21" s="36">
        <v>12</v>
      </c>
      <c r="P21" s="36">
        <v>15</v>
      </c>
      <c r="Q21" s="36">
        <v>13</v>
      </c>
      <c r="R21" s="133">
        <f t="shared" si="2"/>
        <v>28</v>
      </c>
    </row>
    <row r="22" spans="1:18" ht="15.75" customHeight="1">
      <c r="A22" s="132" t="s">
        <v>691</v>
      </c>
      <c r="B22" s="11" t="s">
        <v>25</v>
      </c>
      <c r="C22" s="36">
        <v>617</v>
      </c>
      <c r="D22" s="36">
        <v>653</v>
      </c>
      <c r="E22" s="36">
        <v>679</v>
      </c>
      <c r="F22" s="36">
        <f t="shared" si="0"/>
        <v>1332</v>
      </c>
      <c r="G22" s="6">
        <v>1360</v>
      </c>
      <c r="H22" s="11" t="s">
        <v>58</v>
      </c>
      <c r="I22" s="36">
        <v>155</v>
      </c>
      <c r="J22" s="36">
        <v>158</v>
      </c>
      <c r="K22" s="36">
        <v>176</v>
      </c>
      <c r="L22" s="36">
        <f t="shared" si="1"/>
        <v>334</v>
      </c>
      <c r="M22" s="6">
        <v>1632</v>
      </c>
      <c r="N22" s="11" t="s">
        <v>141</v>
      </c>
      <c r="O22" s="36">
        <v>34</v>
      </c>
      <c r="P22" s="36">
        <v>28</v>
      </c>
      <c r="Q22" s="36">
        <v>36</v>
      </c>
      <c r="R22" s="133">
        <f t="shared" si="2"/>
        <v>64</v>
      </c>
    </row>
    <row r="23" spans="1:18" ht="15.75" customHeight="1">
      <c r="A23" s="132" t="s">
        <v>692</v>
      </c>
      <c r="B23" s="11" t="s">
        <v>26</v>
      </c>
      <c r="C23" s="36">
        <v>1102</v>
      </c>
      <c r="D23" s="36">
        <v>1184</v>
      </c>
      <c r="E23" s="36">
        <v>1180</v>
      </c>
      <c r="F23" s="36">
        <f t="shared" si="0"/>
        <v>2364</v>
      </c>
      <c r="G23" s="6">
        <v>1370</v>
      </c>
      <c r="H23" s="11" t="s">
        <v>59</v>
      </c>
      <c r="I23" s="36">
        <v>215</v>
      </c>
      <c r="J23" s="36">
        <v>183</v>
      </c>
      <c r="K23" s="36">
        <v>216</v>
      </c>
      <c r="L23" s="36">
        <f t="shared" si="1"/>
        <v>399</v>
      </c>
      <c r="M23" s="6">
        <v>1634</v>
      </c>
      <c r="N23" s="11" t="s">
        <v>349</v>
      </c>
      <c r="O23" s="36">
        <v>100</v>
      </c>
      <c r="P23" s="36">
        <v>90</v>
      </c>
      <c r="Q23" s="36">
        <v>106</v>
      </c>
      <c r="R23" s="133">
        <f t="shared" si="2"/>
        <v>196</v>
      </c>
    </row>
    <row r="24" spans="1:18" ht="15.75" customHeight="1">
      <c r="A24" s="132" t="s">
        <v>693</v>
      </c>
      <c r="B24" s="11" t="s">
        <v>27</v>
      </c>
      <c r="C24" s="36">
        <v>751</v>
      </c>
      <c r="D24" s="36">
        <v>777</v>
      </c>
      <c r="E24" s="36">
        <v>859</v>
      </c>
      <c r="F24" s="36">
        <f t="shared" si="0"/>
        <v>1636</v>
      </c>
      <c r="G24" s="6">
        <v>1380</v>
      </c>
      <c r="H24" s="11" t="s">
        <v>60</v>
      </c>
      <c r="I24" s="36">
        <v>196</v>
      </c>
      <c r="J24" s="36">
        <v>206</v>
      </c>
      <c r="K24" s="36">
        <v>221</v>
      </c>
      <c r="L24" s="36">
        <f t="shared" si="1"/>
        <v>427</v>
      </c>
      <c r="M24" s="6">
        <v>1635</v>
      </c>
      <c r="N24" s="11" t="s">
        <v>350</v>
      </c>
      <c r="O24" s="36">
        <v>170</v>
      </c>
      <c r="P24" s="36">
        <v>165</v>
      </c>
      <c r="Q24" s="36">
        <v>200</v>
      </c>
      <c r="R24" s="133">
        <f t="shared" si="2"/>
        <v>365</v>
      </c>
    </row>
    <row r="25" spans="1:18" ht="15.75" customHeight="1">
      <c r="A25" s="132" t="s">
        <v>694</v>
      </c>
      <c r="B25" s="11" t="s">
        <v>28</v>
      </c>
      <c r="C25" s="36">
        <v>271</v>
      </c>
      <c r="D25" s="36">
        <v>243</v>
      </c>
      <c r="E25" s="36">
        <v>354</v>
      </c>
      <c r="F25" s="36">
        <f t="shared" si="0"/>
        <v>597</v>
      </c>
      <c r="G25" s="6">
        <v>1390</v>
      </c>
      <c r="H25" s="11" t="s">
        <v>61</v>
      </c>
      <c r="I25" s="36">
        <v>196</v>
      </c>
      <c r="J25" s="36">
        <v>123</v>
      </c>
      <c r="K25" s="36">
        <v>129</v>
      </c>
      <c r="L25" s="36">
        <f t="shared" si="1"/>
        <v>252</v>
      </c>
      <c r="M25" s="6">
        <v>1641</v>
      </c>
      <c r="N25" s="11" t="s">
        <v>351</v>
      </c>
      <c r="O25" s="36">
        <v>63</v>
      </c>
      <c r="P25" s="36">
        <v>49</v>
      </c>
      <c r="Q25" s="36">
        <v>61</v>
      </c>
      <c r="R25" s="133">
        <f t="shared" si="2"/>
        <v>110</v>
      </c>
    </row>
    <row r="26" spans="1:18" ht="15.75" customHeight="1">
      <c r="A26" s="132" t="s">
        <v>664</v>
      </c>
      <c r="B26" s="11" t="s">
        <v>29</v>
      </c>
      <c r="C26" s="36">
        <v>831</v>
      </c>
      <c r="D26" s="36">
        <v>827</v>
      </c>
      <c r="E26" s="36">
        <v>952</v>
      </c>
      <c r="F26" s="36">
        <f t="shared" si="0"/>
        <v>1779</v>
      </c>
      <c r="G26" s="6">
        <v>1400</v>
      </c>
      <c r="H26" s="11" t="s">
        <v>62</v>
      </c>
      <c r="I26" s="36">
        <v>157</v>
      </c>
      <c r="J26" s="36">
        <v>179</v>
      </c>
      <c r="K26" s="36">
        <v>187</v>
      </c>
      <c r="L26" s="36">
        <f t="shared" si="1"/>
        <v>366</v>
      </c>
      <c r="M26" s="6">
        <v>1642</v>
      </c>
      <c r="N26" s="11" t="s">
        <v>352</v>
      </c>
      <c r="O26" s="36">
        <v>45</v>
      </c>
      <c r="P26" s="36">
        <v>40</v>
      </c>
      <c r="Q26" s="36">
        <v>39</v>
      </c>
      <c r="R26" s="133">
        <f t="shared" si="2"/>
        <v>79</v>
      </c>
    </row>
    <row r="27" spans="1:18" ht="15.75" customHeight="1">
      <c r="A27" s="132" t="s">
        <v>665</v>
      </c>
      <c r="B27" s="11" t="s">
        <v>30</v>
      </c>
      <c r="C27" s="36">
        <v>1002</v>
      </c>
      <c r="D27" s="36">
        <v>1017</v>
      </c>
      <c r="E27" s="36">
        <v>1133</v>
      </c>
      <c r="F27" s="36">
        <f t="shared" si="0"/>
        <v>2150</v>
      </c>
      <c r="G27" s="6">
        <v>1410</v>
      </c>
      <c r="H27" s="11" t="s">
        <v>63</v>
      </c>
      <c r="I27" s="36">
        <v>514</v>
      </c>
      <c r="J27" s="36">
        <v>495</v>
      </c>
      <c r="K27" s="36">
        <v>572</v>
      </c>
      <c r="L27" s="36">
        <f t="shared" si="1"/>
        <v>1067</v>
      </c>
      <c r="M27" s="6">
        <v>1643</v>
      </c>
      <c r="N27" s="11" t="s">
        <v>143</v>
      </c>
      <c r="O27" s="36">
        <v>31</v>
      </c>
      <c r="P27" s="36">
        <v>26</v>
      </c>
      <c r="Q27" s="36">
        <v>29</v>
      </c>
      <c r="R27" s="133">
        <f t="shared" si="2"/>
        <v>55</v>
      </c>
    </row>
    <row r="28" spans="1:18" ht="15.75" customHeight="1">
      <c r="A28" s="132" t="s">
        <v>695</v>
      </c>
      <c r="B28" s="148" t="s">
        <v>31</v>
      </c>
      <c r="C28" s="149">
        <v>1266</v>
      </c>
      <c r="D28" s="149">
        <v>1407</v>
      </c>
      <c r="E28" s="149">
        <v>1511</v>
      </c>
      <c r="F28" s="149">
        <f t="shared" si="0"/>
        <v>2918</v>
      </c>
      <c r="G28" s="6">
        <v>1421</v>
      </c>
      <c r="H28" s="11" t="s">
        <v>64</v>
      </c>
      <c r="I28" s="36">
        <v>186</v>
      </c>
      <c r="J28" s="36">
        <v>146</v>
      </c>
      <c r="K28" s="36">
        <v>194</v>
      </c>
      <c r="L28" s="36">
        <f t="shared" si="1"/>
        <v>340</v>
      </c>
      <c r="M28" s="6">
        <v>1648</v>
      </c>
      <c r="N28" s="11" t="s">
        <v>391</v>
      </c>
      <c r="O28" s="36">
        <v>487</v>
      </c>
      <c r="P28" s="36">
        <v>510</v>
      </c>
      <c r="Q28" s="36">
        <v>526</v>
      </c>
      <c r="R28" s="133">
        <f t="shared" si="2"/>
        <v>1036</v>
      </c>
    </row>
    <row r="29" spans="1:18" ht="15.75" customHeight="1">
      <c r="A29" s="132" t="s">
        <v>696</v>
      </c>
      <c r="B29" s="148" t="s">
        <v>32</v>
      </c>
      <c r="C29" s="149">
        <v>573</v>
      </c>
      <c r="D29" s="149">
        <v>652</v>
      </c>
      <c r="E29" s="149">
        <v>672</v>
      </c>
      <c r="F29" s="149">
        <f t="shared" si="0"/>
        <v>1324</v>
      </c>
      <c r="G29" s="6">
        <v>1422</v>
      </c>
      <c r="H29" s="11" t="s">
        <v>65</v>
      </c>
      <c r="I29" s="36">
        <v>165</v>
      </c>
      <c r="J29" s="36">
        <v>170</v>
      </c>
      <c r="K29" s="36">
        <v>190</v>
      </c>
      <c r="L29" s="67">
        <f t="shared" si="1"/>
        <v>360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697</v>
      </c>
      <c r="B30" s="11" t="s">
        <v>33</v>
      </c>
      <c r="C30" s="36">
        <v>950</v>
      </c>
      <c r="D30" s="36">
        <v>1120</v>
      </c>
      <c r="E30" s="36">
        <v>1171</v>
      </c>
      <c r="F30" s="36">
        <f t="shared" si="0"/>
        <v>2291</v>
      </c>
      <c r="G30" s="6">
        <v>1430</v>
      </c>
      <c r="H30" s="11" t="s">
        <v>66</v>
      </c>
      <c r="I30" s="36">
        <v>180</v>
      </c>
      <c r="J30" s="36">
        <v>157</v>
      </c>
      <c r="K30" s="36">
        <v>204</v>
      </c>
      <c r="L30" s="67">
        <f t="shared" si="1"/>
        <v>361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698</v>
      </c>
      <c r="B31" s="11" t="s">
        <v>34</v>
      </c>
      <c r="C31" s="36">
        <v>764</v>
      </c>
      <c r="D31" s="36">
        <v>815</v>
      </c>
      <c r="E31" s="36">
        <v>903</v>
      </c>
      <c r="F31" s="36">
        <f t="shared" si="0"/>
        <v>1718</v>
      </c>
      <c r="G31" s="6">
        <v>1440</v>
      </c>
      <c r="H31" s="11" t="s">
        <v>67</v>
      </c>
      <c r="I31" s="36">
        <v>375</v>
      </c>
      <c r="J31" s="36">
        <v>412</v>
      </c>
      <c r="K31" s="36">
        <v>485</v>
      </c>
      <c r="L31" s="67">
        <f t="shared" si="1"/>
        <v>897</v>
      </c>
      <c r="M31" s="50">
        <v>1990</v>
      </c>
      <c r="N31" s="54" t="s">
        <v>353</v>
      </c>
      <c r="O31" s="72">
        <v>279</v>
      </c>
      <c r="P31" s="72">
        <v>241</v>
      </c>
      <c r="Q31" s="72">
        <v>38</v>
      </c>
      <c r="R31" s="138">
        <f>P31+Q31</f>
        <v>279</v>
      </c>
    </row>
    <row r="32" spans="1:18" ht="15.75" customHeight="1">
      <c r="A32" s="132" t="s">
        <v>699</v>
      </c>
      <c r="B32" s="11" t="s">
        <v>35</v>
      </c>
      <c r="C32" s="36">
        <v>691</v>
      </c>
      <c r="D32" s="36">
        <v>680</v>
      </c>
      <c r="E32" s="36">
        <v>793</v>
      </c>
      <c r="F32" s="36">
        <f t="shared" si="0"/>
        <v>1473</v>
      </c>
      <c r="G32" s="6">
        <v>1450</v>
      </c>
      <c r="H32" s="11" t="s">
        <v>68</v>
      </c>
      <c r="I32" s="36">
        <v>709</v>
      </c>
      <c r="J32" s="36">
        <v>814</v>
      </c>
      <c r="K32" s="36">
        <v>933</v>
      </c>
      <c r="L32" s="36">
        <f t="shared" si="1"/>
        <v>1747</v>
      </c>
      <c r="M32" s="47"/>
      <c r="N32" s="48"/>
      <c r="O32" s="73">
        <f>SUM(O4:O31)</f>
        <v>3296</v>
      </c>
      <c r="P32" s="73">
        <f>SUM(P4:P31)</f>
        <v>3050</v>
      </c>
      <c r="Q32" s="73">
        <f>SUM(Q4:Q31)</f>
        <v>2889</v>
      </c>
      <c r="R32" s="73">
        <f>SUM(R4:R31)</f>
        <v>5939</v>
      </c>
    </row>
    <row r="33" spans="1:18" ht="15.75" customHeight="1">
      <c r="A33" s="132" t="s">
        <v>700</v>
      </c>
      <c r="B33" s="11" t="s">
        <v>36</v>
      </c>
      <c r="C33" s="36">
        <v>564</v>
      </c>
      <c r="D33" s="36">
        <v>543</v>
      </c>
      <c r="E33" s="36">
        <v>634</v>
      </c>
      <c r="F33" s="36">
        <f t="shared" si="0"/>
        <v>1177</v>
      </c>
      <c r="G33" s="6">
        <v>1460</v>
      </c>
      <c r="H33" s="11" t="s">
        <v>69</v>
      </c>
      <c r="I33" s="36">
        <v>537</v>
      </c>
      <c r="J33" s="36">
        <v>612</v>
      </c>
      <c r="K33" s="36">
        <v>645</v>
      </c>
      <c r="L33" s="67">
        <f t="shared" si="1"/>
        <v>1257</v>
      </c>
      <c r="M33" s="220" t="s">
        <v>733</v>
      </c>
      <c r="N33" s="213"/>
      <c r="O33" s="213"/>
      <c r="P33" s="213"/>
      <c r="Q33" s="213"/>
      <c r="R33" s="214"/>
    </row>
    <row r="34" spans="1:18" ht="15.75" customHeight="1" thickBot="1">
      <c r="A34" s="132" t="s">
        <v>701</v>
      </c>
      <c r="B34" s="11" t="s">
        <v>37</v>
      </c>
      <c r="C34" s="36">
        <v>949</v>
      </c>
      <c r="D34" s="36">
        <v>909</v>
      </c>
      <c r="E34" s="36">
        <v>1135</v>
      </c>
      <c r="F34" s="36">
        <f t="shared" si="0"/>
        <v>2044</v>
      </c>
      <c r="G34" s="6">
        <v>1470</v>
      </c>
      <c r="H34" s="11" t="s">
        <v>70</v>
      </c>
      <c r="I34" s="36">
        <v>571</v>
      </c>
      <c r="J34" s="36">
        <v>486</v>
      </c>
      <c r="K34" s="36">
        <v>579</v>
      </c>
      <c r="L34" s="36">
        <f t="shared" si="1"/>
        <v>1065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702</v>
      </c>
      <c r="B35" s="11" t="s">
        <v>38</v>
      </c>
      <c r="C35" s="36">
        <v>291</v>
      </c>
      <c r="D35" s="36">
        <v>300</v>
      </c>
      <c r="E35" s="36">
        <v>352</v>
      </c>
      <c r="F35" s="36">
        <f t="shared" si="0"/>
        <v>652</v>
      </c>
      <c r="G35" s="6">
        <v>1480</v>
      </c>
      <c r="H35" s="11" t="s">
        <v>71</v>
      </c>
      <c r="I35" s="36">
        <v>290</v>
      </c>
      <c r="J35" s="36">
        <v>271</v>
      </c>
      <c r="K35" s="36">
        <v>325</v>
      </c>
      <c r="L35" s="36">
        <f t="shared" si="1"/>
        <v>596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703</v>
      </c>
      <c r="B36" s="11" t="s">
        <v>39</v>
      </c>
      <c r="C36" s="36">
        <v>705</v>
      </c>
      <c r="D36" s="36">
        <v>846</v>
      </c>
      <c r="E36" s="36">
        <v>846</v>
      </c>
      <c r="F36" s="36">
        <f t="shared" si="0"/>
        <v>1692</v>
      </c>
      <c r="G36" s="6">
        <v>1501</v>
      </c>
      <c r="H36" s="11" t="s">
        <v>72</v>
      </c>
      <c r="I36" s="36">
        <v>244</v>
      </c>
      <c r="J36" s="36">
        <v>175</v>
      </c>
      <c r="K36" s="36">
        <v>260</v>
      </c>
      <c r="L36" s="67">
        <f t="shared" si="1"/>
        <v>435</v>
      </c>
      <c r="M36" s="224" t="s">
        <v>388</v>
      </c>
      <c r="N36" s="196"/>
      <c r="O36" s="36">
        <f>C38+I38+O32</f>
        <v>37979</v>
      </c>
      <c r="P36" s="37">
        <f>D38+J38+P32</f>
        <v>38927</v>
      </c>
      <c r="Q36" s="37">
        <f>E38+K38+Q32</f>
        <v>42794</v>
      </c>
      <c r="R36" s="133">
        <f>P36+Q36</f>
        <v>81721</v>
      </c>
    </row>
    <row r="37" spans="1:18" ht="15.75" customHeight="1" thickBot="1">
      <c r="A37" s="140" t="s">
        <v>704</v>
      </c>
      <c r="B37" s="124" t="s">
        <v>40</v>
      </c>
      <c r="C37" s="111">
        <v>909</v>
      </c>
      <c r="D37" s="111">
        <v>902</v>
      </c>
      <c r="E37" s="111">
        <v>1002</v>
      </c>
      <c r="F37" s="111">
        <f t="shared" si="0"/>
        <v>1904</v>
      </c>
      <c r="G37" s="6">
        <v>1502</v>
      </c>
      <c r="H37" s="11" t="s">
        <v>73</v>
      </c>
      <c r="I37" s="36">
        <v>110</v>
      </c>
      <c r="J37" s="36">
        <v>100</v>
      </c>
      <c r="K37" s="36">
        <v>114</v>
      </c>
      <c r="L37" s="67">
        <f t="shared" si="1"/>
        <v>214</v>
      </c>
      <c r="M37" s="225" t="s">
        <v>396</v>
      </c>
      <c r="N37" s="226"/>
      <c r="O37" s="111">
        <f>O36+O75+O116+O156</f>
        <v>48673</v>
      </c>
      <c r="P37" s="111">
        <f>P36+P75+P116+P156</f>
        <v>50494</v>
      </c>
      <c r="Q37" s="111">
        <f>Q36+Q75+Q116+Q156</f>
        <v>55491</v>
      </c>
      <c r="R37" s="112">
        <f>R36+R75+R116+R156</f>
        <v>105985</v>
      </c>
    </row>
    <row r="38" spans="1:18" ht="15.75" customHeight="1">
      <c r="A38" s="5"/>
      <c r="C38" s="8">
        <f>SUM(C4:C37)</f>
        <v>17876</v>
      </c>
      <c r="D38" s="8">
        <f>SUM(D4:D37)</f>
        <v>18205</v>
      </c>
      <c r="E38" s="8">
        <f>SUM(E4:E37)</f>
        <v>20141</v>
      </c>
      <c r="F38" s="8">
        <f>SUM(F4:F37)</f>
        <v>38346</v>
      </c>
      <c r="I38" s="8">
        <f>SUM(I4:I37)</f>
        <v>16807</v>
      </c>
      <c r="J38" s="8">
        <f>SUM(J4:J37)</f>
        <v>17672</v>
      </c>
      <c r="K38" s="8">
        <f>SUM(K4:K37)</f>
        <v>19764</v>
      </c>
      <c r="L38" s="8">
        <f>SUM(L4:L37)</f>
        <v>37436</v>
      </c>
      <c r="M38" s="323" t="s">
        <v>729</v>
      </c>
      <c r="N38" s="323"/>
      <c r="O38" s="323"/>
      <c r="P38" s="323"/>
      <c r="Q38" s="323"/>
      <c r="R38" s="323"/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710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98</v>
      </c>
      <c r="D42" s="7">
        <v>107</v>
      </c>
      <c r="E42" s="7">
        <v>121</v>
      </c>
      <c r="F42" s="7">
        <f aca="true" t="shared" si="3" ref="F42:F75">D42+E42</f>
        <v>228</v>
      </c>
      <c r="G42" s="12">
        <v>2350</v>
      </c>
      <c r="H42" s="11" t="s">
        <v>138</v>
      </c>
      <c r="I42" s="7">
        <v>76</v>
      </c>
      <c r="J42" s="7">
        <v>101</v>
      </c>
      <c r="K42" s="7">
        <v>88</v>
      </c>
      <c r="L42" s="56">
        <f aca="true" t="shared" si="4" ref="L42:L48">J42+K42</f>
        <v>189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57</v>
      </c>
      <c r="D43" s="7">
        <v>60</v>
      </c>
      <c r="E43" s="7">
        <v>61</v>
      </c>
      <c r="F43" s="7">
        <f t="shared" si="3"/>
        <v>121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57</v>
      </c>
      <c r="E44" s="7">
        <v>54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80</v>
      </c>
      <c r="J45" s="7">
        <v>97</v>
      </c>
      <c r="K45" s="7">
        <v>104</v>
      </c>
      <c r="L45" s="56">
        <f t="shared" si="4"/>
        <v>201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160</v>
      </c>
      <c r="D46" s="7">
        <v>202</v>
      </c>
      <c r="E46" s="7">
        <v>192</v>
      </c>
      <c r="F46" s="7">
        <f t="shared" si="3"/>
        <v>394</v>
      </c>
      <c r="G46" s="12">
        <v>2390</v>
      </c>
      <c r="H46" s="11" t="s">
        <v>142</v>
      </c>
      <c r="I46" s="7">
        <v>28</v>
      </c>
      <c r="J46" s="7">
        <v>28</v>
      </c>
      <c r="K46" s="7">
        <v>31</v>
      </c>
      <c r="L46" s="56">
        <f t="shared" si="4"/>
        <v>59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 t="shared" si="3"/>
        <v>84</v>
      </c>
      <c r="G47" s="12">
        <v>2400</v>
      </c>
      <c r="H47" s="11" t="s">
        <v>143</v>
      </c>
      <c r="I47" s="7">
        <v>54</v>
      </c>
      <c r="J47" s="7">
        <v>64</v>
      </c>
      <c r="K47" s="7">
        <v>57</v>
      </c>
      <c r="L47" s="56">
        <f t="shared" si="4"/>
        <v>121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37</v>
      </c>
      <c r="E48" s="7">
        <v>33</v>
      </c>
      <c r="F48" s="7">
        <f t="shared" si="3"/>
        <v>70</v>
      </c>
      <c r="G48" s="62">
        <v>2410</v>
      </c>
      <c r="H48" s="42" t="s">
        <v>144</v>
      </c>
      <c r="I48" s="43">
        <v>67</v>
      </c>
      <c r="J48" s="43">
        <v>14</v>
      </c>
      <c r="K48" s="43">
        <v>53</v>
      </c>
      <c r="L48" s="7">
        <f t="shared" si="4"/>
        <v>67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23</v>
      </c>
      <c r="F49" s="56">
        <f t="shared" si="3"/>
        <v>55</v>
      </c>
      <c r="G49" s="51"/>
      <c r="H49" s="63"/>
      <c r="I49" s="64">
        <f>SUM(I42:I48)</f>
        <v>322</v>
      </c>
      <c r="J49" s="64">
        <f>SUM(J42:J48)</f>
        <v>317</v>
      </c>
      <c r="K49" s="64">
        <f>SUM(K42:K48)</f>
        <v>350</v>
      </c>
      <c r="L49" s="65">
        <f>SUM(L42:L48)</f>
        <v>667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 t="shared" si="3"/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24</v>
      </c>
      <c r="E51" s="7">
        <v>31</v>
      </c>
      <c r="F51" s="56">
        <f t="shared" si="3"/>
        <v>55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14</v>
      </c>
      <c r="E52" s="7">
        <v>16</v>
      </c>
      <c r="F52" s="56">
        <f t="shared" si="3"/>
        <v>30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35</v>
      </c>
      <c r="D55" s="7">
        <v>31</v>
      </c>
      <c r="E55" s="7">
        <v>39</v>
      </c>
      <c r="F55" s="56">
        <f t="shared" si="3"/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33</v>
      </c>
      <c r="D56" s="7">
        <v>26</v>
      </c>
      <c r="E56" s="7">
        <v>34</v>
      </c>
      <c r="F56" s="56">
        <f t="shared" si="3"/>
        <v>60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34</v>
      </c>
      <c r="D57" s="7">
        <v>34</v>
      </c>
      <c r="E57" s="7">
        <v>42</v>
      </c>
      <c r="F57" s="56">
        <f t="shared" si="3"/>
        <v>76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32</v>
      </c>
      <c r="F58" s="56">
        <f t="shared" si="3"/>
        <v>72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40</v>
      </c>
      <c r="F59" s="56">
        <f t="shared" si="3"/>
        <v>73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107</v>
      </c>
      <c r="D60" s="7">
        <v>119</v>
      </c>
      <c r="E60" s="7">
        <v>128</v>
      </c>
      <c r="F60" s="56">
        <f t="shared" si="3"/>
        <v>247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94</v>
      </c>
      <c r="D61" s="7">
        <v>95</v>
      </c>
      <c r="E61" s="7">
        <v>101</v>
      </c>
      <c r="F61" s="56">
        <f t="shared" si="3"/>
        <v>196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24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51</v>
      </c>
      <c r="E64" s="7">
        <v>50</v>
      </c>
      <c r="F64" s="56">
        <f t="shared" si="3"/>
        <v>101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159</v>
      </c>
      <c r="D65" s="7">
        <v>171</v>
      </c>
      <c r="E65" s="7">
        <v>177</v>
      </c>
      <c r="F65" s="56">
        <f t="shared" si="3"/>
        <v>348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35</v>
      </c>
      <c r="D66" s="7">
        <v>31</v>
      </c>
      <c r="E66" s="7">
        <v>41</v>
      </c>
      <c r="F66" s="56">
        <f t="shared" si="3"/>
        <v>72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9</v>
      </c>
      <c r="E67" s="7">
        <v>7</v>
      </c>
      <c r="F67" s="56">
        <f t="shared" si="3"/>
        <v>16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28</v>
      </c>
      <c r="D69" s="7">
        <v>30</v>
      </c>
      <c r="E69" s="7">
        <v>38</v>
      </c>
      <c r="F69" s="56">
        <f t="shared" si="3"/>
        <v>68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33</v>
      </c>
      <c r="D71" s="7">
        <v>42</v>
      </c>
      <c r="E71" s="7">
        <v>40</v>
      </c>
      <c r="F71" s="56">
        <f t="shared" si="3"/>
        <v>82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6">
        <f t="shared" si="3"/>
        <v>73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36</v>
      </c>
      <c r="F73" s="56">
        <f t="shared" si="3"/>
        <v>71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1794</v>
      </c>
      <c r="P75" s="130">
        <f>D76+J49</f>
        <v>1879</v>
      </c>
      <c r="Q75" s="130">
        <f>E76+K49</f>
        <v>1991</v>
      </c>
      <c r="R75" s="131">
        <f>SUM(P75:Q75)</f>
        <v>3870</v>
      </c>
    </row>
    <row r="76" spans="1:18" ht="15.75" customHeight="1">
      <c r="A76" s="5"/>
      <c r="C76" s="8">
        <f>SUM(C42:C75)</f>
        <v>1472</v>
      </c>
      <c r="D76" s="8">
        <f>SUM(D42:D75)</f>
        <v>1562</v>
      </c>
      <c r="E76" s="8">
        <f>SUM(E42:E75)</f>
        <v>1641</v>
      </c>
      <c r="F76" s="8">
        <f>SUM(F42:F75)</f>
        <v>3203</v>
      </c>
      <c r="M76" s="323" t="s">
        <v>729</v>
      </c>
      <c r="N76" s="323"/>
      <c r="O76" s="323"/>
      <c r="P76" s="323"/>
      <c r="Q76" s="323"/>
      <c r="R76" s="323"/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710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606</v>
      </c>
      <c r="B80" s="11" t="s">
        <v>240</v>
      </c>
      <c r="C80" s="7">
        <v>54</v>
      </c>
      <c r="D80" s="7">
        <v>48</v>
      </c>
      <c r="E80" s="7">
        <v>57</v>
      </c>
      <c r="F80" s="7">
        <f aca="true" t="shared" si="5" ref="F80:F116">D80+E80</f>
        <v>105</v>
      </c>
      <c r="G80" s="12">
        <v>3059</v>
      </c>
      <c r="H80" s="11" t="s">
        <v>286</v>
      </c>
      <c r="I80" s="7">
        <v>52</v>
      </c>
      <c r="J80" s="7">
        <v>58</v>
      </c>
      <c r="K80" s="7">
        <v>69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66</v>
      </c>
      <c r="T80" s="7">
        <v>22</v>
      </c>
      <c r="U80" s="7">
        <v>58</v>
      </c>
      <c r="V80" s="7">
        <f aca="true" t="shared" si="7" ref="V80:V113">T80+U80</f>
        <v>80</v>
      </c>
    </row>
    <row r="81" spans="1:22" ht="15.75" customHeight="1">
      <c r="A81" s="101" t="s">
        <v>474</v>
      </c>
      <c r="B81" s="11" t="s">
        <v>241</v>
      </c>
      <c r="C81" s="7">
        <v>18</v>
      </c>
      <c r="D81" s="7">
        <v>18</v>
      </c>
      <c r="E81" s="7">
        <v>18</v>
      </c>
      <c r="F81" s="7">
        <f t="shared" si="5"/>
        <v>36</v>
      </c>
      <c r="G81" s="12"/>
      <c r="H81" s="76" t="s">
        <v>287</v>
      </c>
      <c r="I81" s="7">
        <f>SUM(S98:S103)</f>
        <v>156</v>
      </c>
      <c r="J81" s="7">
        <f>SUM(T98:T103)</f>
        <v>160</v>
      </c>
      <c r="K81" s="7">
        <f>SUM(U98:U103)</f>
        <v>193</v>
      </c>
      <c r="L81" s="7">
        <f t="shared" si="6"/>
        <v>353</v>
      </c>
      <c r="M81" s="219"/>
      <c r="N81" s="291"/>
      <c r="O81" s="91" t="s">
        <v>705</v>
      </c>
      <c r="P81" s="200" t="s">
        <v>245</v>
      </c>
      <c r="Q81" s="201"/>
      <c r="R81" s="151"/>
      <c r="S81" s="7">
        <v>47</v>
      </c>
      <c r="T81" s="7">
        <v>46</v>
      </c>
      <c r="U81" s="7">
        <v>61</v>
      </c>
      <c r="V81" s="7">
        <f t="shared" si="7"/>
        <v>107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77</v>
      </c>
      <c r="E83" s="7">
        <v>76</v>
      </c>
      <c r="F83" s="7">
        <f t="shared" si="5"/>
        <v>153</v>
      </c>
      <c r="G83" s="12">
        <v>3068</v>
      </c>
      <c r="H83" s="11" t="s">
        <v>293</v>
      </c>
      <c r="I83" s="7">
        <v>31</v>
      </c>
      <c r="J83" s="7">
        <v>33</v>
      </c>
      <c r="K83" s="7">
        <v>41</v>
      </c>
      <c r="L83" s="7">
        <f t="shared" si="6"/>
        <v>74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516</v>
      </c>
      <c r="D84" s="7">
        <f>SUM(T80:T89)</f>
        <v>545</v>
      </c>
      <c r="E84" s="7">
        <f>SUM(U80:U89)</f>
        <v>610</v>
      </c>
      <c r="F84" s="36">
        <f t="shared" si="5"/>
        <v>1155</v>
      </c>
      <c r="G84" s="12">
        <v>3069</v>
      </c>
      <c r="H84" s="11" t="s">
        <v>294</v>
      </c>
      <c r="I84" s="7">
        <v>32</v>
      </c>
      <c r="J84" s="7">
        <v>33</v>
      </c>
      <c r="K84" s="7">
        <v>46</v>
      </c>
      <c r="L84" s="7">
        <f t="shared" si="6"/>
        <v>79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42</v>
      </c>
      <c r="T84" s="7">
        <v>53</v>
      </c>
      <c r="U84" s="7">
        <v>53</v>
      </c>
      <c r="V84" s="7">
        <f t="shared" si="7"/>
        <v>106</v>
      </c>
    </row>
    <row r="85" spans="1:22" ht="15.75" customHeight="1">
      <c r="A85" s="101" t="s">
        <v>706</v>
      </c>
      <c r="B85" s="11" t="s">
        <v>252</v>
      </c>
      <c r="C85" s="7">
        <v>60</v>
      </c>
      <c r="D85" s="7">
        <v>70</v>
      </c>
      <c r="E85" s="7">
        <v>75</v>
      </c>
      <c r="F85" s="7">
        <f t="shared" si="5"/>
        <v>145</v>
      </c>
      <c r="G85" s="12">
        <v>3070</v>
      </c>
      <c r="H85" s="11" t="s">
        <v>295</v>
      </c>
      <c r="I85" s="7">
        <v>52</v>
      </c>
      <c r="J85" s="7">
        <v>49</v>
      </c>
      <c r="K85" s="7">
        <v>59</v>
      </c>
      <c r="L85" s="7">
        <f t="shared" si="6"/>
        <v>108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120</v>
      </c>
      <c r="T85" s="7">
        <v>143</v>
      </c>
      <c r="U85" s="7">
        <v>141</v>
      </c>
      <c r="V85" s="7">
        <f t="shared" si="7"/>
        <v>284</v>
      </c>
    </row>
    <row r="86" spans="1:22" ht="15.75" customHeight="1">
      <c r="A86" s="101" t="s">
        <v>383</v>
      </c>
      <c r="B86" s="11" t="s">
        <v>253</v>
      </c>
      <c r="C86" s="7">
        <v>82</v>
      </c>
      <c r="D86" s="7">
        <v>90</v>
      </c>
      <c r="E86" s="7">
        <v>107</v>
      </c>
      <c r="F86" s="7">
        <f t="shared" si="5"/>
        <v>197</v>
      </c>
      <c r="G86" s="12">
        <v>3071</v>
      </c>
      <c r="H86" s="11" t="s">
        <v>296</v>
      </c>
      <c r="I86" s="7">
        <v>108</v>
      </c>
      <c r="J86" s="7">
        <v>107</v>
      </c>
      <c r="K86" s="7">
        <v>124</v>
      </c>
      <c r="L86" s="7">
        <f t="shared" si="6"/>
        <v>231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33</v>
      </c>
      <c r="T86" s="7">
        <v>37</v>
      </c>
      <c r="U86" s="7">
        <v>42</v>
      </c>
      <c r="V86" s="7">
        <f t="shared" si="7"/>
        <v>79</v>
      </c>
    </row>
    <row r="87" spans="1:22" ht="15.75" customHeight="1">
      <c r="A87" s="101" t="s">
        <v>482</v>
      </c>
      <c r="B87" s="11" t="s">
        <v>255</v>
      </c>
      <c r="C87" s="7">
        <v>67</v>
      </c>
      <c r="D87" s="7">
        <v>85</v>
      </c>
      <c r="E87" s="7">
        <v>71</v>
      </c>
      <c r="F87" s="7">
        <f t="shared" si="5"/>
        <v>156</v>
      </c>
      <c r="G87" s="12"/>
      <c r="H87" s="86" t="s">
        <v>465</v>
      </c>
      <c r="I87" s="7">
        <f>SUM(S104:S108)</f>
        <v>380</v>
      </c>
      <c r="J87" s="7">
        <f>SUM(T104:T108)</f>
        <v>385</v>
      </c>
      <c r="K87" s="7">
        <f>SUM(U104:U108)</f>
        <v>487</v>
      </c>
      <c r="L87" s="7">
        <f t="shared" si="6"/>
        <v>872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80</v>
      </c>
      <c r="T87" s="7">
        <v>95</v>
      </c>
      <c r="U87" s="7">
        <v>91</v>
      </c>
      <c r="V87" s="7">
        <f t="shared" si="7"/>
        <v>186</v>
      </c>
    </row>
    <row r="88" spans="1:22" ht="15.75" customHeight="1">
      <c r="A88" s="101" t="s">
        <v>384</v>
      </c>
      <c r="B88" s="11" t="s">
        <v>256</v>
      </c>
      <c r="C88" s="7">
        <v>80</v>
      </c>
      <c r="D88" s="7">
        <v>93</v>
      </c>
      <c r="E88" s="7">
        <v>99</v>
      </c>
      <c r="F88" s="7">
        <f t="shared" si="5"/>
        <v>192</v>
      </c>
      <c r="G88" s="12">
        <v>3073</v>
      </c>
      <c r="H88" s="11" t="s">
        <v>298</v>
      </c>
      <c r="I88" s="7">
        <v>62</v>
      </c>
      <c r="J88" s="7">
        <v>71</v>
      </c>
      <c r="K88" s="7">
        <v>66</v>
      </c>
      <c r="L88" s="7">
        <f t="shared" si="6"/>
        <v>137</v>
      </c>
      <c r="M88" s="219"/>
      <c r="N88" s="291"/>
      <c r="O88" s="91" t="s">
        <v>707</v>
      </c>
      <c r="P88" s="200" t="s">
        <v>254</v>
      </c>
      <c r="Q88" s="201"/>
      <c r="R88" s="322"/>
      <c r="S88" s="7">
        <v>44</v>
      </c>
      <c r="T88" s="7">
        <v>45</v>
      </c>
      <c r="U88" s="7">
        <v>60</v>
      </c>
      <c r="V88" s="7">
        <f t="shared" si="7"/>
        <v>105</v>
      </c>
    </row>
    <row r="89" spans="1:22" ht="15.75" customHeight="1">
      <c r="A89" s="101" t="s">
        <v>385</v>
      </c>
      <c r="B89" s="11" t="s">
        <v>257</v>
      </c>
      <c r="C89" s="7">
        <v>16</v>
      </c>
      <c r="D89" s="7">
        <v>14</v>
      </c>
      <c r="E89" s="7">
        <v>16</v>
      </c>
      <c r="F89" s="7">
        <f t="shared" si="5"/>
        <v>30</v>
      </c>
      <c r="G89" s="12">
        <v>3074</v>
      </c>
      <c r="H89" s="11" t="s">
        <v>299</v>
      </c>
      <c r="I89" s="7">
        <v>176</v>
      </c>
      <c r="J89" s="7">
        <v>173</v>
      </c>
      <c r="K89" s="7">
        <v>212</v>
      </c>
      <c r="L89" s="7">
        <f t="shared" si="6"/>
        <v>385</v>
      </c>
      <c r="M89" s="219"/>
      <c r="N89" s="292"/>
      <c r="O89" s="92">
        <v>3043</v>
      </c>
      <c r="P89" s="200" t="s">
        <v>272</v>
      </c>
      <c r="Q89" s="201"/>
      <c r="R89" s="151"/>
      <c r="S89" s="7">
        <v>41</v>
      </c>
      <c r="T89" s="7">
        <v>57</v>
      </c>
      <c r="U89" s="7">
        <v>51</v>
      </c>
      <c r="V89" s="7">
        <f t="shared" si="7"/>
        <v>108</v>
      </c>
    </row>
    <row r="90" spans="1:22" ht="15.75" customHeight="1">
      <c r="A90" s="101" t="s">
        <v>484</v>
      </c>
      <c r="B90" s="11" t="s">
        <v>258</v>
      </c>
      <c r="C90" s="7">
        <v>23</v>
      </c>
      <c r="D90" s="7">
        <v>26</v>
      </c>
      <c r="E90" s="7">
        <v>27</v>
      </c>
      <c r="F90" s="7">
        <f t="shared" si="5"/>
        <v>53</v>
      </c>
      <c r="G90" s="12">
        <v>3076</v>
      </c>
      <c r="H90" s="11" t="s">
        <v>300</v>
      </c>
      <c r="I90" s="7">
        <v>42</v>
      </c>
      <c r="J90" s="7">
        <v>44</v>
      </c>
      <c r="K90" s="7">
        <v>43</v>
      </c>
      <c r="L90" s="7">
        <f t="shared" si="6"/>
        <v>87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156</v>
      </c>
      <c r="T90" s="7">
        <v>160</v>
      </c>
      <c r="U90" s="7">
        <v>179</v>
      </c>
      <c r="V90" s="7">
        <f t="shared" si="7"/>
        <v>339</v>
      </c>
    </row>
    <row r="91" spans="1:22" ht="15.75" customHeight="1">
      <c r="A91" s="101" t="s">
        <v>708</v>
      </c>
      <c r="B91" s="11" t="s">
        <v>259</v>
      </c>
      <c r="C91" s="7">
        <v>43</v>
      </c>
      <c r="D91" s="7">
        <v>52</v>
      </c>
      <c r="E91" s="7">
        <v>58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47</v>
      </c>
      <c r="T91" s="7">
        <v>58</v>
      </c>
      <c r="U91" s="7">
        <v>53</v>
      </c>
      <c r="V91" s="7">
        <f t="shared" si="7"/>
        <v>111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43</v>
      </c>
      <c r="T92" s="7">
        <v>51</v>
      </c>
      <c r="U92" s="7">
        <v>43</v>
      </c>
      <c r="V92" s="7">
        <f t="shared" si="7"/>
        <v>94</v>
      </c>
    </row>
    <row r="93" spans="1:22" ht="15.75" customHeight="1">
      <c r="A93" s="101" t="s">
        <v>228</v>
      </c>
      <c r="B93" s="11" t="s">
        <v>261</v>
      </c>
      <c r="C93" s="7">
        <v>41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23</v>
      </c>
      <c r="J93" s="7">
        <v>25</v>
      </c>
      <c r="K93" s="7">
        <v>21</v>
      </c>
      <c r="L93" s="7">
        <f t="shared" si="6"/>
        <v>46</v>
      </c>
      <c r="M93" s="219"/>
      <c r="N93" s="299"/>
      <c r="O93" s="89">
        <v>3092</v>
      </c>
      <c r="P93" s="285" t="s">
        <v>311</v>
      </c>
      <c r="Q93" s="286"/>
      <c r="R93" s="151"/>
      <c r="S93" s="7">
        <v>80</v>
      </c>
      <c r="T93" s="7">
        <v>83</v>
      </c>
      <c r="U93" s="7">
        <v>92</v>
      </c>
      <c r="V93" s="7">
        <f t="shared" si="7"/>
        <v>175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80</v>
      </c>
      <c r="K94" s="7">
        <v>95</v>
      </c>
      <c r="L94" s="7">
        <f t="shared" si="6"/>
        <v>175</v>
      </c>
      <c r="M94" s="219"/>
      <c r="N94" s="300"/>
      <c r="O94" s="89">
        <v>3116</v>
      </c>
      <c r="P94" s="285" t="s">
        <v>330</v>
      </c>
      <c r="Q94" s="286"/>
      <c r="R94" s="151"/>
      <c r="S94" s="7">
        <v>171</v>
      </c>
      <c r="T94" s="7">
        <v>180</v>
      </c>
      <c r="U94" s="7">
        <v>189</v>
      </c>
      <c r="V94" s="7">
        <f t="shared" si="7"/>
        <v>369</v>
      </c>
    </row>
    <row r="95" spans="1:22" ht="15.75" customHeight="1">
      <c r="A95" s="101" t="s">
        <v>230</v>
      </c>
      <c r="B95" s="11" t="s">
        <v>263</v>
      </c>
      <c r="C95" s="7">
        <v>55</v>
      </c>
      <c r="D95" s="7">
        <v>67</v>
      </c>
      <c r="E95" s="7">
        <v>66</v>
      </c>
      <c r="F95" s="7">
        <f t="shared" si="5"/>
        <v>133</v>
      </c>
      <c r="G95" s="12">
        <v>3087</v>
      </c>
      <c r="H95" s="11" t="s">
        <v>309</v>
      </c>
      <c r="I95" s="7">
        <v>43</v>
      </c>
      <c r="J95" s="7">
        <v>46</v>
      </c>
      <c r="K95" s="7">
        <v>59</v>
      </c>
      <c r="L95" s="7">
        <f t="shared" si="6"/>
        <v>105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38</v>
      </c>
      <c r="D96" s="7">
        <v>35</v>
      </c>
      <c r="E96" s="7">
        <v>47</v>
      </c>
      <c r="F96" s="7">
        <f t="shared" si="5"/>
        <v>82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 t="shared" si="6"/>
        <v>320</v>
      </c>
      <c r="M96" s="219"/>
      <c r="N96" s="302"/>
      <c r="O96" s="82">
        <v>3057</v>
      </c>
      <c r="P96" s="287" t="s">
        <v>284</v>
      </c>
      <c r="Q96" s="287"/>
      <c r="R96" s="151"/>
      <c r="S96" s="7">
        <v>70</v>
      </c>
      <c r="T96" s="7">
        <v>57</v>
      </c>
      <c r="U96" s="7">
        <v>76</v>
      </c>
      <c r="V96" s="7">
        <f t="shared" si="7"/>
        <v>133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76</v>
      </c>
      <c r="E97" s="7">
        <v>68</v>
      </c>
      <c r="F97" s="7">
        <f t="shared" si="5"/>
        <v>144</v>
      </c>
      <c r="G97" s="12">
        <v>3093</v>
      </c>
      <c r="H97" s="11" t="s">
        <v>312</v>
      </c>
      <c r="I97" s="7">
        <v>102</v>
      </c>
      <c r="J97" s="7">
        <v>122</v>
      </c>
      <c r="K97" s="7">
        <v>108</v>
      </c>
      <c r="L97" s="7">
        <f t="shared" si="6"/>
        <v>230</v>
      </c>
      <c r="M97" s="219"/>
      <c r="N97" s="303"/>
      <c r="O97" s="82">
        <v>3058</v>
      </c>
      <c r="P97" s="287" t="s">
        <v>285</v>
      </c>
      <c r="Q97" s="287"/>
      <c r="R97" s="151"/>
      <c r="S97" s="7">
        <v>57</v>
      </c>
      <c r="T97" s="7">
        <v>62</v>
      </c>
      <c r="U97" s="7">
        <v>59</v>
      </c>
      <c r="V97" s="7">
        <f t="shared" si="7"/>
        <v>121</v>
      </c>
    </row>
    <row r="98" spans="1:22" ht="15.75" customHeight="1">
      <c r="A98" s="101" t="s">
        <v>232</v>
      </c>
      <c r="B98" s="11" t="s">
        <v>265</v>
      </c>
      <c r="C98" s="7">
        <v>79</v>
      </c>
      <c r="D98" s="7">
        <v>85</v>
      </c>
      <c r="E98" s="7">
        <v>94</v>
      </c>
      <c r="F98" s="7">
        <f t="shared" si="5"/>
        <v>179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82</v>
      </c>
      <c r="T98" s="7">
        <v>85</v>
      </c>
      <c r="U98" s="7">
        <v>102</v>
      </c>
      <c r="V98" s="7">
        <f t="shared" si="7"/>
        <v>187</v>
      </c>
    </row>
    <row r="99" spans="1:22" ht="15.75" customHeight="1">
      <c r="A99" s="101" t="s">
        <v>233</v>
      </c>
      <c r="B99" s="11" t="s">
        <v>266</v>
      </c>
      <c r="C99" s="7">
        <v>64</v>
      </c>
      <c r="D99" s="7">
        <v>78</v>
      </c>
      <c r="E99" s="7">
        <v>79</v>
      </c>
      <c r="F99" s="7">
        <f t="shared" si="5"/>
        <v>157</v>
      </c>
      <c r="G99" s="12">
        <v>3097</v>
      </c>
      <c r="H99" s="11" t="s">
        <v>314</v>
      </c>
      <c r="I99" s="7">
        <v>108</v>
      </c>
      <c r="J99" s="7">
        <v>88</v>
      </c>
      <c r="K99" s="7">
        <v>126</v>
      </c>
      <c r="L99" s="7">
        <f t="shared" si="6"/>
        <v>214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25</v>
      </c>
      <c r="D100" s="7">
        <v>35</v>
      </c>
      <c r="E100" s="7">
        <v>28</v>
      </c>
      <c r="F100" s="7">
        <f t="shared" si="5"/>
        <v>63</v>
      </c>
      <c r="G100" s="12">
        <v>3098</v>
      </c>
      <c r="H100" s="11" t="s">
        <v>315</v>
      </c>
      <c r="I100" s="7">
        <v>197</v>
      </c>
      <c r="J100" s="7">
        <v>201</v>
      </c>
      <c r="K100" s="7">
        <v>227</v>
      </c>
      <c r="L100" s="7">
        <f t="shared" si="6"/>
        <v>428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36</v>
      </c>
      <c r="T100" s="7">
        <v>45</v>
      </c>
      <c r="U100" s="7">
        <v>49</v>
      </c>
      <c r="V100" s="7">
        <f t="shared" si="7"/>
        <v>94</v>
      </c>
    </row>
    <row r="101" spans="1:22" ht="15.75" customHeight="1">
      <c r="A101" s="101" t="s">
        <v>235</v>
      </c>
      <c r="B101" s="11" t="s">
        <v>268</v>
      </c>
      <c r="C101" s="7">
        <v>45</v>
      </c>
      <c r="D101" s="7">
        <v>42</v>
      </c>
      <c r="E101" s="7">
        <v>56</v>
      </c>
      <c r="F101" s="7">
        <f t="shared" si="5"/>
        <v>98</v>
      </c>
      <c r="G101" s="12">
        <v>3099</v>
      </c>
      <c r="H101" s="11" t="s">
        <v>316</v>
      </c>
      <c r="I101" s="7">
        <v>41</v>
      </c>
      <c r="J101" s="7">
        <v>36</v>
      </c>
      <c r="K101" s="7">
        <v>45</v>
      </c>
      <c r="L101" s="7">
        <f t="shared" si="6"/>
        <v>81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68</v>
      </c>
      <c r="E102" s="7">
        <v>65</v>
      </c>
      <c r="F102" s="7">
        <f t="shared" si="5"/>
        <v>133</v>
      </c>
      <c r="G102" s="12">
        <v>3100</v>
      </c>
      <c r="H102" s="11" t="s">
        <v>317</v>
      </c>
      <c r="I102" s="7">
        <v>46</v>
      </c>
      <c r="J102" s="7">
        <v>39</v>
      </c>
      <c r="K102" s="7">
        <v>51</v>
      </c>
      <c r="L102" s="7">
        <f t="shared" si="6"/>
        <v>90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11</v>
      </c>
      <c r="T102" s="7">
        <v>7</v>
      </c>
      <c r="U102" s="7">
        <v>11</v>
      </c>
      <c r="V102" s="7">
        <f t="shared" si="7"/>
        <v>18</v>
      </c>
    </row>
    <row r="103" spans="1:22" ht="15.75" customHeight="1">
      <c r="A103" s="101" t="s">
        <v>237</v>
      </c>
      <c r="B103" s="11" t="s">
        <v>128</v>
      </c>
      <c r="C103" s="7">
        <v>127</v>
      </c>
      <c r="D103" s="7">
        <v>112</v>
      </c>
      <c r="E103" s="7">
        <v>117</v>
      </c>
      <c r="F103" s="7">
        <f t="shared" si="5"/>
        <v>229</v>
      </c>
      <c r="G103" s="12">
        <v>3101</v>
      </c>
      <c r="H103" s="11" t="s">
        <v>318</v>
      </c>
      <c r="I103" s="7">
        <v>31</v>
      </c>
      <c r="J103" s="7">
        <v>29</v>
      </c>
      <c r="K103" s="7">
        <v>39</v>
      </c>
      <c r="L103" s="7">
        <f t="shared" si="6"/>
        <v>68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101" t="s">
        <v>386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324</v>
      </c>
      <c r="J104" s="7">
        <v>406</v>
      </c>
      <c r="K104" s="7">
        <v>445</v>
      </c>
      <c r="L104" s="7">
        <f t="shared" si="6"/>
        <v>851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28</v>
      </c>
      <c r="T104" s="7">
        <v>23</v>
      </c>
      <c r="U104" s="7">
        <v>29</v>
      </c>
      <c r="V104" s="7">
        <f t="shared" si="7"/>
        <v>52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93</v>
      </c>
      <c r="J105" s="7">
        <v>118</v>
      </c>
      <c r="K105" s="7">
        <v>130</v>
      </c>
      <c r="L105" s="7">
        <f t="shared" si="6"/>
        <v>248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 t="shared" si="5"/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 t="shared" si="6"/>
        <v>39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191</v>
      </c>
      <c r="T106" s="7">
        <v>202</v>
      </c>
      <c r="U106" s="7">
        <v>262</v>
      </c>
      <c r="V106" s="7">
        <f t="shared" si="7"/>
        <v>464</v>
      </c>
    </row>
    <row r="107" spans="1:22" ht="15.75" customHeight="1">
      <c r="A107" s="103">
        <v>3045</v>
      </c>
      <c r="B107" s="74" t="s">
        <v>11</v>
      </c>
      <c r="C107" s="7">
        <f>SUM(S90:S91)</f>
        <v>203</v>
      </c>
      <c r="D107" s="7">
        <f>SUM(T90:T91)</f>
        <v>218</v>
      </c>
      <c r="E107" s="7">
        <f>SUM(U90:U91)</f>
        <v>232</v>
      </c>
      <c r="F107" s="7">
        <f t="shared" si="5"/>
        <v>450</v>
      </c>
      <c r="G107" s="12">
        <v>3105</v>
      </c>
      <c r="H107" s="11" t="s">
        <v>322</v>
      </c>
      <c r="I107" s="7">
        <v>71</v>
      </c>
      <c r="J107" s="7">
        <v>94</v>
      </c>
      <c r="K107" s="7">
        <v>90</v>
      </c>
      <c r="L107" s="7">
        <f t="shared" si="6"/>
        <v>184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97</v>
      </c>
      <c r="T107" s="7">
        <v>102</v>
      </c>
      <c r="U107" s="7">
        <v>126</v>
      </c>
      <c r="V107" s="7">
        <f t="shared" si="7"/>
        <v>228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137</v>
      </c>
      <c r="J108" s="7">
        <f>SUM(T109:T110)</f>
        <v>143</v>
      </c>
      <c r="K108" s="7">
        <f>SUM(U109:U110)</f>
        <v>150</v>
      </c>
      <c r="L108" s="7">
        <f t="shared" si="6"/>
        <v>293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35</v>
      </c>
      <c r="T108" s="7">
        <v>33</v>
      </c>
      <c r="U108" s="7">
        <v>41</v>
      </c>
      <c r="V108" s="7">
        <f t="shared" si="7"/>
        <v>74</v>
      </c>
    </row>
    <row r="109" spans="1:22" ht="15.75" customHeight="1">
      <c r="A109" s="103">
        <v>3048</v>
      </c>
      <c r="B109" s="11" t="s">
        <v>276</v>
      </c>
      <c r="C109" s="7">
        <v>26</v>
      </c>
      <c r="D109" s="7">
        <v>30</v>
      </c>
      <c r="E109" s="7">
        <v>35</v>
      </c>
      <c r="F109" s="7">
        <f t="shared" si="5"/>
        <v>65</v>
      </c>
      <c r="G109" s="12"/>
      <c r="H109" s="78" t="s">
        <v>466</v>
      </c>
      <c r="I109" s="7">
        <f>SUM(S111:S113)</f>
        <v>244</v>
      </c>
      <c r="J109" s="7">
        <f>SUM(T111:T113)</f>
        <v>235</v>
      </c>
      <c r="K109" s="7">
        <f>SUM(U111:U113)</f>
        <v>276</v>
      </c>
      <c r="L109" s="7">
        <f t="shared" si="6"/>
        <v>511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128</v>
      </c>
      <c r="T109" s="7">
        <v>135</v>
      </c>
      <c r="U109" s="7">
        <v>143</v>
      </c>
      <c r="V109" s="7">
        <f t="shared" si="7"/>
        <v>278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32</v>
      </c>
      <c r="J110" s="7">
        <v>34</v>
      </c>
      <c r="K110" s="7">
        <v>45</v>
      </c>
      <c r="L110" s="7">
        <f t="shared" si="6"/>
        <v>79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103">
        <v>3050</v>
      </c>
      <c r="B111" s="11" t="s">
        <v>278</v>
      </c>
      <c r="C111" s="7">
        <v>42</v>
      </c>
      <c r="D111" s="7">
        <v>49</v>
      </c>
      <c r="E111" s="7">
        <v>59</v>
      </c>
      <c r="F111" s="7">
        <f t="shared" si="5"/>
        <v>108</v>
      </c>
      <c r="G111" s="12">
        <v>3114</v>
      </c>
      <c r="H111" s="11" t="s">
        <v>329</v>
      </c>
      <c r="I111" s="7">
        <v>138</v>
      </c>
      <c r="J111" s="7">
        <v>213</v>
      </c>
      <c r="K111" s="7">
        <v>207</v>
      </c>
      <c r="L111" s="7">
        <f t="shared" si="6"/>
        <v>420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133</v>
      </c>
      <c r="T111" s="7">
        <v>127</v>
      </c>
      <c r="U111" s="7">
        <v>144</v>
      </c>
      <c r="V111" s="7">
        <f t="shared" si="7"/>
        <v>271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 t="shared" si="5"/>
        <v>75</v>
      </c>
      <c r="G112" s="12">
        <v>3118</v>
      </c>
      <c r="H112" s="14" t="s">
        <v>392</v>
      </c>
      <c r="I112" s="7">
        <v>92</v>
      </c>
      <c r="J112" s="7">
        <v>136</v>
      </c>
      <c r="K112" s="7">
        <v>156</v>
      </c>
      <c r="L112" s="7">
        <f t="shared" si="6"/>
        <v>292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61</v>
      </c>
      <c r="T112" s="7">
        <v>58</v>
      </c>
      <c r="U112" s="7">
        <v>72</v>
      </c>
      <c r="V112" s="7">
        <f t="shared" si="7"/>
        <v>130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56</v>
      </c>
      <c r="F113" s="7">
        <f t="shared" si="5"/>
        <v>114</v>
      </c>
      <c r="G113" s="12">
        <v>3119</v>
      </c>
      <c r="H113" s="11" t="s">
        <v>331</v>
      </c>
      <c r="I113" s="13">
        <v>9</v>
      </c>
      <c r="J113" s="13">
        <v>10</v>
      </c>
      <c r="K113" s="13">
        <v>11</v>
      </c>
      <c r="L113" s="7">
        <f t="shared" si="6"/>
        <v>21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50</v>
      </c>
      <c r="T113" s="7">
        <v>50</v>
      </c>
      <c r="U113" s="7">
        <v>60</v>
      </c>
      <c r="V113" s="7">
        <f t="shared" si="7"/>
        <v>110</v>
      </c>
    </row>
    <row r="114" spans="1:18" ht="15.75" customHeight="1">
      <c r="A114" s="101"/>
      <c r="B114" s="90" t="s">
        <v>463</v>
      </c>
      <c r="C114" s="7">
        <f>SUM(S92:S94)</f>
        <v>294</v>
      </c>
      <c r="D114" s="7">
        <f>SUM(T92:T94)</f>
        <v>314</v>
      </c>
      <c r="E114" s="7">
        <f>SUM(U92:U94)</f>
        <v>324</v>
      </c>
      <c r="F114" s="7">
        <f t="shared" si="5"/>
        <v>638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50</v>
      </c>
      <c r="D115" s="7">
        <v>45</v>
      </c>
      <c r="E115" s="7">
        <v>63</v>
      </c>
      <c r="F115" s="7">
        <f t="shared" si="5"/>
        <v>108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144</v>
      </c>
      <c r="D116" s="110">
        <f>SUM(T95:T97)</f>
        <v>146</v>
      </c>
      <c r="E116" s="110">
        <f>SUM(U95:U97)</f>
        <v>155</v>
      </c>
      <c r="F116" s="110">
        <f t="shared" si="5"/>
        <v>301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5763</v>
      </c>
      <c r="P116" s="111">
        <f>D117+J117</f>
        <v>6248</v>
      </c>
      <c r="Q116" s="111">
        <f>E117+K117</f>
        <v>6924</v>
      </c>
      <c r="R116" s="112">
        <f>F117+L117</f>
        <v>13172</v>
      </c>
    </row>
    <row r="117" spans="1:18" ht="15.75" customHeight="1">
      <c r="A117" s="25"/>
      <c r="B117" s="31"/>
      <c r="C117" s="8">
        <f>SUM(C80:C116)</f>
        <v>2619</v>
      </c>
      <c r="D117" s="8">
        <f>SUM(D80:D116)</f>
        <v>2855</v>
      </c>
      <c r="E117" s="8">
        <f>SUM(E80:E116)</f>
        <v>3024</v>
      </c>
      <c r="F117" s="8">
        <f>SUM(F80:F116)</f>
        <v>5879</v>
      </c>
      <c r="I117" s="8">
        <f>SUM(I80:I116)</f>
        <v>3144</v>
      </c>
      <c r="J117" s="8">
        <f>SUM(J80:J116)</f>
        <v>3393</v>
      </c>
      <c r="K117" s="8">
        <f>SUM(K80:K116)</f>
        <v>3900</v>
      </c>
      <c r="L117" s="8">
        <f>SUM(L80:L116)</f>
        <v>7293</v>
      </c>
      <c r="M117" s="323" t="s">
        <v>729</v>
      </c>
      <c r="N117" s="323"/>
      <c r="O117" s="323"/>
      <c r="P117" s="323"/>
      <c r="Q117" s="323"/>
      <c r="R117" s="323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710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118</v>
      </c>
      <c r="D121" s="7">
        <v>122</v>
      </c>
      <c r="E121" s="7">
        <v>126</v>
      </c>
      <c r="F121" s="36">
        <f aca="true" t="shared" si="8" ref="F121:F131">SUM(D121:E121)</f>
        <v>248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372</v>
      </c>
      <c r="D122" s="7">
        <v>388</v>
      </c>
      <c r="E122" s="7">
        <v>410</v>
      </c>
      <c r="F122" s="36">
        <f t="shared" si="8"/>
        <v>798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290</v>
      </c>
      <c r="D123" s="7">
        <v>250</v>
      </c>
      <c r="E123" s="7">
        <v>309</v>
      </c>
      <c r="F123" s="36">
        <f t="shared" si="8"/>
        <v>559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212</v>
      </c>
      <c r="D124" s="7">
        <v>229</v>
      </c>
      <c r="E124" s="7">
        <v>250</v>
      </c>
      <c r="F124" s="36">
        <f t="shared" si="8"/>
        <v>479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386</v>
      </c>
      <c r="D125" s="7">
        <v>407</v>
      </c>
      <c r="E125" s="7">
        <v>470</v>
      </c>
      <c r="F125" s="36">
        <f t="shared" si="8"/>
        <v>877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557</v>
      </c>
      <c r="D126" s="7">
        <v>692</v>
      </c>
      <c r="E126" s="7">
        <v>748</v>
      </c>
      <c r="F126" s="36">
        <f t="shared" si="8"/>
        <v>1440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410</v>
      </c>
      <c r="D127" s="7">
        <v>477</v>
      </c>
      <c r="E127" s="7">
        <v>541</v>
      </c>
      <c r="F127" s="36">
        <f t="shared" si="8"/>
        <v>1018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222</v>
      </c>
      <c r="D128" s="7">
        <v>233</v>
      </c>
      <c r="E128" s="7">
        <v>253</v>
      </c>
      <c r="F128" s="36">
        <f t="shared" si="8"/>
        <v>486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236</v>
      </c>
      <c r="D129" s="7">
        <v>258</v>
      </c>
      <c r="E129" s="7">
        <v>277</v>
      </c>
      <c r="F129" s="36">
        <f t="shared" si="8"/>
        <v>535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334</v>
      </c>
      <c r="D130" s="7">
        <v>384</v>
      </c>
      <c r="E130" s="7">
        <v>398</v>
      </c>
      <c r="F130" s="36">
        <f t="shared" si="8"/>
        <v>782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 t="s">
        <v>204</v>
      </c>
      <c r="C131" s="7">
        <v>0</v>
      </c>
      <c r="D131" s="7">
        <v>0</v>
      </c>
      <c r="E131" s="7">
        <v>0</v>
      </c>
      <c r="F131" s="36">
        <f t="shared" si="8"/>
        <v>0</v>
      </c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709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3137</v>
      </c>
      <c r="P156" s="117">
        <f>D157</f>
        <v>3440</v>
      </c>
      <c r="Q156" s="111">
        <f>E157</f>
        <v>3782</v>
      </c>
      <c r="R156" s="112">
        <f>F157</f>
        <v>7222</v>
      </c>
    </row>
    <row r="157" spans="1:18" ht="12.75" customHeight="1">
      <c r="A157" s="5"/>
      <c r="C157" s="8">
        <f>SUM(C121:C131)</f>
        <v>3137</v>
      </c>
      <c r="D157" s="8">
        <f>SUM(D121:D131)</f>
        <v>3440</v>
      </c>
      <c r="E157" s="8">
        <f>SUM(E121:E131)</f>
        <v>3782</v>
      </c>
      <c r="F157" s="8">
        <f>SUM(F121:F131)</f>
        <v>7222</v>
      </c>
      <c r="G157" s="39"/>
      <c r="H157" s="39"/>
      <c r="I157" s="15"/>
      <c r="J157" s="15"/>
      <c r="L157" s="15"/>
      <c r="M157" s="323" t="s">
        <v>729</v>
      </c>
      <c r="N157" s="323"/>
      <c r="O157" s="323"/>
      <c r="P157" s="323"/>
      <c r="Q157" s="323"/>
      <c r="R157" s="323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712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44454</v>
      </c>
      <c r="D166" s="278"/>
      <c r="E166" s="34" t="s">
        <v>418</v>
      </c>
      <c r="F166" s="1" t="s">
        <v>417</v>
      </c>
      <c r="G166" s="143">
        <v>31</v>
      </c>
      <c r="H166" s="16" t="s">
        <v>624</v>
      </c>
      <c r="I166" s="35"/>
      <c r="J166" s="33"/>
      <c r="K166" s="33"/>
      <c r="L166" s="33"/>
    </row>
    <row r="167" spans="2:12" ht="24" customHeight="1">
      <c r="B167" s="23"/>
      <c r="C167" s="278">
        <f>F174</f>
        <v>105162</v>
      </c>
      <c r="D167" s="278"/>
      <c r="E167" s="34" t="s">
        <v>632</v>
      </c>
      <c r="F167" s="33" t="s">
        <v>416</v>
      </c>
      <c r="G167" s="143">
        <v>44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44454</v>
      </c>
      <c r="D174" s="32">
        <v>49852</v>
      </c>
      <c r="E174" s="32">
        <v>55310</v>
      </c>
      <c r="F174" s="234">
        <f>D174+E174</f>
        <v>105162</v>
      </c>
      <c r="G174" s="235"/>
      <c r="H174" s="32">
        <v>447</v>
      </c>
      <c r="J174" s="17">
        <v>114</v>
      </c>
      <c r="K174" s="17">
        <v>87</v>
      </c>
      <c r="L174" s="81">
        <f>J174-K174</f>
        <v>27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223</v>
      </c>
      <c r="K177" s="79">
        <v>206</v>
      </c>
      <c r="L177" s="81">
        <f>J177-K177</f>
        <v>17</v>
      </c>
    </row>
    <row r="178" spans="10:12" ht="19.5" customHeight="1" thickBot="1">
      <c r="J178" s="239" t="s">
        <v>454</v>
      </c>
      <c r="K178" s="240"/>
      <c r="L178" s="80">
        <v>227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734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2:12" ht="15.75" customHeight="1">
      <c r="B182" s="229" t="s">
        <v>735</v>
      </c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4" spans="10:14" ht="15.75" customHeight="1">
      <c r="J184" s="146"/>
      <c r="K184" s="146"/>
      <c r="L184" s="146"/>
      <c r="M184" s="146"/>
      <c r="N184" s="146"/>
    </row>
    <row r="185" spans="10:14" ht="15.75" customHeight="1">
      <c r="J185" s="146"/>
      <c r="K185" s="146"/>
      <c r="L185" s="146"/>
      <c r="M185" s="146"/>
      <c r="N185" s="146"/>
    </row>
    <row r="193" spans="10:14" ht="15.75" customHeight="1">
      <c r="J193" s="146"/>
      <c r="K193" s="146"/>
      <c r="L193" s="146"/>
      <c r="M193" s="146"/>
      <c r="N193" s="146"/>
    </row>
    <row r="194" spans="10:14" ht="15.75" customHeight="1">
      <c r="J194" s="146"/>
      <c r="K194" s="146"/>
      <c r="L194" s="146"/>
      <c r="M194" s="146"/>
      <c r="N194" s="146"/>
    </row>
  </sheetData>
  <sheetProtection/>
  <mergeCells count="208">
    <mergeCell ref="B183:L183"/>
    <mergeCell ref="P78:R78"/>
    <mergeCell ref="M76:R76"/>
    <mergeCell ref="M117:R117"/>
    <mergeCell ref="M157:R157"/>
    <mergeCell ref="P105:Q105"/>
    <mergeCell ref="P106:Q106"/>
    <mergeCell ref="A118:R118"/>
    <mergeCell ref="P79:Q79"/>
    <mergeCell ref="J133:K133"/>
    <mergeCell ref="P81:Q81"/>
    <mergeCell ref="P85:Q85"/>
    <mergeCell ref="R87:R88"/>
    <mergeCell ref="P82:Q82"/>
    <mergeCell ref="P80:Q80"/>
    <mergeCell ref="P83:Q83"/>
    <mergeCell ref="P87:Q87"/>
    <mergeCell ref="P88:Q88"/>
    <mergeCell ref="M74:N75"/>
    <mergeCell ref="P84:Q84"/>
    <mergeCell ref="M155:N156"/>
    <mergeCell ref="P91:Q91"/>
    <mergeCell ref="P92:Q92"/>
    <mergeCell ref="P100:Q100"/>
    <mergeCell ref="P86:Q86"/>
    <mergeCell ref="P99:Q99"/>
    <mergeCell ref="P90:Q90"/>
    <mergeCell ref="P96:Q96"/>
    <mergeCell ref="P89:Q89"/>
    <mergeCell ref="P109:Q109"/>
    <mergeCell ref="P102:Q102"/>
    <mergeCell ref="P103:Q103"/>
    <mergeCell ref="P98:Q98"/>
    <mergeCell ref="P93:Q93"/>
    <mergeCell ref="P94:Q94"/>
    <mergeCell ref="P95:Q95"/>
    <mergeCell ref="P107:Q107"/>
    <mergeCell ref="A1:R1"/>
    <mergeCell ref="A2:B2"/>
    <mergeCell ref="A39:R39"/>
    <mergeCell ref="M33:R34"/>
    <mergeCell ref="M36:N36"/>
    <mergeCell ref="M37:N37"/>
    <mergeCell ref="P2:R2"/>
    <mergeCell ref="M35:N35"/>
    <mergeCell ref="M38:R38"/>
    <mergeCell ref="B182:L182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P40:R40"/>
    <mergeCell ref="M72:R73"/>
    <mergeCell ref="J127:K127"/>
    <mergeCell ref="P123:Q123"/>
    <mergeCell ref="P122:Q122"/>
    <mergeCell ref="P104:Q104"/>
    <mergeCell ref="P121:Q121"/>
    <mergeCell ref="J124:K124"/>
    <mergeCell ref="J120:K120"/>
    <mergeCell ref="P112:Q112"/>
    <mergeCell ref="J122:K122"/>
    <mergeCell ref="J123:K123"/>
    <mergeCell ref="J135:K135"/>
    <mergeCell ref="H136:H141"/>
    <mergeCell ref="J136:K136"/>
    <mergeCell ref="A40:B40"/>
    <mergeCell ref="H121:H123"/>
    <mergeCell ref="J132:K132"/>
    <mergeCell ref="A77:R77"/>
    <mergeCell ref="A78:B78"/>
    <mergeCell ref="J147:K147"/>
    <mergeCell ref="J146:K146"/>
    <mergeCell ref="J144:K144"/>
    <mergeCell ref="J143:K143"/>
    <mergeCell ref="G121:G123"/>
    <mergeCell ref="J129:K129"/>
    <mergeCell ref="J139:K139"/>
    <mergeCell ref="J138:K138"/>
    <mergeCell ref="J131:K131"/>
    <mergeCell ref="J121:K121"/>
    <mergeCell ref="C164:G164"/>
    <mergeCell ref="J145:K145"/>
    <mergeCell ref="J151:K151"/>
    <mergeCell ref="J175:L175"/>
    <mergeCell ref="B162:I162"/>
    <mergeCell ref="D154:E154"/>
    <mergeCell ref="D150:E150"/>
    <mergeCell ref="J155:K155"/>
    <mergeCell ref="J154:K154"/>
    <mergeCell ref="J152:K152"/>
    <mergeCell ref="A134:A140"/>
    <mergeCell ref="B134:B140"/>
    <mergeCell ref="D137:E137"/>
    <mergeCell ref="A141:A152"/>
    <mergeCell ref="D149:E149"/>
    <mergeCell ref="D147:E147"/>
    <mergeCell ref="D148:E148"/>
    <mergeCell ref="D136:E136"/>
    <mergeCell ref="D134:E134"/>
    <mergeCell ref="D151:E151"/>
    <mergeCell ref="J125:K125"/>
    <mergeCell ref="J137:K137"/>
    <mergeCell ref="D141:E141"/>
    <mergeCell ref="J134:K134"/>
    <mergeCell ref="J126:K126"/>
    <mergeCell ref="D140:E140"/>
    <mergeCell ref="J140:K140"/>
    <mergeCell ref="D139:E139"/>
    <mergeCell ref="J141:K141"/>
    <mergeCell ref="P135:Q135"/>
    <mergeCell ref="P127:Q127"/>
    <mergeCell ref="P143:Q143"/>
    <mergeCell ref="P145:Q145"/>
    <mergeCell ref="P139:Q139"/>
    <mergeCell ref="P144:Q144"/>
    <mergeCell ref="P140:Q140"/>
    <mergeCell ref="P142:Q142"/>
    <mergeCell ref="P141:Q141"/>
    <mergeCell ref="M154:R154"/>
    <mergeCell ref="R120:R152"/>
    <mergeCell ref="N121:N131"/>
    <mergeCell ref="P152:Q152"/>
    <mergeCell ref="P126:Q126"/>
    <mergeCell ref="P130:Q130"/>
    <mergeCell ref="P131:Q131"/>
    <mergeCell ref="P138:Q138"/>
    <mergeCell ref="P128:Q128"/>
    <mergeCell ref="P133:Q133"/>
    <mergeCell ref="A153:A156"/>
    <mergeCell ref="B153:B156"/>
    <mergeCell ref="D156:E156"/>
    <mergeCell ref="G142:G156"/>
    <mergeCell ref="F132:F156"/>
    <mergeCell ref="D135:E135"/>
    <mergeCell ref="D144:E144"/>
    <mergeCell ref="D138:E138"/>
    <mergeCell ref="D143:E143"/>
    <mergeCell ref="A132:E132"/>
    <mergeCell ref="M153:R153"/>
    <mergeCell ref="C167:D167"/>
    <mergeCell ref="D152:E152"/>
    <mergeCell ref="J153:K153"/>
    <mergeCell ref="D172:H172"/>
    <mergeCell ref="H142:H156"/>
    <mergeCell ref="D153:E153"/>
    <mergeCell ref="B159:N159"/>
    <mergeCell ref="J156:K156"/>
    <mergeCell ref="C166:D166"/>
    <mergeCell ref="D155:E155"/>
    <mergeCell ref="B141:B152"/>
    <mergeCell ref="D142:E142"/>
    <mergeCell ref="D145:E145"/>
    <mergeCell ref="D146:E146"/>
    <mergeCell ref="J149:K149"/>
    <mergeCell ref="J150:K150"/>
    <mergeCell ref="J148:K148"/>
    <mergeCell ref="G136:G141"/>
    <mergeCell ref="J142:K142"/>
    <mergeCell ref="G114:L116"/>
    <mergeCell ref="N109:N110"/>
    <mergeCell ref="N111:N113"/>
    <mergeCell ref="M80:M113"/>
    <mergeCell ref="M115:N116"/>
    <mergeCell ref="M137:M142"/>
    <mergeCell ref="G124:G135"/>
    <mergeCell ref="J128:K128"/>
    <mergeCell ref="L120:L156"/>
    <mergeCell ref="J130:K130"/>
    <mergeCell ref="N80:N89"/>
    <mergeCell ref="M132:M136"/>
    <mergeCell ref="N132:N136"/>
    <mergeCell ref="N92:N94"/>
    <mergeCell ref="N95:N97"/>
    <mergeCell ref="N104:N108"/>
    <mergeCell ref="N98:N103"/>
    <mergeCell ref="N90:N91"/>
    <mergeCell ref="P136:Q136"/>
    <mergeCell ref="P124:Q124"/>
    <mergeCell ref="N137:N142"/>
    <mergeCell ref="H124:H135"/>
    <mergeCell ref="D133:E133"/>
    <mergeCell ref="P125:Q125"/>
    <mergeCell ref="P129:Q129"/>
    <mergeCell ref="P134:Q134"/>
    <mergeCell ref="P132:Q132"/>
    <mergeCell ref="P137:Q137"/>
    <mergeCell ref="P151:Q151"/>
    <mergeCell ref="P148:Q148"/>
    <mergeCell ref="P147:Q147"/>
    <mergeCell ref="P150:Q150"/>
    <mergeCell ref="M143:M148"/>
    <mergeCell ref="P146:Q146"/>
    <mergeCell ref="N143:N148"/>
    <mergeCell ref="P149:Q149"/>
    <mergeCell ref="P108:Q108"/>
    <mergeCell ref="P101:Q101"/>
    <mergeCell ref="P97:Q97"/>
    <mergeCell ref="M121:M131"/>
    <mergeCell ref="P110:Q110"/>
    <mergeCell ref="P113:Q113"/>
    <mergeCell ref="P120:Q120"/>
    <mergeCell ref="P111:Q111"/>
    <mergeCell ref="P119:R119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195"/>
  <sheetViews>
    <sheetView tabSelected="1" view="pageBreakPreview" zoomScaleNormal="85" zoomScaleSheetLayoutView="100" zoomScalePageLayoutView="0" workbookViewId="0" topLeftCell="A1">
      <selection activeCell="J12" sqref="J12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4.75390625" style="4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209" t="s">
        <v>754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813</v>
      </c>
      <c r="Q2" s="208"/>
      <c r="R2" s="208"/>
    </row>
    <row r="3" spans="1:18" s="2" customFormat="1" ht="15.75" customHeight="1" thickBot="1">
      <c r="A3" s="344" t="s">
        <v>1</v>
      </c>
      <c r="B3" s="343" t="s">
        <v>2</v>
      </c>
      <c r="C3" s="118" t="s">
        <v>3</v>
      </c>
      <c r="D3" s="118" t="s">
        <v>4</v>
      </c>
      <c r="E3" s="118" t="s">
        <v>5</v>
      </c>
      <c r="F3" s="118" t="s">
        <v>6</v>
      </c>
      <c r="G3" s="118" t="s">
        <v>1</v>
      </c>
      <c r="H3" s="343" t="s">
        <v>2</v>
      </c>
      <c r="I3" s="118" t="s">
        <v>3</v>
      </c>
      <c r="J3" s="118" t="s">
        <v>4</v>
      </c>
      <c r="K3" s="118" t="s">
        <v>5</v>
      </c>
      <c r="L3" s="118" t="s">
        <v>6</v>
      </c>
      <c r="M3" s="118" t="s">
        <v>1</v>
      </c>
      <c r="N3" s="118" t="s">
        <v>2</v>
      </c>
      <c r="O3" s="118" t="s">
        <v>3</v>
      </c>
      <c r="P3" s="118" t="s">
        <v>4</v>
      </c>
      <c r="Q3" s="118" t="s">
        <v>5</v>
      </c>
      <c r="R3" s="119" t="s">
        <v>6</v>
      </c>
    </row>
    <row r="4" spans="1:18" ht="15.75" customHeight="1">
      <c r="A4" s="342" t="s">
        <v>812</v>
      </c>
      <c r="B4" s="340" t="s">
        <v>7</v>
      </c>
      <c r="C4" s="339">
        <v>175</v>
      </c>
      <c r="D4" s="339">
        <v>128</v>
      </c>
      <c r="E4" s="339">
        <v>165</v>
      </c>
      <c r="F4" s="339">
        <f>D4+E4</f>
        <v>293</v>
      </c>
      <c r="G4" s="341">
        <v>1215</v>
      </c>
      <c r="H4" s="340" t="s">
        <v>41</v>
      </c>
      <c r="I4" s="339">
        <v>1103</v>
      </c>
      <c r="J4" s="339">
        <v>1076</v>
      </c>
      <c r="K4" s="339">
        <v>1155</v>
      </c>
      <c r="L4" s="339">
        <f>J4+K4</f>
        <v>2231</v>
      </c>
      <c r="M4" s="341">
        <v>1510</v>
      </c>
      <c r="N4" s="340" t="s">
        <v>74</v>
      </c>
      <c r="O4" s="339">
        <v>34</v>
      </c>
      <c r="P4" s="339">
        <v>26</v>
      </c>
      <c r="Q4" s="339">
        <v>30</v>
      </c>
      <c r="R4" s="338">
        <f>P4+Q4</f>
        <v>56</v>
      </c>
    </row>
    <row r="5" spans="1:18" ht="15.75" customHeight="1">
      <c r="A5" s="132" t="s">
        <v>811</v>
      </c>
      <c r="B5" s="11" t="s">
        <v>8</v>
      </c>
      <c r="C5" s="36">
        <v>94</v>
      </c>
      <c r="D5" s="36">
        <v>77</v>
      </c>
      <c r="E5" s="36">
        <v>75</v>
      </c>
      <c r="F5" s="36">
        <f>D5+E5</f>
        <v>152</v>
      </c>
      <c r="G5" s="6">
        <v>1216</v>
      </c>
      <c r="H5" s="153" t="s">
        <v>647</v>
      </c>
      <c r="I5" s="36">
        <v>31</v>
      </c>
      <c r="J5" s="36">
        <v>34</v>
      </c>
      <c r="K5" s="36">
        <v>37</v>
      </c>
      <c r="L5" s="36">
        <f>J5+K5</f>
        <v>71</v>
      </c>
      <c r="M5" s="154">
        <v>1520</v>
      </c>
      <c r="N5" s="155" t="s">
        <v>332</v>
      </c>
      <c r="O5" s="156">
        <v>88</v>
      </c>
      <c r="P5" s="156">
        <v>82</v>
      </c>
      <c r="Q5" s="156">
        <v>79</v>
      </c>
      <c r="R5" s="157">
        <f>P5+Q5</f>
        <v>161</v>
      </c>
    </row>
    <row r="6" spans="1:18" ht="15.75" customHeight="1">
      <c r="A6" s="132" t="s">
        <v>810</v>
      </c>
      <c r="B6" s="11" t="s">
        <v>9</v>
      </c>
      <c r="C6" s="36">
        <v>144</v>
      </c>
      <c r="D6" s="36">
        <v>126</v>
      </c>
      <c r="E6" s="36">
        <v>126</v>
      </c>
      <c r="F6" s="36">
        <f>D6+E6</f>
        <v>252</v>
      </c>
      <c r="G6" s="6">
        <v>1220</v>
      </c>
      <c r="H6" s="11" t="s">
        <v>42</v>
      </c>
      <c r="I6" s="36">
        <v>544</v>
      </c>
      <c r="J6" s="36">
        <v>630</v>
      </c>
      <c r="K6" s="36">
        <v>672</v>
      </c>
      <c r="L6" s="36">
        <f>J6+K6</f>
        <v>1302</v>
      </c>
      <c r="M6" s="6">
        <v>1530</v>
      </c>
      <c r="N6" s="11" t="s">
        <v>333</v>
      </c>
      <c r="O6" s="36">
        <v>104</v>
      </c>
      <c r="P6" s="36">
        <v>69</v>
      </c>
      <c r="Q6" s="36">
        <v>69</v>
      </c>
      <c r="R6" s="133">
        <f>P6+Q6</f>
        <v>138</v>
      </c>
    </row>
    <row r="7" spans="1:18" ht="15.75" customHeight="1">
      <c r="A7" s="132" t="s">
        <v>809</v>
      </c>
      <c r="B7" s="11" t="s">
        <v>10</v>
      </c>
      <c r="C7" s="36">
        <v>134</v>
      </c>
      <c r="D7" s="36">
        <v>120</v>
      </c>
      <c r="E7" s="36">
        <v>137</v>
      </c>
      <c r="F7" s="36">
        <f>D7+E7</f>
        <v>257</v>
      </c>
      <c r="G7" s="6">
        <v>1230</v>
      </c>
      <c r="H7" s="11" t="s">
        <v>43</v>
      </c>
      <c r="I7" s="36">
        <v>761</v>
      </c>
      <c r="J7" s="36">
        <v>826</v>
      </c>
      <c r="K7" s="36">
        <v>1002</v>
      </c>
      <c r="L7" s="36">
        <f>J7+K7</f>
        <v>1828</v>
      </c>
      <c r="M7" s="6">
        <v>1540</v>
      </c>
      <c r="N7" s="11" t="s">
        <v>334</v>
      </c>
      <c r="O7" s="36">
        <v>53</v>
      </c>
      <c r="P7" s="36">
        <v>48</v>
      </c>
      <c r="Q7" s="36">
        <v>54</v>
      </c>
      <c r="R7" s="133">
        <f>P7+Q7</f>
        <v>102</v>
      </c>
    </row>
    <row r="8" spans="1:18" ht="15.75" customHeight="1">
      <c r="A8" s="132" t="s">
        <v>808</v>
      </c>
      <c r="B8" s="11" t="s">
        <v>11</v>
      </c>
      <c r="C8" s="36">
        <v>43</v>
      </c>
      <c r="D8" s="36">
        <v>29</v>
      </c>
      <c r="E8" s="36">
        <v>39</v>
      </c>
      <c r="F8" s="36">
        <f>D8+E8</f>
        <v>68</v>
      </c>
      <c r="G8" s="6">
        <v>1240</v>
      </c>
      <c r="H8" s="11" t="s">
        <v>44</v>
      </c>
      <c r="I8" s="36">
        <v>749</v>
      </c>
      <c r="J8" s="36">
        <v>792</v>
      </c>
      <c r="K8" s="36">
        <v>850</v>
      </c>
      <c r="L8" s="36">
        <f>J8+K8</f>
        <v>1642</v>
      </c>
      <c r="M8" s="6">
        <v>1550</v>
      </c>
      <c r="N8" s="11" t="s">
        <v>335</v>
      </c>
      <c r="O8" s="36">
        <v>49</v>
      </c>
      <c r="P8" s="36">
        <v>43</v>
      </c>
      <c r="Q8" s="36">
        <v>41</v>
      </c>
      <c r="R8" s="133">
        <f>P8+Q8</f>
        <v>84</v>
      </c>
    </row>
    <row r="9" spans="1:18" ht="15.75" customHeight="1">
      <c r="A9" s="132" t="s">
        <v>807</v>
      </c>
      <c r="B9" s="11" t="s">
        <v>12</v>
      </c>
      <c r="C9" s="36">
        <v>260</v>
      </c>
      <c r="D9" s="36">
        <v>212</v>
      </c>
      <c r="E9" s="36">
        <v>219</v>
      </c>
      <c r="F9" s="36">
        <f>D9+E9</f>
        <v>431</v>
      </c>
      <c r="G9" s="6">
        <v>1250</v>
      </c>
      <c r="H9" s="11" t="s">
        <v>45</v>
      </c>
      <c r="I9" s="36">
        <v>753</v>
      </c>
      <c r="J9" s="36">
        <v>812</v>
      </c>
      <c r="K9" s="36">
        <v>883</v>
      </c>
      <c r="L9" s="36">
        <f>J9+K9</f>
        <v>1695</v>
      </c>
      <c r="M9" s="6">
        <v>1560</v>
      </c>
      <c r="N9" s="11" t="s">
        <v>336</v>
      </c>
      <c r="O9" s="36">
        <v>387</v>
      </c>
      <c r="P9" s="36">
        <v>369</v>
      </c>
      <c r="Q9" s="36">
        <v>281</v>
      </c>
      <c r="R9" s="133">
        <f>P9+Q9</f>
        <v>650</v>
      </c>
    </row>
    <row r="10" spans="1:18" ht="15.75" customHeight="1">
      <c r="A10" s="132" t="s">
        <v>806</v>
      </c>
      <c r="B10" s="11" t="s">
        <v>13</v>
      </c>
      <c r="C10" s="36">
        <v>340</v>
      </c>
      <c r="D10" s="36">
        <v>318</v>
      </c>
      <c r="E10" s="36">
        <v>330</v>
      </c>
      <c r="F10" s="36">
        <f>D10+E10</f>
        <v>648</v>
      </c>
      <c r="G10" s="6">
        <v>1260</v>
      </c>
      <c r="H10" s="11" t="s">
        <v>46</v>
      </c>
      <c r="I10" s="36">
        <v>1732</v>
      </c>
      <c r="J10" s="36">
        <v>1927</v>
      </c>
      <c r="K10" s="36">
        <v>2061</v>
      </c>
      <c r="L10" s="36">
        <f>J10+K10</f>
        <v>3988</v>
      </c>
      <c r="M10" s="6">
        <v>1570</v>
      </c>
      <c r="N10" s="11" t="s">
        <v>337</v>
      </c>
      <c r="O10" s="36">
        <v>196</v>
      </c>
      <c r="P10" s="36">
        <v>179</v>
      </c>
      <c r="Q10" s="36">
        <v>188</v>
      </c>
      <c r="R10" s="133">
        <f>P10+Q10</f>
        <v>367</v>
      </c>
    </row>
    <row r="11" spans="1:18" ht="15.75" customHeight="1">
      <c r="A11" s="132" t="s">
        <v>805</v>
      </c>
      <c r="B11" s="11" t="s">
        <v>14</v>
      </c>
      <c r="C11" s="36">
        <v>100</v>
      </c>
      <c r="D11" s="36">
        <v>87</v>
      </c>
      <c r="E11" s="36">
        <v>115</v>
      </c>
      <c r="F11" s="36">
        <f>D11+E11</f>
        <v>202</v>
      </c>
      <c r="G11" s="6">
        <v>1270</v>
      </c>
      <c r="H11" s="11" t="s">
        <v>47</v>
      </c>
      <c r="I11" s="36">
        <v>648</v>
      </c>
      <c r="J11" s="36">
        <v>726</v>
      </c>
      <c r="K11" s="36">
        <v>815</v>
      </c>
      <c r="L11" s="36">
        <f>J11+K11</f>
        <v>1541</v>
      </c>
      <c r="M11" s="6">
        <v>1581</v>
      </c>
      <c r="N11" s="11" t="s">
        <v>338</v>
      </c>
      <c r="O11" s="36">
        <v>321</v>
      </c>
      <c r="P11" s="36">
        <v>313</v>
      </c>
      <c r="Q11" s="36">
        <v>222</v>
      </c>
      <c r="R11" s="133">
        <f>P11+Q11</f>
        <v>535</v>
      </c>
    </row>
    <row r="12" spans="1:18" ht="15.75" customHeight="1">
      <c r="A12" s="132" t="s">
        <v>804</v>
      </c>
      <c r="B12" s="11" t="s">
        <v>15</v>
      </c>
      <c r="C12" s="36">
        <v>83</v>
      </c>
      <c r="D12" s="36">
        <v>76</v>
      </c>
      <c r="E12" s="36">
        <v>79</v>
      </c>
      <c r="F12" s="36">
        <f>D12+E12</f>
        <v>155</v>
      </c>
      <c r="G12" s="6">
        <v>1280</v>
      </c>
      <c r="H12" s="11" t="s">
        <v>48</v>
      </c>
      <c r="I12" s="36">
        <v>394</v>
      </c>
      <c r="J12" s="36">
        <v>383</v>
      </c>
      <c r="K12" s="36">
        <v>416</v>
      </c>
      <c r="L12" s="36">
        <f>J12+K12</f>
        <v>799</v>
      </c>
      <c r="M12" s="6">
        <v>1582</v>
      </c>
      <c r="N12" s="11" t="s">
        <v>339</v>
      </c>
      <c r="O12" s="36">
        <v>33</v>
      </c>
      <c r="P12" s="36">
        <v>32</v>
      </c>
      <c r="Q12" s="36">
        <v>39</v>
      </c>
      <c r="R12" s="133">
        <f>P12+Q12</f>
        <v>71</v>
      </c>
    </row>
    <row r="13" spans="1:18" ht="15.75" customHeight="1">
      <c r="A13" s="132" t="s">
        <v>803</v>
      </c>
      <c r="B13" s="11" t="s">
        <v>16</v>
      </c>
      <c r="C13" s="36">
        <v>37</v>
      </c>
      <c r="D13" s="36">
        <v>30</v>
      </c>
      <c r="E13" s="36">
        <v>35</v>
      </c>
      <c r="F13" s="36">
        <f>D13+E13</f>
        <v>65</v>
      </c>
      <c r="G13" s="6">
        <v>1290</v>
      </c>
      <c r="H13" s="11" t="s">
        <v>49</v>
      </c>
      <c r="I13" s="36">
        <v>398</v>
      </c>
      <c r="J13" s="36">
        <v>375</v>
      </c>
      <c r="K13" s="36">
        <v>430</v>
      </c>
      <c r="L13" s="36">
        <f>J13+K13</f>
        <v>805</v>
      </c>
      <c r="M13" s="6">
        <v>1590</v>
      </c>
      <c r="N13" s="11" t="s">
        <v>340</v>
      </c>
      <c r="O13" s="36">
        <v>139</v>
      </c>
      <c r="P13" s="36">
        <v>115</v>
      </c>
      <c r="Q13" s="36">
        <v>131</v>
      </c>
      <c r="R13" s="133">
        <f>P13+Q13</f>
        <v>246</v>
      </c>
    </row>
    <row r="14" spans="1:18" ht="15.75" customHeight="1">
      <c r="A14" s="132" t="s">
        <v>802</v>
      </c>
      <c r="B14" s="11" t="s">
        <v>17</v>
      </c>
      <c r="C14" s="36">
        <v>88</v>
      </c>
      <c r="D14" s="36">
        <v>64</v>
      </c>
      <c r="E14" s="36">
        <v>75</v>
      </c>
      <c r="F14" s="36">
        <f>D14+E14</f>
        <v>139</v>
      </c>
      <c r="G14" s="6">
        <v>1301</v>
      </c>
      <c r="H14" s="11" t="s">
        <v>50</v>
      </c>
      <c r="I14" s="36">
        <v>521</v>
      </c>
      <c r="J14" s="36">
        <v>506</v>
      </c>
      <c r="K14" s="36">
        <v>641</v>
      </c>
      <c r="L14" s="36">
        <f>J14+K14</f>
        <v>1147</v>
      </c>
      <c r="M14" s="6">
        <v>1600</v>
      </c>
      <c r="N14" s="11" t="s">
        <v>341</v>
      </c>
      <c r="O14" s="36">
        <v>165</v>
      </c>
      <c r="P14" s="36">
        <v>152</v>
      </c>
      <c r="Q14" s="36">
        <v>171</v>
      </c>
      <c r="R14" s="133">
        <f>P14+Q14</f>
        <v>323</v>
      </c>
    </row>
    <row r="15" spans="1:18" ht="15.75" customHeight="1">
      <c r="A15" s="132" t="s">
        <v>801</v>
      </c>
      <c r="B15" s="11" t="s">
        <v>18</v>
      </c>
      <c r="C15" s="36">
        <v>155</v>
      </c>
      <c r="D15" s="36">
        <v>123</v>
      </c>
      <c r="E15" s="36">
        <v>137</v>
      </c>
      <c r="F15" s="36">
        <f>D15+E15</f>
        <v>260</v>
      </c>
      <c r="G15" s="6">
        <v>1302</v>
      </c>
      <c r="H15" s="11" t="s">
        <v>51</v>
      </c>
      <c r="I15" s="36">
        <v>133</v>
      </c>
      <c r="J15" s="36">
        <v>168</v>
      </c>
      <c r="K15" s="36">
        <v>192</v>
      </c>
      <c r="L15" s="36">
        <f>J15+K15</f>
        <v>360</v>
      </c>
      <c r="M15" s="6">
        <v>1610</v>
      </c>
      <c r="N15" s="11" t="s">
        <v>342</v>
      </c>
      <c r="O15" s="36">
        <v>98</v>
      </c>
      <c r="P15" s="36">
        <v>83</v>
      </c>
      <c r="Q15" s="36">
        <v>97</v>
      </c>
      <c r="R15" s="133">
        <f>P15+Q15</f>
        <v>180</v>
      </c>
    </row>
    <row r="16" spans="1:18" ht="15.75" customHeight="1">
      <c r="A16" s="132" t="s">
        <v>800</v>
      </c>
      <c r="B16" s="11" t="s">
        <v>19</v>
      </c>
      <c r="C16" s="36">
        <v>317</v>
      </c>
      <c r="D16" s="36">
        <v>301</v>
      </c>
      <c r="E16" s="36">
        <v>303</v>
      </c>
      <c r="F16" s="36">
        <f>D16+E16</f>
        <v>604</v>
      </c>
      <c r="G16" s="6">
        <v>1310</v>
      </c>
      <c r="H16" s="11" t="s">
        <v>52</v>
      </c>
      <c r="I16" s="36">
        <v>461</v>
      </c>
      <c r="J16" s="36">
        <v>485</v>
      </c>
      <c r="K16" s="36">
        <v>491</v>
      </c>
      <c r="L16" s="36">
        <f>J16+K16</f>
        <v>976</v>
      </c>
      <c r="M16" s="6">
        <v>1621</v>
      </c>
      <c r="N16" s="11" t="s">
        <v>343</v>
      </c>
      <c r="O16" s="36">
        <v>131</v>
      </c>
      <c r="P16" s="36">
        <v>114</v>
      </c>
      <c r="Q16" s="36">
        <v>146</v>
      </c>
      <c r="R16" s="133">
        <f>P16+Q16</f>
        <v>260</v>
      </c>
    </row>
    <row r="17" spans="1:18" ht="15.75" customHeight="1">
      <c r="A17" s="132" t="s">
        <v>799</v>
      </c>
      <c r="B17" s="11" t="s">
        <v>20</v>
      </c>
      <c r="C17" s="36">
        <v>1331</v>
      </c>
      <c r="D17" s="36">
        <v>1342</v>
      </c>
      <c r="E17" s="36">
        <v>1447</v>
      </c>
      <c r="F17" s="36">
        <f>D17+E17</f>
        <v>2789</v>
      </c>
      <c r="G17" s="6">
        <v>1321</v>
      </c>
      <c r="H17" s="11" t="s">
        <v>53</v>
      </c>
      <c r="I17" s="36">
        <v>211</v>
      </c>
      <c r="J17" s="36">
        <v>219</v>
      </c>
      <c r="K17" s="36">
        <v>225</v>
      </c>
      <c r="L17" s="36">
        <f>J17+K17</f>
        <v>444</v>
      </c>
      <c r="M17" s="6">
        <v>1622</v>
      </c>
      <c r="N17" s="11" t="s">
        <v>344</v>
      </c>
      <c r="O17" s="36">
        <v>50</v>
      </c>
      <c r="P17" s="36">
        <v>52</v>
      </c>
      <c r="Q17" s="36">
        <v>57</v>
      </c>
      <c r="R17" s="133">
        <f>P17+Q17</f>
        <v>109</v>
      </c>
    </row>
    <row r="18" spans="1:18" ht="15.75" customHeight="1">
      <c r="A18" s="132" t="s">
        <v>798</v>
      </c>
      <c r="B18" s="11" t="s">
        <v>21</v>
      </c>
      <c r="C18" s="36">
        <v>718</v>
      </c>
      <c r="D18" s="36">
        <v>802</v>
      </c>
      <c r="E18" s="36">
        <v>880</v>
      </c>
      <c r="F18" s="36">
        <f>D18+E18</f>
        <v>1682</v>
      </c>
      <c r="G18" s="6">
        <v>1322</v>
      </c>
      <c r="H18" s="11" t="s">
        <v>54</v>
      </c>
      <c r="I18" s="36">
        <v>1031</v>
      </c>
      <c r="J18" s="36">
        <v>1138</v>
      </c>
      <c r="K18" s="36">
        <v>1315</v>
      </c>
      <c r="L18" s="36">
        <f>J18+K18</f>
        <v>2453</v>
      </c>
      <c r="M18" s="6">
        <v>1623</v>
      </c>
      <c r="N18" s="11" t="s">
        <v>345</v>
      </c>
      <c r="O18" s="36">
        <v>94</v>
      </c>
      <c r="P18" s="36">
        <v>86</v>
      </c>
      <c r="Q18" s="36">
        <v>92</v>
      </c>
      <c r="R18" s="133">
        <f>P18+Q18</f>
        <v>178</v>
      </c>
    </row>
    <row r="19" spans="1:18" ht="15.75" customHeight="1">
      <c r="A19" s="132" t="s">
        <v>797</v>
      </c>
      <c r="B19" s="11" t="s">
        <v>22</v>
      </c>
      <c r="C19" s="36">
        <v>763</v>
      </c>
      <c r="D19" s="36">
        <v>771</v>
      </c>
      <c r="E19" s="36">
        <v>878</v>
      </c>
      <c r="F19" s="36">
        <f>D19+E19</f>
        <v>1649</v>
      </c>
      <c r="G19" s="6">
        <v>1330</v>
      </c>
      <c r="H19" s="11" t="s">
        <v>55</v>
      </c>
      <c r="I19" s="36">
        <v>1904</v>
      </c>
      <c r="J19" s="36">
        <v>2280</v>
      </c>
      <c r="K19" s="36">
        <v>2443</v>
      </c>
      <c r="L19" s="36">
        <f>J19+K19</f>
        <v>4723</v>
      </c>
      <c r="M19" s="6">
        <v>1625</v>
      </c>
      <c r="N19" s="11" t="s">
        <v>346</v>
      </c>
      <c r="O19" s="36">
        <v>68</v>
      </c>
      <c r="P19" s="36">
        <v>63</v>
      </c>
      <c r="Q19" s="36">
        <v>76</v>
      </c>
      <c r="R19" s="133">
        <f>P19+Q19</f>
        <v>139</v>
      </c>
    </row>
    <row r="20" spans="1:18" ht="15.75" customHeight="1">
      <c r="A20" s="132" t="s">
        <v>796</v>
      </c>
      <c r="B20" s="11" t="s">
        <v>23</v>
      </c>
      <c r="C20" s="36">
        <v>371</v>
      </c>
      <c r="D20" s="36">
        <v>313</v>
      </c>
      <c r="E20" s="36">
        <v>396</v>
      </c>
      <c r="F20" s="36">
        <f>D20+E20</f>
        <v>709</v>
      </c>
      <c r="G20" s="6">
        <v>1340</v>
      </c>
      <c r="H20" s="11" t="s">
        <v>56</v>
      </c>
      <c r="I20" s="36">
        <v>408</v>
      </c>
      <c r="J20" s="36">
        <v>412</v>
      </c>
      <c r="K20" s="36">
        <v>464</v>
      </c>
      <c r="L20" s="36">
        <f>J20+K20</f>
        <v>876</v>
      </c>
      <c r="M20" s="6">
        <v>1626</v>
      </c>
      <c r="N20" s="11" t="s">
        <v>347</v>
      </c>
      <c r="O20" s="36">
        <v>58</v>
      </c>
      <c r="P20" s="36">
        <v>54</v>
      </c>
      <c r="Q20" s="36">
        <v>60</v>
      </c>
      <c r="R20" s="133">
        <f>P20+Q20</f>
        <v>114</v>
      </c>
    </row>
    <row r="21" spans="1:18" ht="15.75" customHeight="1">
      <c r="A21" s="132" t="s">
        <v>795</v>
      </c>
      <c r="B21" s="11" t="s">
        <v>24</v>
      </c>
      <c r="C21" s="36">
        <v>479</v>
      </c>
      <c r="D21" s="36">
        <v>412</v>
      </c>
      <c r="E21" s="36">
        <v>524</v>
      </c>
      <c r="F21" s="36">
        <f>D21+E21</f>
        <v>936</v>
      </c>
      <c r="G21" s="6">
        <v>1350</v>
      </c>
      <c r="H21" s="11" t="s">
        <v>57</v>
      </c>
      <c r="I21" s="36">
        <v>221</v>
      </c>
      <c r="J21" s="36">
        <v>217</v>
      </c>
      <c r="K21" s="36">
        <v>237</v>
      </c>
      <c r="L21" s="36">
        <f>J21+K21</f>
        <v>454</v>
      </c>
      <c r="M21" s="6">
        <v>1631</v>
      </c>
      <c r="N21" s="11" t="s">
        <v>348</v>
      </c>
      <c r="O21" s="36">
        <v>12</v>
      </c>
      <c r="P21" s="36">
        <v>15</v>
      </c>
      <c r="Q21" s="36">
        <v>13</v>
      </c>
      <c r="R21" s="133">
        <f>P21+Q21</f>
        <v>28</v>
      </c>
    </row>
    <row r="22" spans="1:18" ht="15.75" customHeight="1">
      <c r="A22" s="132" t="s">
        <v>794</v>
      </c>
      <c r="B22" s="11" t="s">
        <v>25</v>
      </c>
      <c r="C22" s="36">
        <v>625</v>
      </c>
      <c r="D22" s="36">
        <v>657</v>
      </c>
      <c r="E22" s="36">
        <v>687</v>
      </c>
      <c r="F22" s="36">
        <f>D22+E22</f>
        <v>1344</v>
      </c>
      <c r="G22" s="6">
        <v>1360</v>
      </c>
      <c r="H22" s="11" t="s">
        <v>58</v>
      </c>
      <c r="I22" s="36">
        <v>155</v>
      </c>
      <c r="J22" s="36">
        <v>158</v>
      </c>
      <c r="K22" s="36">
        <v>176</v>
      </c>
      <c r="L22" s="36">
        <f>J22+K22</f>
        <v>334</v>
      </c>
      <c r="M22" s="6">
        <v>1632</v>
      </c>
      <c r="N22" s="11" t="s">
        <v>141</v>
      </c>
      <c r="O22" s="36">
        <v>34</v>
      </c>
      <c r="P22" s="36">
        <v>28</v>
      </c>
      <c r="Q22" s="36">
        <v>36</v>
      </c>
      <c r="R22" s="133">
        <f>P22+Q22</f>
        <v>64</v>
      </c>
    </row>
    <row r="23" spans="1:18" ht="15.75" customHeight="1">
      <c r="A23" s="132" t="s">
        <v>793</v>
      </c>
      <c r="B23" s="11" t="s">
        <v>26</v>
      </c>
      <c r="C23" s="36">
        <v>1101</v>
      </c>
      <c r="D23" s="36">
        <v>1180</v>
      </c>
      <c r="E23" s="36">
        <v>1182</v>
      </c>
      <c r="F23" s="36">
        <f>D23+E23</f>
        <v>2362</v>
      </c>
      <c r="G23" s="6">
        <v>1370</v>
      </c>
      <c r="H23" s="11" t="s">
        <v>59</v>
      </c>
      <c r="I23" s="36">
        <v>215</v>
      </c>
      <c r="J23" s="36">
        <v>183</v>
      </c>
      <c r="K23" s="36">
        <v>216</v>
      </c>
      <c r="L23" s="36">
        <f>J23+K23</f>
        <v>399</v>
      </c>
      <c r="M23" s="6">
        <v>1634</v>
      </c>
      <c r="N23" s="11" t="s">
        <v>349</v>
      </c>
      <c r="O23" s="36">
        <v>100</v>
      </c>
      <c r="P23" s="36">
        <v>90</v>
      </c>
      <c r="Q23" s="36">
        <v>106</v>
      </c>
      <c r="R23" s="133">
        <f>P23+Q23</f>
        <v>196</v>
      </c>
    </row>
    <row r="24" spans="1:18" ht="15.75" customHeight="1">
      <c r="A24" s="132" t="s">
        <v>792</v>
      </c>
      <c r="B24" s="11" t="s">
        <v>27</v>
      </c>
      <c r="C24" s="36">
        <v>750</v>
      </c>
      <c r="D24" s="36">
        <v>777</v>
      </c>
      <c r="E24" s="36">
        <v>867</v>
      </c>
      <c r="F24" s="36">
        <f>D24+E24</f>
        <v>1644</v>
      </c>
      <c r="G24" s="6">
        <v>1380</v>
      </c>
      <c r="H24" s="11" t="s">
        <v>60</v>
      </c>
      <c r="I24" s="36">
        <v>194</v>
      </c>
      <c r="J24" s="36">
        <v>203</v>
      </c>
      <c r="K24" s="36">
        <v>221</v>
      </c>
      <c r="L24" s="36">
        <f>J24+K24</f>
        <v>424</v>
      </c>
      <c r="M24" s="6">
        <v>1635</v>
      </c>
      <c r="N24" s="11" t="s">
        <v>350</v>
      </c>
      <c r="O24" s="36">
        <v>174</v>
      </c>
      <c r="P24" s="36">
        <v>167</v>
      </c>
      <c r="Q24" s="36">
        <v>203</v>
      </c>
      <c r="R24" s="133">
        <f>P24+Q24</f>
        <v>370</v>
      </c>
    </row>
    <row r="25" spans="1:18" ht="15.75" customHeight="1">
      <c r="A25" s="132" t="s">
        <v>791</v>
      </c>
      <c r="B25" s="11" t="s">
        <v>28</v>
      </c>
      <c r="C25" s="36">
        <v>269</v>
      </c>
      <c r="D25" s="36">
        <v>243</v>
      </c>
      <c r="E25" s="36">
        <v>352</v>
      </c>
      <c r="F25" s="36">
        <f>D25+E25</f>
        <v>595</v>
      </c>
      <c r="G25" s="6">
        <v>1390</v>
      </c>
      <c r="H25" s="11" t="s">
        <v>61</v>
      </c>
      <c r="I25" s="36">
        <v>195</v>
      </c>
      <c r="J25" s="36">
        <v>123</v>
      </c>
      <c r="K25" s="36">
        <v>128</v>
      </c>
      <c r="L25" s="36">
        <f>J25+K25</f>
        <v>251</v>
      </c>
      <c r="M25" s="6">
        <v>1641</v>
      </c>
      <c r="N25" s="11" t="s">
        <v>351</v>
      </c>
      <c r="O25" s="36">
        <v>64</v>
      </c>
      <c r="P25" s="36">
        <v>49</v>
      </c>
      <c r="Q25" s="36">
        <v>62</v>
      </c>
      <c r="R25" s="133">
        <f>P25+Q25</f>
        <v>111</v>
      </c>
    </row>
    <row r="26" spans="1:18" ht="15.75" customHeight="1">
      <c r="A26" s="132" t="s">
        <v>790</v>
      </c>
      <c r="B26" s="11" t="s">
        <v>29</v>
      </c>
      <c r="C26" s="36">
        <v>836</v>
      </c>
      <c r="D26" s="36">
        <v>826</v>
      </c>
      <c r="E26" s="36">
        <v>951</v>
      </c>
      <c r="F26" s="36">
        <f>D26+E26</f>
        <v>1777</v>
      </c>
      <c r="G26" s="6">
        <v>1400</v>
      </c>
      <c r="H26" s="11" t="s">
        <v>62</v>
      </c>
      <c r="I26" s="36">
        <v>158</v>
      </c>
      <c r="J26" s="36">
        <v>180</v>
      </c>
      <c r="K26" s="36">
        <v>188</v>
      </c>
      <c r="L26" s="36">
        <f>J26+K26</f>
        <v>368</v>
      </c>
      <c r="M26" s="6">
        <v>1642</v>
      </c>
      <c r="N26" s="11" t="s">
        <v>352</v>
      </c>
      <c r="O26" s="36">
        <v>45</v>
      </c>
      <c r="P26" s="36">
        <v>40</v>
      </c>
      <c r="Q26" s="36">
        <v>39</v>
      </c>
      <c r="R26" s="133">
        <f>P26+Q26</f>
        <v>79</v>
      </c>
    </row>
    <row r="27" spans="1:18" ht="15.75" customHeight="1">
      <c r="A27" s="132" t="s">
        <v>789</v>
      </c>
      <c r="B27" s="11" t="s">
        <v>30</v>
      </c>
      <c r="C27" s="36">
        <v>1000</v>
      </c>
      <c r="D27" s="36">
        <v>1027</v>
      </c>
      <c r="E27" s="36">
        <v>1128</v>
      </c>
      <c r="F27" s="36">
        <f>D27+E27</f>
        <v>2155</v>
      </c>
      <c r="G27" s="6">
        <v>1410</v>
      </c>
      <c r="H27" s="11" t="s">
        <v>63</v>
      </c>
      <c r="I27" s="36">
        <v>511</v>
      </c>
      <c r="J27" s="36">
        <v>493</v>
      </c>
      <c r="K27" s="36">
        <v>570</v>
      </c>
      <c r="L27" s="36">
        <f>J27+K27</f>
        <v>1063</v>
      </c>
      <c r="M27" s="6">
        <v>1643</v>
      </c>
      <c r="N27" s="11" t="s">
        <v>143</v>
      </c>
      <c r="O27" s="36">
        <v>31</v>
      </c>
      <c r="P27" s="36">
        <v>26</v>
      </c>
      <c r="Q27" s="36">
        <v>29</v>
      </c>
      <c r="R27" s="133">
        <f>P27+Q27</f>
        <v>55</v>
      </c>
    </row>
    <row r="28" spans="1:18" ht="15.75" customHeight="1">
      <c r="A28" s="132" t="s">
        <v>788</v>
      </c>
      <c r="B28" s="148" t="s">
        <v>31</v>
      </c>
      <c r="C28" s="149">
        <v>1269</v>
      </c>
      <c r="D28" s="149">
        <v>1415</v>
      </c>
      <c r="E28" s="149">
        <v>1520</v>
      </c>
      <c r="F28" s="149">
        <f>D28+E28</f>
        <v>2935</v>
      </c>
      <c r="G28" s="6">
        <v>1421</v>
      </c>
      <c r="H28" s="11" t="s">
        <v>64</v>
      </c>
      <c r="I28" s="36">
        <v>186</v>
      </c>
      <c r="J28" s="36">
        <v>144</v>
      </c>
      <c r="K28" s="36">
        <v>192</v>
      </c>
      <c r="L28" s="36">
        <f>J28+K28</f>
        <v>336</v>
      </c>
      <c r="M28" s="6">
        <v>1648</v>
      </c>
      <c r="N28" s="11" t="s">
        <v>391</v>
      </c>
      <c r="O28" s="36">
        <v>485</v>
      </c>
      <c r="P28" s="36">
        <v>505</v>
      </c>
      <c r="Q28" s="36">
        <v>525</v>
      </c>
      <c r="R28" s="133">
        <f>P28+Q28</f>
        <v>1030</v>
      </c>
    </row>
    <row r="29" spans="1:18" ht="15.75" customHeight="1">
      <c r="A29" s="132" t="s">
        <v>787</v>
      </c>
      <c r="B29" s="148" t="s">
        <v>32</v>
      </c>
      <c r="C29" s="149">
        <v>577</v>
      </c>
      <c r="D29" s="149">
        <v>660</v>
      </c>
      <c r="E29" s="149">
        <v>677</v>
      </c>
      <c r="F29" s="149">
        <f>D29+E29</f>
        <v>1337</v>
      </c>
      <c r="G29" s="6">
        <v>1422</v>
      </c>
      <c r="H29" s="11" t="s">
        <v>65</v>
      </c>
      <c r="I29" s="36">
        <v>167</v>
      </c>
      <c r="J29" s="36">
        <v>172</v>
      </c>
      <c r="K29" s="36">
        <v>193</v>
      </c>
      <c r="L29" s="67">
        <f>J29+K29</f>
        <v>365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786</v>
      </c>
      <c r="B30" s="11" t="s">
        <v>33</v>
      </c>
      <c r="C30" s="36">
        <v>955</v>
      </c>
      <c r="D30" s="36">
        <v>1123</v>
      </c>
      <c r="E30" s="36">
        <v>1171</v>
      </c>
      <c r="F30" s="36">
        <f>D30+E30</f>
        <v>2294</v>
      </c>
      <c r="G30" s="6">
        <v>1430</v>
      </c>
      <c r="H30" s="11" t="s">
        <v>66</v>
      </c>
      <c r="I30" s="36">
        <v>178</v>
      </c>
      <c r="J30" s="36">
        <v>154</v>
      </c>
      <c r="K30" s="36">
        <v>204</v>
      </c>
      <c r="L30" s="67">
        <f>J30+K30</f>
        <v>358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785</v>
      </c>
      <c r="B31" s="11" t="s">
        <v>34</v>
      </c>
      <c r="C31" s="36">
        <v>759</v>
      </c>
      <c r="D31" s="36">
        <v>805</v>
      </c>
      <c r="E31" s="36">
        <v>899</v>
      </c>
      <c r="F31" s="36">
        <f>D31+E31</f>
        <v>1704</v>
      </c>
      <c r="G31" s="6">
        <v>1440</v>
      </c>
      <c r="H31" s="11" t="s">
        <v>67</v>
      </c>
      <c r="I31" s="36">
        <v>374</v>
      </c>
      <c r="J31" s="36">
        <v>412</v>
      </c>
      <c r="K31" s="36">
        <v>482</v>
      </c>
      <c r="L31" s="67">
        <f>J31+K31</f>
        <v>894</v>
      </c>
      <c r="M31" s="50">
        <v>1990</v>
      </c>
      <c r="N31" s="54" t="s">
        <v>353</v>
      </c>
      <c r="O31" s="72">
        <v>262</v>
      </c>
      <c r="P31" s="72">
        <v>224</v>
      </c>
      <c r="Q31" s="72">
        <v>38</v>
      </c>
      <c r="R31" s="138">
        <f>P31+Q31</f>
        <v>262</v>
      </c>
    </row>
    <row r="32" spans="1:18" ht="15.75" customHeight="1">
      <c r="A32" s="132" t="s">
        <v>784</v>
      </c>
      <c r="B32" s="11" t="s">
        <v>35</v>
      </c>
      <c r="C32" s="36">
        <v>688</v>
      </c>
      <c r="D32" s="36">
        <v>683</v>
      </c>
      <c r="E32" s="36">
        <v>798</v>
      </c>
      <c r="F32" s="36">
        <f>D32+E32</f>
        <v>1481</v>
      </c>
      <c r="G32" s="6">
        <v>1450</v>
      </c>
      <c r="H32" s="11" t="s">
        <v>68</v>
      </c>
      <c r="I32" s="36">
        <v>706</v>
      </c>
      <c r="J32" s="36">
        <v>814</v>
      </c>
      <c r="K32" s="36">
        <v>926</v>
      </c>
      <c r="L32" s="36">
        <f>J32+K32</f>
        <v>1740</v>
      </c>
      <c r="M32" s="47"/>
      <c r="N32" s="48"/>
      <c r="O32" s="73">
        <f>SUM(O4:O31)</f>
        <v>3275</v>
      </c>
      <c r="P32" s="73">
        <f>SUM(P4:P31)</f>
        <v>3024</v>
      </c>
      <c r="Q32" s="73">
        <f>SUM(Q4:Q31)</f>
        <v>2884</v>
      </c>
      <c r="R32" s="139">
        <f>SUM(R4:R31)</f>
        <v>5908</v>
      </c>
    </row>
    <row r="33" spans="1:18" ht="15.75" customHeight="1">
      <c r="A33" s="132" t="s">
        <v>783</v>
      </c>
      <c r="B33" s="11" t="s">
        <v>36</v>
      </c>
      <c r="C33" s="36">
        <v>566</v>
      </c>
      <c r="D33" s="36">
        <v>548</v>
      </c>
      <c r="E33" s="36">
        <v>636</v>
      </c>
      <c r="F33" s="36">
        <f>D33+E33</f>
        <v>1184</v>
      </c>
      <c r="G33" s="6">
        <v>1460</v>
      </c>
      <c r="H33" s="11" t="s">
        <v>69</v>
      </c>
      <c r="I33" s="36">
        <v>536</v>
      </c>
      <c r="J33" s="36">
        <v>611</v>
      </c>
      <c r="K33" s="36">
        <v>643</v>
      </c>
      <c r="L33" s="67">
        <f>J33+K33</f>
        <v>1254</v>
      </c>
      <c r="M33" s="220" t="s">
        <v>733</v>
      </c>
      <c r="N33" s="213"/>
      <c r="O33" s="213"/>
      <c r="P33" s="213"/>
      <c r="Q33" s="213"/>
      <c r="R33" s="214"/>
    </row>
    <row r="34" spans="1:18" ht="15.75" customHeight="1" thickBot="1">
      <c r="A34" s="132" t="s">
        <v>782</v>
      </c>
      <c r="B34" s="11" t="s">
        <v>37</v>
      </c>
      <c r="C34" s="36">
        <v>949</v>
      </c>
      <c r="D34" s="36">
        <v>909</v>
      </c>
      <c r="E34" s="36">
        <v>1130</v>
      </c>
      <c r="F34" s="36">
        <f>D34+E34</f>
        <v>2039</v>
      </c>
      <c r="G34" s="6">
        <v>1470</v>
      </c>
      <c r="H34" s="11" t="s">
        <v>70</v>
      </c>
      <c r="I34" s="36">
        <v>571</v>
      </c>
      <c r="J34" s="36">
        <v>483</v>
      </c>
      <c r="K34" s="36">
        <v>579</v>
      </c>
      <c r="L34" s="36">
        <f>J34+K34</f>
        <v>1062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781</v>
      </c>
      <c r="B35" s="11" t="s">
        <v>38</v>
      </c>
      <c r="C35" s="36">
        <v>293</v>
      </c>
      <c r="D35" s="36">
        <v>301</v>
      </c>
      <c r="E35" s="36">
        <v>353</v>
      </c>
      <c r="F35" s="36">
        <f>D35+E35</f>
        <v>654</v>
      </c>
      <c r="G35" s="6">
        <v>1480</v>
      </c>
      <c r="H35" s="11" t="s">
        <v>71</v>
      </c>
      <c r="I35" s="36">
        <v>290</v>
      </c>
      <c r="J35" s="36">
        <v>271</v>
      </c>
      <c r="K35" s="36">
        <v>325</v>
      </c>
      <c r="L35" s="36">
        <f>J35+K35</f>
        <v>596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780</v>
      </c>
      <c r="B36" s="11" t="s">
        <v>39</v>
      </c>
      <c r="C36" s="36">
        <v>708</v>
      </c>
      <c r="D36" s="36">
        <v>849</v>
      </c>
      <c r="E36" s="36">
        <v>847</v>
      </c>
      <c r="F36" s="36">
        <f>D36+E36</f>
        <v>1696</v>
      </c>
      <c r="G36" s="6">
        <v>1501</v>
      </c>
      <c r="H36" s="11" t="s">
        <v>72</v>
      </c>
      <c r="I36" s="36">
        <v>243</v>
      </c>
      <c r="J36" s="36">
        <v>176</v>
      </c>
      <c r="K36" s="36">
        <v>261</v>
      </c>
      <c r="L36" s="67">
        <f>J36+K36</f>
        <v>437</v>
      </c>
      <c r="M36" s="224" t="s">
        <v>388</v>
      </c>
      <c r="N36" s="196"/>
      <c r="O36" s="36">
        <f>C38+I38+O32</f>
        <v>37950</v>
      </c>
      <c r="P36" s="37">
        <f>D38+J38+P32</f>
        <v>38933</v>
      </c>
      <c r="Q36" s="37">
        <f>E38+K38+Q32</f>
        <v>42787</v>
      </c>
      <c r="R36" s="133">
        <f>P36+Q36</f>
        <v>81720</v>
      </c>
    </row>
    <row r="37" spans="1:18" ht="15.75" customHeight="1" thickBot="1">
      <c r="A37" s="140" t="s">
        <v>779</v>
      </c>
      <c r="B37" s="124" t="s">
        <v>40</v>
      </c>
      <c r="C37" s="111">
        <v>908</v>
      </c>
      <c r="D37" s="111">
        <v>894</v>
      </c>
      <c r="E37" s="111">
        <v>1000</v>
      </c>
      <c r="F37" s="111">
        <f>D37+E37</f>
        <v>1894</v>
      </c>
      <c r="G37" s="141">
        <v>1502</v>
      </c>
      <c r="H37" s="124" t="s">
        <v>73</v>
      </c>
      <c r="I37" s="111">
        <v>108</v>
      </c>
      <c r="J37" s="111">
        <v>98</v>
      </c>
      <c r="K37" s="111">
        <v>112</v>
      </c>
      <c r="L37" s="150">
        <f>J37+K37</f>
        <v>210</v>
      </c>
      <c r="M37" s="225" t="s">
        <v>396</v>
      </c>
      <c r="N37" s="226"/>
      <c r="O37" s="111">
        <f>O36+O75+O116+O156</f>
        <v>48632</v>
      </c>
      <c r="P37" s="111">
        <f>P36+P75+P116+P156</f>
        <v>50492</v>
      </c>
      <c r="Q37" s="111">
        <f>Q36+Q75+Q116+Q156</f>
        <v>55471</v>
      </c>
      <c r="R37" s="112">
        <f>R36+R75+R116+R156</f>
        <v>105963</v>
      </c>
    </row>
    <row r="38" spans="1:18" ht="15.75" customHeight="1">
      <c r="A38" s="5"/>
      <c r="C38" s="8">
        <f>SUM(C4:C37)</f>
        <v>17885</v>
      </c>
      <c r="D38" s="8">
        <f>SUM(D4:D37)</f>
        <v>18228</v>
      </c>
      <c r="E38" s="8">
        <f>SUM(E4:E37)</f>
        <v>20158</v>
      </c>
      <c r="F38" s="8">
        <f>SUM(F4:F37)</f>
        <v>38386</v>
      </c>
      <c r="I38" s="8">
        <f>SUM(I4:I37)</f>
        <v>16790</v>
      </c>
      <c r="J38" s="8">
        <f>SUM(J4:J37)</f>
        <v>17681</v>
      </c>
      <c r="K38" s="8">
        <f>SUM(K4:K37)</f>
        <v>19745</v>
      </c>
      <c r="L38" s="8">
        <f>SUM(L4:L37)</f>
        <v>37426</v>
      </c>
      <c r="M38" s="337" t="s">
        <v>729</v>
      </c>
      <c r="N38" s="337"/>
      <c r="O38" s="337"/>
      <c r="P38" s="337"/>
      <c r="Q38" s="337"/>
      <c r="R38" s="337"/>
    </row>
    <row r="39" spans="1:18" ht="24" customHeight="1">
      <c r="A39" s="209" t="s">
        <v>754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753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778</v>
      </c>
      <c r="B42" s="11" t="s">
        <v>108</v>
      </c>
      <c r="C42" s="7">
        <v>98</v>
      </c>
      <c r="D42" s="7">
        <v>106</v>
      </c>
      <c r="E42" s="7">
        <v>122</v>
      </c>
      <c r="F42" s="7">
        <f>D42+E42</f>
        <v>228</v>
      </c>
      <c r="G42" s="12">
        <v>2350</v>
      </c>
      <c r="H42" s="11" t="s">
        <v>138</v>
      </c>
      <c r="I42" s="7">
        <v>75</v>
      </c>
      <c r="J42" s="7">
        <v>101</v>
      </c>
      <c r="K42" s="7">
        <v>86</v>
      </c>
      <c r="L42" s="56">
        <f>J42+K42</f>
        <v>187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777</v>
      </c>
      <c r="B43" s="11" t="s">
        <v>409</v>
      </c>
      <c r="C43" s="7">
        <v>57</v>
      </c>
      <c r="D43" s="7">
        <v>60</v>
      </c>
      <c r="E43" s="7">
        <v>61</v>
      </c>
      <c r="F43" s="7">
        <f>D43+E43</f>
        <v>121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6">
        <f>J43+K43</f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57</v>
      </c>
      <c r="E44" s="7">
        <v>55</v>
      </c>
      <c r="F44" s="7">
        <f>D44+E44</f>
        <v>112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>J44+K44</f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>D45+E45</f>
        <v>59</v>
      </c>
      <c r="G45" s="12">
        <v>2380</v>
      </c>
      <c r="H45" s="11" t="s">
        <v>141</v>
      </c>
      <c r="I45" s="7">
        <v>79</v>
      </c>
      <c r="J45" s="7">
        <v>97</v>
      </c>
      <c r="K45" s="7">
        <v>103</v>
      </c>
      <c r="L45" s="56">
        <f>J45+K45</f>
        <v>200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162</v>
      </c>
      <c r="D46" s="7">
        <v>204</v>
      </c>
      <c r="E46" s="7">
        <v>194</v>
      </c>
      <c r="F46" s="7">
        <f>D46+E46</f>
        <v>398</v>
      </c>
      <c r="G46" s="12">
        <v>2390</v>
      </c>
      <c r="H46" s="11" t="s">
        <v>142</v>
      </c>
      <c r="I46" s="7">
        <v>28</v>
      </c>
      <c r="J46" s="7">
        <v>28</v>
      </c>
      <c r="K46" s="7">
        <v>31</v>
      </c>
      <c r="L46" s="56">
        <f>J46+K46</f>
        <v>59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>D47+E47</f>
        <v>84</v>
      </c>
      <c r="G47" s="12">
        <v>2400</v>
      </c>
      <c r="H47" s="11" t="s">
        <v>143</v>
      </c>
      <c r="I47" s="7">
        <v>54</v>
      </c>
      <c r="J47" s="7">
        <v>64</v>
      </c>
      <c r="K47" s="7">
        <v>57</v>
      </c>
      <c r="L47" s="56">
        <f>J47+K47</f>
        <v>121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30</v>
      </c>
      <c r="D48" s="7">
        <v>37</v>
      </c>
      <c r="E48" s="7">
        <v>32</v>
      </c>
      <c r="F48" s="7">
        <f>D48+E48</f>
        <v>69</v>
      </c>
      <c r="G48" s="62">
        <v>2410</v>
      </c>
      <c r="H48" s="42" t="s">
        <v>144</v>
      </c>
      <c r="I48" s="43">
        <v>67</v>
      </c>
      <c r="J48" s="43">
        <v>14</v>
      </c>
      <c r="K48" s="43">
        <v>53</v>
      </c>
      <c r="L48" s="7">
        <f>J48+K48</f>
        <v>67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23</v>
      </c>
      <c r="F49" s="56">
        <f>D49+E49</f>
        <v>55</v>
      </c>
      <c r="G49" s="51"/>
      <c r="H49" s="63"/>
      <c r="I49" s="64">
        <f>SUM(I42:I48)</f>
        <v>320</v>
      </c>
      <c r="J49" s="64">
        <f>SUM(J42:J48)</f>
        <v>317</v>
      </c>
      <c r="K49" s="64">
        <f>SUM(K42:K48)</f>
        <v>347</v>
      </c>
      <c r="L49" s="65">
        <f>SUM(L42:L48)</f>
        <v>664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>D50+E50</f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24</v>
      </c>
      <c r="E51" s="7">
        <v>32</v>
      </c>
      <c r="F51" s="56">
        <f>D51+E51</f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14</v>
      </c>
      <c r="E52" s="7">
        <v>16</v>
      </c>
      <c r="F52" s="56">
        <f>D52+E52</f>
        <v>30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>D53+E53</f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>D54+E54</f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35</v>
      </c>
      <c r="D55" s="7">
        <v>31</v>
      </c>
      <c r="E55" s="7">
        <v>39</v>
      </c>
      <c r="F55" s="56">
        <f>D55+E55</f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33</v>
      </c>
      <c r="D56" s="7">
        <v>26</v>
      </c>
      <c r="E56" s="7">
        <v>34</v>
      </c>
      <c r="F56" s="56">
        <f>D56+E56</f>
        <v>60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34</v>
      </c>
      <c r="D57" s="7">
        <v>34</v>
      </c>
      <c r="E57" s="7">
        <v>42</v>
      </c>
      <c r="F57" s="56">
        <f>D57+E57</f>
        <v>76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32</v>
      </c>
      <c r="F58" s="56">
        <f>D58+E58</f>
        <v>72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40</v>
      </c>
      <c r="F59" s="56">
        <f>D59+E59</f>
        <v>73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107</v>
      </c>
      <c r="D60" s="7">
        <v>119</v>
      </c>
      <c r="E60" s="7">
        <v>127</v>
      </c>
      <c r="F60" s="56">
        <f>D60+E60</f>
        <v>246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93</v>
      </c>
      <c r="D61" s="7">
        <v>95</v>
      </c>
      <c r="E61" s="7">
        <v>101</v>
      </c>
      <c r="F61" s="56">
        <f>D61+E61</f>
        <v>196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>D62+E62</f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24</v>
      </c>
      <c r="D63" s="7">
        <v>20</v>
      </c>
      <c r="E63" s="7">
        <v>19</v>
      </c>
      <c r="F63" s="56">
        <f>D63+E63</f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44</v>
      </c>
      <c r="D64" s="7">
        <v>51</v>
      </c>
      <c r="E64" s="7">
        <v>49</v>
      </c>
      <c r="F64" s="56">
        <f>D64+E64</f>
        <v>100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159</v>
      </c>
      <c r="D65" s="7">
        <v>171</v>
      </c>
      <c r="E65" s="7">
        <v>177</v>
      </c>
      <c r="F65" s="56">
        <f>D65+E65</f>
        <v>348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36</v>
      </c>
      <c r="D66" s="7">
        <v>31</v>
      </c>
      <c r="E66" s="7">
        <v>40</v>
      </c>
      <c r="F66" s="56">
        <f>D66+E66</f>
        <v>71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9</v>
      </c>
      <c r="E67" s="7">
        <v>7</v>
      </c>
      <c r="F67" s="56">
        <f>D67+E67</f>
        <v>16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>D68+E68</f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28</v>
      </c>
      <c r="D69" s="7">
        <v>29</v>
      </c>
      <c r="E69" s="7">
        <v>38</v>
      </c>
      <c r="F69" s="56">
        <f>D69+E69</f>
        <v>67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>D70+E70</f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33</v>
      </c>
      <c r="D71" s="7">
        <v>42</v>
      </c>
      <c r="E71" s="7">
        <v>40</v>
      </c>
      <c r="F71" s="56">
        <f>D71+E71</f>
        <v>82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6">
        <f>D72+E72</f>
        <v>73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35</v>
      </c>
      <c r="F73" s="56">
        <f>D73+E73</f>
        <v>70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6">
        <f>D74+E74</f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>D75+E75</f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1792</v>
      </c>
      <c r="P75" s="130">
        <f>D76+J49</f>
        <v>1879</v>
      </c>
      <c r="Q75" s="130">
        <f>E76+K49</f>
        <v>1988</v>
      </c>
      <c r="R75" s="131">
        <f>SUM(P75:Q75)</f>
        <v>3867</v>
      </c>
    </row>
    <row r="76" spans="1:18" ht="15.75" customHeight="1">
      <c r="A76" s="5"/>
      <c r="C76" s="8">
        <f>SUM(C42:C75)</f>
        <v>1472</v>
      </c>
      <c r="D76" s="8">
        <f>SUM(D42:D75)</f>
        <v>1562</v>
      </c>
      <c r="E76" s="8">
        <f>SUM(E42:E75)</f>
        <v>1641</v>
      </c>
      <c r="F76" s="8">
        <f>SUM(F42:F75)</f>
        <v>3203</v>
      </c>
      <c r="M76" s="323" t="s">
        <v>729</v>
      </c>
      <c r="N76" s="323"/>
      <c r="O76" s="323"/>
      <c r="P76" s="323"/>
      <c r="Q76" s="323"/>
      <c r="R76" s="323"/>
    </row>
    <row r="77" spans="1:18" ht="24" customHeight="1">
      <c r="A77" s="209" t="s">
        <v>754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753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162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776</v>
      </c>
      <c r="B80" s="11" t="s">
        <v>240</v>
      </c>
      <c r="C80" s="7">
        <v>52</v>
      </c>
      <c r="D80" s="7">
        <v>47</v>
      </c>
      <c r="E80" s="7">
        <v>54</v>
      </c>
      <c r="F80" s="7">
        <f>D80+E80</f>
        <v>101</v>
      </c>
      <c r="G80" s="12">
        <v>3059</v>
      </c>
      <c r="H80" s="11" t="s">
        <v>286</v>
      </c>
      <c r="I80" s="7">
        <v>52</v>
      </c>
      <c r="J80" s="7">
        <v>58</v>
      </c>
      <c r="K80" s="7">
        <v>69</v>
      </c>
      <c r="L80" s="7">
        <f>J80+K80</f>
        <v>127</v>
      </c>
      <c r="M80" s="218"/>
      <c r="N80" s="290" t="s">
        <v>462</v>
      </c>
      <c r="O80" s="91" t="s">
        <v>775</v>
      </c>
      <c r="P80" s="200" t="s">
        <v>244</v>
      </c>
      <c r="Q80" s="201"/>
      <c r="R80" s="102"/>
      <c r="S80" s="336">
        <v>64</v>
      </c>
      <c r="T80" s="7">
        <v>20</v>
      </c>
      <c r="U80" s="7">
        <v>58</v>
      </c>
      <c r="V80" s="7">
        <f>T80+U80</f>
        <v>78</v>
      </c>
    </row>
    <row r="81" spans="1:22" ht="15.75" customHeight="1">
      <c r="A81" s="101" t="s">
        <v>774</v>
      </c>
      <c r="B81" s="11" t="s">
        <v>241</v>
      </c>
      <c r="C81" s="7">
        <v>17</v>
      </c>
      <c r="D81" s="7">
        <v>17</v>
      </c>
      <c r="E81" s="7">
        <v>18</v>
      </c>
      <c r="F81" s="7">
        <f>D81+E81</f>
        <v>35</v>
      </c>
      <c r="G81" s="12"/>
      <c r="H81" s="76" t="s">
        <v>287</v>
      </c>
      <c r="I81" s="7">
        <f>SUM(S98:S103)</f>
        <v>156</v>
      </c>
      <c r="J81" s="7">
        <f>SUM(T98:T103)</f>
        <v>160</v>
      </c>
      <c r="K81" s="7">
        <f>SUM(U98:U103)</f>
        <v>193</v>
      </c>
      <c r="L81" s="7">
        <f>J81+K81</f>
        <v>353</v>
      </c>
      <c r="M81" s="219"/>
      <c r="N81" s="291"/>
      <c r="O81" s="91" t="s">
        <v>773</v>
      </c>
      <c r="P81" s="200" t="s">
        <v>245</v>
      </c>
      <c r="Q81" s="201"/>
      <c r="R81" s="102"/>
      <c r="S81" s="336">
        <v>47</v>
      </c>
      <c r="T81" s="7">
        <v>46</v>
      </c>
      <c r="U81" s="7">
        <v>61</v>
      </c>
      <c r="V81" s="7">
        <f>T81+U81</f>
        <v>107</v>
      </c>
    </row>
    <row r="82" spans="1:22" ht="15.75" customHeight="1">
      <c r="A82" s="101" t="s">
        <v>772</v>
      </c>
      <c r="B82" s="11" t="s">
        <v>242</v>
      </c>
      <c r="C82" s="7">
        <v>21</v>
      </c>
      <c r="D82" s="7">
        <v>21</v>
      </c>
      <c r="E82" s="7">
        <v>22</v>
      </c>
      <c r="F82" s="7">
        <f>D82+E82</f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>J82+K82</f>
        <v>76</v>
      </c>
      <c r="M82" s="219"/>
      <c r="N82" s="291"/>
      <c r="O82" s="91" t="s">
        <v>771</v>
      </c>
      <c r="P82" s="200" t="s">
        <v>246</v>
      </c>
      <c r="Q82" s="201"/>
      <c r="R82" s="102"/>
      <c r="S82" s="336">
        <v>25</v>
      </c>
      <c r="T82" s="7">
        <v>23</v>
      </c>
      <c r="U82" s="7">
        <v>29</v>
      </c>
      <c r="V82" s="7">
        <f>T82+U82</f>
        <v>52</v>
      </c>
    </row>
    <row r="83" spans="1:22" ht="15.75" customHeight="1">
      <c r="A83" s="101" t="s">
        <v>770</v>
      </c>
      <c r="B83" s="11" t="s">
        <v>243</v>
      </c>
      <c r="C83" s="7">
        <v>66</v>
      </c>
      <c r="D83" s="7">
        <v>76</v>
      </c>
      <c r="E83" s="7">
        <v>76</v>
      </c>
      <c r="F83" s="7">
        <f>D83+E83</f>
        <v>152</v>
      </c>
      <c r="G83" s="12">
        <v>3068</v>
      </c>
      <c r="H83" s="11" t="s">
        <v>293</v>
      </c>
      <c r="I83" s="7">
        <v>31</v>
      </c>
      <c r="J83" s="7">
        <v>33</v>
      </c>
      <c r="K83" s="7">
        <v>41</v>
      </c>
      <c r="L83" s="7">
        <f>J83+K83</f>
        <v>74</v>
      </c>
      <c r="M83" s="219"/>
      <c r="N83" s="291"/>
      <c r="O83" s="91" t="s">
        <v>769</v>
      </c>
      <c r="P83" s="200" t="s">
        <v>247</v>
      </c>
      <c r="Q83" s="201"/>
      <c r="R83" s="102"/>
      <c r="S83" s="336">
        <v>18</v>
      </c>
      <c r="T83" s="7">
        <v>24</v>
      </c>
      <c r="U83" s="7">
        <v>24</v>
      </c>
      <c r="V83" s="7">
        <f>T83+U83</f>
        <v>48</v>
      </c>
    </row>
    <row r="84" spans="1:22" ht="15.75" customHeight="1">
      <c r="A84" s="101"/>
      <c r="B84" s="75" t="s">
        <v>462</v>
      </c>
      <c r="C84" s="7">
        <f>SUM(S80:S89)</f>
        <v>512</v>
      </c>
      <c r="D84" s="7">
        <f>SUM(T80:T89)</f>
        <v>543</v>
      </c>
      <c r="E84" s="7">
        <f>SUM(U80:U89)</f>
        <v>608</v>
      </c>
      <c r="F84" s="36">
        <f>D84+E84</f>
        <v>1151</v>
      </c>
      <c r="G84" s="12">
        <v>3069</v>
      </c>
      <c r="H84" s="11" t="s">
        <v>294</v>
      </c>
      <c r="I84" s="7">
        <v>32</v>
      </c>
      <c r="J84" s="7">
        <v>33</v>
      </c>
      <c r="K84" s="7">
        <v>46</v>
      </c>
      <c r="L84" s="7">
        <f>J84+K84</f>
        <v>79</v>
      </c>
      <c r="M84" s="219"/>
      <c r="N84" s="291"/>
      <c r="O84" s="91" t="s">
        <v>768</v>
      </c>
      <c r="P84" s="200" t="s">
        <v>248</v>
      </c>
      <c r="Q84" s="201"/>
      <c r="R84" s="102"/>
      <c r="S84" s="336">
        <v>41</v>
      </c>
      <c r="T84" s="7">
        <v>53</v>
      </c>
      <c r="U84" s="7">
        <v>52</v>
      </c>
      <c r="V84" s="7">
        <f>T84+U84</f>
        <v>105</v>
      </c>
    </row>
    <row r="85" spans="1:22" ht="15.75" customHeight="1">
      <c r="A85" s="101" t="s">
        <v>767</v>
      </c>
      <c r="B85" s="11" t="s">
        <v>252</v>
      </c>
      <c r="C85" s="7">
        <v>60</v>
      </c>
      <c r="D85" s="7">
        <v>70</v>
      </c>
      <c r="E85" s="7">
        <v>75</v>
      </c>
      <c r="F85" s="7">
        <f>D85+E85</f>
        <v>145</v>
      </c>
      <c r="G85" s="12">
        <v>3070</v>
      </c>
      <c r="H85" s="11" t="s">
        <v>295</v>
      </c>
      <c r="I85" s="7">
        <v>51</v>
      </c>
      <c r="J85" s="7">
        <v>49</v>
      </c>
      <c r="K85" s="7">
        <v>58</v>
      </c>
      <c r="L85" s="7">
        <f>J85+K85</f>
        <v>107</v>
      </c>
      <c r="M85" s="219"/>
      <c r="N85" s="291"/>
      <c r="O85" s="91" t="s">
        <v>766</v>
      </c>
      <c r="P85" s="200" t="s">
        <v>249</v>
      </c>
      <c r="Q85" s="201"/>
      <c r="R85" s="102"/>
      <c r="S85" s="336">
        <v>120</v>
      </c>
      <c r="T85" s="7">
        <v>143</v>
      </c>
      <c r="U85" s="7">
        <v>141</v>
      </c>
      <c r="V85" s="7">
        <f>T85+U85</f>
        <v>284</v>
      </c>
    </row>
    <row r="86" spans="1:22" ht="15.75" customHeight="1">
      <c r="A86" s="101" t="s">
        <v>765</v>
      </c>
      <c r="B86" s="11" t="s">
        <v>253</v>
      </c>
      <c r="C86" s="7">
        <v>83</v>
      </c>
      <c r="D86" s="7">
        <v>90</v>
      </c>
      <c r="E86" s="7">
        <v>108</v>
      </c>
      <c r="F86" s="7">
        <f>D86+E86</f>
        <v>198</v>
      </c>
      <c r="G86" s="12">
        <v>3071</v>
      </c>
      <c r="H86" s="11" t="s">
        <v>296</v>
      </c>
      <c r="I86" s="7">
        <v>110</v>
      </c>
      <c r="J86" s="7">
        <v>109</v>
      </c>
      <c r="K86" s="7">
        <v>126</v>
      </c>
      <c r="L86" s="7">
        <f>J86+K86</f>
        <v>235</v>
      </c>
      <c r="M86" s="219"/>
      <c r="N86" s="291"/>
      <c r="O86" s="91" t="s">
        <v>764</v>
      </c>
      <c r="P86" s="200" t="s">
        <v>250</v>
      </c>
      <c r="Q86" s="201"/>
      <c r="R86" s="102"/>
      <c r="S86" s="336">
        <v>34</v>
      </c>
      <c r="T86" s="7">
        <v>37</v>
      </c>
      <c r="U86" s="7">
        <v>43</v>
      </c>
      <c r="V86" s="7">
        <f>T86+U86</f>
        <v>80</v>
      </c>
    </row>
    <row r="87" spans="1:22" ht="15.75" customHeight="1">
      <c r="A87" s="101" t="s">
        <v>763</v>
      </c>
      <c r="B87" s="11" t="s">
        <v>255</v>
      </c>
      <c r="C87" s="7">
        <v>67</v>
      </c>
      <c r="D87" s="7">
        <v>86</v>
      </c>
      <c r="E87" s="7">
        <v>72</v>
      </c>
      <c r="F87" s="7">
        <f>D87+E87</f>
        <v>158</v>
      </c>
      <c r="G87" s="12"/>
      <c r="H87" s="86" t="s">
        <v>465</v>
      </c>
      <c r="I87" s="7">
        <f>SUM(S104:S108)</f>
        <v>380</v>
      </c>
      <c r="J87" s="7">
        <f>SUM(T104:T108)</f>
        <v>385</v>
      </c>
      <c r="K87" s="7">
        <f>SUM(U104:U108)</f>
        <v>486</v>
      </c>
      <c r="L87" s="7">
        <f>J87+K87</f>
        <v>871</v>
      </c>
      <c r="M87" s="219"/>
      <c r="N87" s="291"/>
      <c r="O87" s="91" t="s">
        <v>762</v>
      </c>
      <c r="P87" s="200" t="s">
        <v>251</v>
      </c>
      <c r="Q87" s="201"/>
      <c r="R87" s="210" t="s">
        <v>471</v>
      </c>
      <c r="S87" s="336">
        <v>78</v>
      </c>
      <c r="T87" s="7">
        <v>95</v>
      </c>
      <c r="U87" s="7">
        <v>89</v>
      </c>
      <c r="V87" s="7">
        <f>T87+U87</f>
        <v>184</v>
      </c>
    </row>
    <row r="88" spans="1:22" ht="15.75" customHeight="1">
      <c r="A88" s="101" t="s">
        <v>761</v>
      </c>
      <c r="B88" s="11" t="s">
        <v>256</v>
      </c>
      <c r="C88" s="7">
        <v>80</v>
      </c>
      <c r="D88" s="7">
        <v>92</v>
      </c>
      <c r="E88" s="7">
        <v>99</v>
      </c>
      <c r="F88" s="7">
        <f>D88+E88</f>
        <v>191</v>
      </c>
      <c r="G88" s="12">
        <v>3073</v>
      </c>
      <c r="H88" s="11" t="s">
        <v>298</v>
      </c>
      <c r="I88" s="7">
        <v>62</v>
      </c>
      <c r="J88" s="7">
        <v>72</v>
      </c>
      <c r="K88" s="7">
        <v>66</v>
      </c>
      <c r="L88" s="7">
        <f>J88+K88</f>
        <v>138</v>
      </c>
      <c r="M88" s="219"/>
      <c r="N88" s="291"/>
      <c r="O88" s="91" t="s">
        <v>760</v>
      </c>
      <c r="P88" s="200" t="s">
        <v>254</v>
      </c>
      <c r="Q88" s="201"/>
      <c r="R88" s="211"/>
      <c r="S88" s="336">
        <v>44</v>
      </c>
      <c r="T88" s="7">
        <v>45</v>
      </c>
      <c r="U88" s="7">
        <v>60</v>
      </c>
      <c r="V88" s="7">
        <f>T88+U88</f>
        <v>105</v>
      </c>
    </row>
    <row r="89" spans="1:22" ht="15.75" customHeight="1">
      <c r="A89" s="101" t="s">
        <v>759</v>
      </c>
      <c r="B89" s="11" t="s">
        <v>257</v>
      </c>
      <c r="C89" s="7">
        <v>17</v>
      </c>
      <c r="D89" s="7">
        <v>16</v>
      </c>
      <c r="E89" s="7">
        <v>17</v>
      </c>
      <c r="F89" s="7">
        <f>D89+E89</f>
        <v>33</v>
      </c>
      <c r="G89" s="12">
        <v>3074</v>
      </c>
      <c r="H89" s="11" t="s">
        <v>299</v>
      </c>
      <c r="I89" s="7">
        <v>179</v>
      </c>
      <c r="J89" s="7">
        <v>175</v>
      </c>
      <c r="K89" s="7">
        <v>215</v>
      </c>
      <c r="L89" s="7">
        <f>J89+K89</f>
        <v>390</v>
      </c>
      <c r="M89" s="219"/>
      <c r="N89" s="292"/>
      <c r="O89" s="92">
        <v>3043</v>
      </c>
      <c r="P89" s="200" t="s">
        <v>272</v>
      </c>
      <c r="Q89" s="201"/>
      <c r="R89" s="102"/>
      <c r="S89" s="336">
        <v>41</v>
      </c>
      <c r="T89" s="7">
        <v>57</v>
      </c>
      <c r="U89" s="7">
        <v>51</v>
      </c>
      <c r="V89" s="7">
        <f>T89+U89</f>
        <v>108</v>
      </c>
    </row>
    <row r="90" spans="1:22" ht="15.75" customHeight="1">
      <c r="A90" s="101" t="s">
        <v>758</v>
      </c>
      <c r="B90" s="11" t="s">
        <v>258</v>
      </c>
      <c r="C90" s="7">
        <v>23</v>
      </c>
      <c r="D90" s="7">
        <v>26</v>
      </c>
      <c r="E90" s="7">
        <v>27</v>
      </c>
      <c r="F90" s="7">
        <f>D90+E90</f>
        <v>53</v>
      </c>
      <c r="G90" s="12">
        <v>3076</v>
      </c>
      <c r="H90" s="11" t="s">
        <v>300</v>
      </c>
      <c r="I90" s="7">
        <v>41</v>
      </c>
      <c r="J90" s="7">
        <v>42</v>
      </c>
      <c r="K90" s="7">
        <v>43</v>
      </c>
      <c r="L90" s="7">
        <f>J90+K90</f>
        <v>85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  <c r="S90" s="336">
        <v>156</v>
      </c>
      <c r="T90" s="7">
        <v>160</v>
      </c>
      <c r="U90" s="7">
        <v>179</v>
      </c>
      <c r="V90" s="7">
        <f>T90+U90</f>
        <v>339</v>
      </c>
    </row>
    <row r="91" spans="1:22" ht="15.75" customHeight="1">
      <c r="A91" s="101" t="s">
        <v>757</v>
      </c>
      <c r="B91" s="11" t="s">
        <v>259</v>
      </c>
      <c r="C91" s="7">
        <v>43</v>
      </c>
      <c r="D91" s="7">
        <v>52</v>
      </c>
      <c r="E91" s="7">
        <v>58</v>
      </c>
      <c r="F91" s="7">
        <f>D91+E91</f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>J91+K91</f>
        <v>4</v>
      </c>
      <c r="M91" s="219"/>
      <c r="N91" s="289"/>
      <c r="O91" s="84">
        <v>3046</v>
      </c>
      <c r="P91" s="283" t="s">
        <v>274</v>
      </c>
      <c r="Q91" s="284"/>
      <c r="R91" s="102"/>
      <c r="S91" s="336">
        <v>47</v>
      </c>
      <c r="T91" s="7">
        <v>58</v>
      </c>
      <c r="U91" s="7">
        <v>52</v>
      </c>
      <c r="V91" s="7">
        <f>T91+U91</f>
        <v>110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>D92+E92</f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>J92+K92</f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  <c r="S92" s="336">
        <v>42</v>
      </c>
      <c r="T92" s="7">
        <v>50</v>
      </c>
      <c r="U92" s="7">
        <v>43</v>
      </c>
      <c r="V92" s="7">
        <f>T92+U92</f>
        <v>93</v>
      </c>
    </row>
    <row r="93" spans="1:22" ht="15.75" customHeight="1">
      <c r="A93" s="101" t="s">
        <v>228</v>
      </c>
      <c r="B93" s="11" t="s">
        <v>261</v>
      </c>
      <c r="C93" s="7">
        <v>41</v>
      </c>
      <c r="D93" s="7">
        <v>57</v>
      </c>
      <c r="E93" s="7">
        <v>51</v>
      </c>
      <c r="F93" s="7">
        <f>D93+E93</f>
        <v>108</v>
      </c>
      <c r="G93" s="12">
        <v>3085</v>
      </c>
      <c r="H93" s="11" t="s">
        <v>307</v>
      </c>
      <c r="I93" s="7">
        <v>23</v>
      </c>
      <c r="J93" s="7">
        <v>25</v>
      </c>
      <c r="K93" s="7">
        <v>21</v>
      </c>
      <c r="L93" s="7">
        <f>J93+K93</f>
        <v>46</v>
      </c>
      <c r="M93" s="219"/>
      <c r="N93" s="299"/>
      <c r="O93" s="89">
        <v>3092</v>
      </c>
      <c r="P93" s="285" t="s">
        <v>311</v>
      </c>
      <c r="Q93" s="286"/>
      <c r="R93" s="102"/>
      <c r="S93" s="336">
        <v>81</v>
      </c>
      <c r="T93" s="7">
        <v>84</v>
      </c>
      <c r="U93" s="7">
        <v>93</v>
      </c>
      <c r="V93" s="7">
        <f>T93+U93</f>
        <v>177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>D94+E94</f>
        <v>16</v>
      </c>
      <c r="G94" s="12">
        <v>3086</v>
      </c>
      <c r="H94" s="11" t="s">
        <v>308</v>
      </c>
      <c r="I94" s="7">
        <v>80</v>
      </c>
      <c r="J94" s="7">
        <v>85</v>
      </c>
      <c r="K94" s="7">
        <v>97</v>
      </c>
      <c r="L94" s="7">
        <f>J94+K94</f>
        <v>182</v>
      </c>
      <c r="M94" s="219"/>
      <c r="N94" s="300"/>
      <c r="O94" s="89">
        <v>3116</v>
      </c>
      <c r="P94" s="285" t="s">
        <v>330</v>
      </c>
      <c r="Q94" s="286"/>
      <c r="R94" s="102"/>
      <c r="S94" s="336">
        <v>171</v>
      </c>
      <c r="T94" s="7">
        <v>180</v>
      </c>
      <c r="U94" s="7">
        <v>189</v>
      </c>
      <c r="V94" s="7">
        <f>T94+U94</f>
        <v>369</v>
      </c>
    </row>
    <row r="95" spans="1:22" ht="15.75" customHeight="1">
      <c r="A95" s="101" t="s">
        <v>230</v>
      </c>
      <c r="B95" s="11" t="s">
        <v>263</v>
      </c>
      <c r="C95" s="7">
        <v>55</v>
      </c>
      <c r="D95" s="7">
        <v>67</v>
      </c>
      <c r="E95" s="7">
        <v>66</v>
      </c>
      <c r="F95" s="7">
        <f>D95+E95</f>
        <v>133</v>
      </c>
      <c r="G95" s="12">
        <v>3087</v>
      </c>
      <c r="H95" s="11" t="s">
        <v>309</v>
      </c>
      <c r="I95" s="7">
        <v>42</v>
      </c>
      <c r="J95" s="7">
        <v>45</v>
      </c>
      <c r="K95" s="7">
        <v>59</v>
      </c>
      <c r="L95" s="7">
        <f>J95+K95</f>
        <v>104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  <c r="S95" s="336">
        <v>17</v>
      </c>
      <c r="T95" s="7">
        <v>27</v>
      </c>
      <c r="U95" s="7">
        <v>20</v>
      </c>
      <c r="V95" s="7">
        <f>T95+U95</f>
        <v>47</v>
      </c>
    </row>
    <row r="96" spans="1:22" ht="15.75" customHeight="1">
      <c r="A96" s="101" t="s">
        <v>756</v>
      </c>
      <c r="B96" s="11" t="s">
        <v>168</v>
      </c>
      <c r="C96" s="7">
        <v>38</v>
      </c>
      <c r="D96" s="7">
        <v>35</v>
      </c>
      <c r="E96" s="7">
        <v>47</v>
      </c>
      <c r="F96" s="7">
        <f>D96+E96</f>
        <v>82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>J96+K96</f>
        <v>320</v>
      </c>
      <c r="M96" s="219"/>
      <c r="N96" s="302"/>
      <c r="O96" s="82">
        <v>3057</v>
      </c>
      <c r="P96" s="287" t="s">
        <v>284</v>
      </c>
      <c r="Q96" s="287"/>
      <c r="R96" s="102"/>
      <c r="S96" s="336">
        <v>70</v>
      </c>
      <c r="T96" s="7">
        <v>57</v>
      </c>
      <c r="U96" s="7">
        <v>76</v>
      </c>
      <c r="V96" s="7">
        <f>T96+U96</f>
        <v>133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76</v>
      </c>
      <c r="E97" s="7">
        <v>67</v>
      </c>
      <c r="F97" s="7">
        <f>D97+E97</f>
        <v>143</v>
      </c>
      <c r="G97" s="12">
        <v>3093</v>
      </c>
      <c r="H97" s="11" t="s">
        <v>312</v>
      </c>
      <c r="I97" s="7">
        <v>100</v>
      </c>
      <c r="J97" s="7">
        <v>120</v>
      </c>
      <c r="K97" s="7">
        <v>108</v>
      </c>
      <c r="L97" s="7">
        <f>J97+K97</f>
        <v>228</v>
      </c>
      <c r="M97" s="219"/>
      <c r="N97" s="303"/>
      <c r="O97" s="82">
        <v>3058</v>
      </c>
      <c r="P97" s="287" t="s">
        <v>285</v>
      </c>
      <c r="Q97" s="287"/>
      <c r="R97" s="102"/>
      <c r="S97" s="336">
        <v>57</v>
      </c>
      <c r="T97" s="7">
        <v>62</v>
      </c>
      <c r="U97" s="7">
        <v>61</v>
      </c>
      <c r="V97" s="7">
        <f>T97+U97</f>
        <v>123</v>
      </c>
    </row>
    <row r="98" spans="1:22" ht="15.75" customHeight="1">
      <c r="A98" s="101" t="s">
        <v>232</v>
      </c>
      <c r="B98" s="11" t="s">
        <v>265</v>
      </c>
      <c r="C98" s="7">
        <v>79</v>
      </c>
      <c r="D98" s="7">
        <v>85</v>
      </c>
      <c r="E98" s="7">
        <v>94</v>
      </c>
      <c r="F98" s="7">
        <f>D98+E98</f>
        <v>179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>J98+K98</f>
        <v>48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  <c r="S98" s="336">
        <v>82</v>
      </c>
      <c r="T98" s="7">
        <v>85</v>
      </c>
      <c r="U98" s="7">
        <v>102</v>
      </c>
      <c r="V98" s="7">
        <f>T98+U98</f>
        <v>187</v>
      </c>
    </row>
    <row r="99" spans="1:22" ht="15.75" customHeight="1">
      <c r="A99" s="101" t="s">
        <v>233</v>
      </c>
      <c r="B99" s="11" t="s">
        <v>266</v>
      </c>
      <c r="C99" s="7">
        <v>64</v>
      </c>
      <c r="D99" s="7">
        <v>79</v>
      </c>
      <c r="E99" s="7">
        <v>79</v>
      </c>
      <c r="F99" s="7">
        <f>D99+E99</f>
        <v>158</v>
      </c>
      <c r="G99" s="12">
        <v>3097</v>
      </c>
      <c r="H99" s="11" t="s">
        <v>314</v>
      </c>
      <c r="I99" s="7">
        <v>108</v>
      </c>
      <c r="J99" s="7">
        <v>88</v>
      </c>
      <c r="K99" s="7">
        <v>126</v>
      </c>
      <c r="L99" s="7">
        <f>J99+K99</f>
        <v>214</v>
      </c>
      <c r="M99" s="219"/>
      <c r="N99" s="308"/>
      <c r="O99" s="83">
        <v>3061</v>
      </c>
      <c r="P99" s="204" t="s">
        <v>288</v>
      </c>
      <c r="Q99" s="205"/>
      <c r="R99" s="102"/>
      <c r="S99" s="336">
        <v>8</v>
      </c>
      <c r="T99" s="7">
        <v>9</v>
      </c>
      <c r="U99" s="7">
        <v>8</v>
      </c>
      <c r="V99" s="7">
        <f>T99+U99</f>
        <v>17</v>
      </c>
    </row>
    <row r="100" spans="1:22" ht="15.75" customHeight="1">
      <c r="A100" s="101" t="s">
        <v>234</v>
      </c>
      <c r="B100" s="11" t="s">
        <v>267</v>
      </c>
      <c r="C100" s="7">
        <v>25</v>
      </c>
      <c r="D100" s="7">
        <v>35</v>
      </c>
      <c r="E100" s="7">
        <v>28</v>
      </c>
      <c r="F100" s="7">
        <f>D100+E100</f>
        <v>63</v>
      </c>
      <c r="G100" s="12">
        <v>3098</v>
      </c>
      <c r="H100" s="11" t="s">
        <v>315</v>
      </c>
      <c r="I100" s="7">
        <v>194</v>
      </c>
      <c r="J100" s="7">
        <v>197</v>
      </c>
      <c r="K100" s="7">
        <v>225</v>
      </c>
      <c r="L100" s="7">
        <f>J100+K100</f>
        <v>422</v>
      </c>
      <c r="M100" s="219"/>
      <c r="N100" s="308"/>
      <c r="O100" s="83">
        <v>3062</v>
      </c>
      <c r="P100" s="204" t="s">
        <v>289</v>
      </c>
      <c r="Q100" s="205"/>
      <c r="R100" s="102"/>
      <c r="S100" s="336">
        <v>36</v>
      </c>
      <c r="T100" s="7">
        <v>45</v>
      </c>
      <c r="U100" s="7">
        <v>49</v>
      </c>
      <c r="V100" s="7">
        <f>T100+U100</f>
        <v>94</v>
      </c>
    </row>
    <row r="101" spans="1:22" ht="15.75" customHeight="1">
      <c r="A101" s="101" t="s">
        <v>235</v>
      </c>
      <c r="B101" s="11" t="s">
        <v>268</v>
      </c>
      <c r="C101" s="7">
        <v>45</v>
      </c>
      <c r="D101" s="7">
        <v>42</v>
      </c>
      <c r="E101" s="7">
        <v>53</v>
      </c>
      <c r="F101" s="7">
        <f>D101+E101</f>
        <v>95</v>
      </c>
      <c r="G101" s="12">
        <v>3099</v>
      </c>
      <c r="H101" s="11" t="s">
        <v>316</v>
      </c>
      <c r="I101" s="7">
        <v>40</v>
      </c>
      <c r="J101" s="7">
        <v>35</v>
      </c>
      <c r="K101" s="7">
        <v>44</v>
      </c>
      <c r="L101" s="7">
        <f>J101+K101</f>
        <v>79</v>
      </c>
      <c r="M101" s="219"/>
      <c r="N101" s="308"/>
      <c r="O101" s="83">
        <v>3063</v>
      </c>
      <c r="P101" s="204" t="s">
        <v>290</v>
      </c>
      <c r="Q101" s="205"/>
      <c r="R101" s="102"/>
      <c r="S101" s="336">
        <v>3</v>
      </c>
      <c r="T101" s="7">
        <v>3</v>
      </c>
      <c r="U101" s="7">
        <v>5</v>
      </c>
      <c r="V101" s="7">
        <f>T101+U101</f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68</v>
      </c>
      <c r="E102" s="7">
        <v>65</v>
      </c>
      <c r="F102" s="7">
        <f>D102+E102</f>
        <v>133</v>
      </c>
      <c r="G102" s="12">
        <v>3100</v>
      </c>
      <c r="H102" s="11" t="s">
        <v>317</v>
      </c>
      <c r="I102" s="7">
        <v>46</v>
      </c>
      <c r="J102" s="7">
        <v>38</v>
      </c>
      <c r="K102" s="7">
        <v>51</v>
      </c>
      <c r="L102" s="7">
        <f>J102+K102</f>
        <v>89</v>
      </c>
      <c r="M102" s="219"/>
      <c r="N102" s="308"/>
      <c r="O102" s="83">
        <v>3065</v>
      </c>
      <c r="P102" s="204" t="s">
        <v>291</v>
      </c>
      <c r="Q102" s="205"/>
      <c r="R102" s="102"/>
      <c r="S102" s="336">
        <v>11</v>
      </c>
      <c r="T102" s="7">
        <v>7</v>
      </c>
      <c r="U102" s="7">
        <v>11</v>
      </c>
      <c r="V102" s="7">
        <f>T102+U102</f>
        <v>18</v>
      </c>
    </row>
    <row r="103" spans="1:22" ht="15.75" customHeight="1">
      <c r="A103" s="101" t="s">
        <v>237</v>
      </c>
      <c r="B103" s="11" t="s">
        <v>128</v>
      </c>
      <c r="C103" s="7">
        <v>129</v>
      </c>
      <c r="D103" s="7">
        <v>115</v>
      </c>
      <c r="E103" s="7">
        <v>119</v>
      </c>
      <c r="F103" s="7">
        <f>D103+E103</f>
        <v>234</v>
      </c>
      <c r="G103" s="12">
        <v>3101</v>
      </c>
      <c r="H103" s="11" t="s">
        <v>318</v>
      </c>
      <c r="I103" s="7">
        <v>30</v>
      </c>
      <c r="J103" s="7">
        <v>28</v>
      </c>
      <c r="K103" s="7">
        <v>39</v>
      </c>
      <c r="L103" s="7">
        <f>J103+K103</f>
        <v>67</v>
      </c>
      <c r="M103" s="219"/>
      <c r="N103" s="309"/>
      <c r="O103" s="83">
        <v>3066</v>
      </c>
      <c r="P103" s="204" t="s">
        <v>469</v>
      </c>
      <c r="Q103" s="205"/>
      <c r="R103" s="102"/>
      <c r="S103" s="336">
        <v>16</v>
      </c>
      <c r="T103" s="7">
        <v>11</v>
      </c>
      <c r="U103" s="7">
        <v>18</v>
      </c>
      <c r="V103" s="7">
        <f>T103+U103</f>
        <v>29</v>
      </c>
    </row>
    <row r="104" spans="1:22" ht="15.75" customHeight="1">
      <c r="A104" s="101" t="s">
        <v>755</v>
      </c>
      <c r="B104" s="11" t="s">
        <v>270</v>
      </c>
      <c r="C104" s="7">
        <v>22</v>
      </c>
      <c r="D104" s="7">
        <v>23</v>
      </c>
      <c r="E104" s="7">
        <v>25</v>
      </c>
      <c r="F104" s="7">
        <f>D104+E104</f>
        <v>48</v>
      </c>
      <c r="G104" s="12">
        <v>3102</v>
      </c>
      <c r="H104" s="11" t="s">
        <v>319</v>
      </c>
      <c r="I104" s="7">
        <v>327</v>
      </c>
      <c r="J104" s="7">
        <v>411</v>
      </c>
      <c r="K104" s="7">
        <v>448</v>
      </c>
      <c r="L104" s="7">
        <f>J104+K104</f>
        <v>859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  <c r="S104" s="336">
        <v>28</v>
      </c>
      <c r="T104" s="7">
        <v>22</v>
      </c>
      <c r="U104" s="7">
        <v>29</v>
      </c>
      <c r="V104" s="7">
        <f>T104+U104</f>
        <v>51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>D105+E105</f>
        <v>25</v>
      </c>
      <c r="G105" s="12">
        <v>3103</v>
      </c>
      <c r="H105" s="11" t="s">
        <v>320</v>
      </c>
      <c r="I105" s="7">
        <v>93</v>
      </c>
      <c r="J105" s="7">
        <v>117</v>
      </c>
      <c r="K105" s="7">
        <v>131</v>
      </c>
      <c r="L105" s="7">
        <f>J105+K105</f>
        <v>248</v>
      </c>
      <c r="M105" s="219"/>
      <c r="N105" s="305"/>
      <c r="O105" s="87">
        <v>3077</v>
      </c>
      <c r="P105" s="206" t="s">
        <v>301</v>
      </c>
      <c r="Q105" s="207"/>
      <c r="R105" s="102"/>
      <c r="S105" s="336">
        <v>29</v>
      </c>
      <c r="T105" s="7">
        <v>25</v>
      </c>
      <c r="U105" s="7">
        <v>29</v>
      </c>
      <c r="V105" s="7">
        <f>T105+U105</f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19</v>
      </c>
      <c r="F106" s="7">
        <f>D106+E106</f>
        <v>40</v>
      </c>
      <c r="G106" s="12">
        <v>3104</v>
      </c>
      <c r="H106" s="11" t="s">
        <v>321</v>
      </c>
      <c r="I106" s="7">
        <v>18</v>
      </c>
      <c r="J106" s="7">
        <v>19</v>
      </c>
      <c r="K106" s="7">
        <v>20</v>
      </c>
      <c r="L106" s="7">
        <f>J106+K106</f>
        <v>39</v>
      </c>
      <c r="M106" s="219"/>
      <c r="N106" s="305"/>
      <c r="O106" s="87">
        <v>3078</v>
      </c>
      <c r="P106" s="206" t="s">
        <v>302</v>
      </c>
      <c r="Q106" s="207"/>
      <c r="R106" s="102"/>
      <c r="S106" s="336">
        <v>190</v>
      </c>
      <c r="T106" s="7">
        <v>202</v>
      </c>
      <c r="U106" s="7">
        <v>261</v>
      </c>
      <c r="V106" s="7">
        <f>T106+U106</f>
        <v>463</v>
      </c>
    </row>
    <row r="107" spans="1:22" ht="15.75" customHeight="1">
      <c r="A107" s="103">
        <v>3045</v>
      </c>
      <c r="B107" s="74" t="s">
        <v>11</v>
      </c>
      <c r="C107" s="7">
        <f>SUM(S90:S91)</f>
        <v>203</v>
      </c>
      <c r="D107" s="7">
        <f>SUM(T90:T91)</f>
        <v>218</v>
      </c>
      <c r="E107" s="7">
        <f>SUM(U90:U91)</f>
        <v>231</v>
      </c>
      <c r="F107" s="7">
        <f>D107+E107</f>
        <v>449</v>
      </c>
      <c r="G107" s="12">
        <v>3105</v>
      </c>
      <c r="H107" s="11" t="s">
        <v>322</v>
      </c>
      <c r="I107" s="7">
        <v>73</v>
      </c>
      <c r="J107" s="7">
        <v>96</v>
      </c>
      <c r="K107" s="7">
        <v>92</v>
      </c>
      <c r="L107" s="7">
        <f>J107+K107</f>
        <v>188</v>
      </c>
      <c r="M107" s="219"/>
      <c r="N107" s="305"/>
      <c r="O107" s="87">
        <v>3079</v>
      </c>
      <c r="P107" s="206" t="s">
        <v>303</v>
      </c>
      <c r="Q107" s="207"/>
      <c r="R107" s="102"/>
      <c r="S107" s="336">
        <v>99</v>
      </c>
      <c r="T107" s="7">
        <v>103</v>
      </c>
      <c r="U107" s="7">
        <v>127</v>
      </c>
      <c r="V107" s="7">
        <f>T107+U107</f>
        <v>230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>D108+E108</f>
        <v>70</v>
      </c>
      <c r="G108" s="12">
        <v>3106</v>
      </c>
      <c r="H108" s="77" t="s">
        <v>323</v>
      </c>
      <c r="I108" s="7">
        <f>SUM(S109:S110)</f>
        <v>137</v>
      </c>
      <c r="J108" s="7">
        <f>SUM(T109:T110)</f>
        <v>143</v>
      </c>
      <c r="K108" s="7">
        <f>SUM(U109:U110)</f>
        <v>150</v>
      </c>
      <c r="L108" s="7">
        <f>J108+K108</f>
        <v>293</v>
      </c>
      <c r="M108" s="219"/>
      <c r="N108" s="306"/>
      <c r="O108" s="87">
        <v>3080</v>
      </c>
      <c r="P108" s="206" t="s">
        <v>304</v>
      </c>
      <c r="Q108" s="207"/>
      <c r="R108" s="102"/>
      <c r="S108" s="336">
        <v>34</v>
      </c>
      <c r="T108" s="7">
        <v>33</v>
      </c>
      <c r="U108" s="7">
        <v>40</v>
      </c>
      <c r="V108" s="7">
        <f>T108+U108</f>
        <v>73</v>
      </c>
    </row>
    <row r="109" spans="1:22" ht="15.75" customHeight="1">
      <c r="A109" s="103">
        <v>3048</v>
      </c>
      <c r="B109" s="11" t="s">
        <v>276</v>
      </c>
      <c r="C109" s="7">
        <v>20</v>
      </c>
      <c r="D109" s="7">
        <v>22</v>
      </c>
      <c r="E109" s="7">
        <v>25</v>
      </c>
      <c r="F109" s="7">
        <f>D109+E109</f>
        <v>47</v>
      </c>
      <c r="G109" s="12"/>
      <c r="H109" s="78" t="s">
        <v>466</v>
      </c>
      <c r="I109" s="7">
        <f>SUM(S111:S113)</f>
        <v>244</v>
      </c>
      <c r="J109" s="7">
        <f>SUM(T111:T113)</f>
        <v>236</v>
      </c>
      <c r="K109" s="7">
        <f>SUM(U111:U113)</f>
        <v>276</v>
      </c>
      <c r="L109" s="7">
        <f>J109+K109</f>
        <v>512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  <c r="S109" s="336">
        <v>128</v>
      </c>
      <c r="T109" s="7">
        <v>135</v>
      </c>
      <c r="U109" s="7">
        <v>143</v>
      </c>
      <c r="V109" s="7">
        <f>T109+U109</f>
        <v>278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>D110+E110</f>
        <v>50</v>
      </c>
      <c r="G110" s="12">
        <v>3113</v>
      </c>
      <c r="H110" s="11" t="s">
        <v>328</v>
      </c>
      <c r="I110" s="7">
        <v>32</v>
      </c>
      <c r="J110" s="7">
        <v>33</v>
      </c>
      <c r="K110" s="7">
        <v>45</v>
      </c>
      <c r="L110" s="7">
        <f>J110+K110</f>
        <v>78</v>
      </c>
      <c r="M110" s="219"/>
      <c r="N110" s="294"/>
      <c r="O110" s="88">
        <v>3108</v>
      </c>
      <c r="P110" s="202" t="s">
        <v>324</v>
      </c>
      <c r="Q110" s="203"/>
      <c r="R110" s="104"/>
      <c r="S110" s="336">
        <v>9</v>
      </c>
      <c r="T110" s="7">
        <v>8</v>
      </c>
      <c r="U110" s="7">
        <v>7</v>
      </c>
      <c r="V110" s="7">
        <f>T110+U110</f>
        <v>15</v>
      </c>
    </row>
    <row r="111" spans="1:22" ht="15.75" customHeight="1">
      <c r="A111" s="103">
        <v>3050</v>
      </c>
      <c r="B111" s="11" t="s">
        <v>278</v>
      </c>
      <c r="C111" s="7">
        <v>42</v>
      </c>
      <c r="D111" s="7">
        <v>49</v>
      </c>
      <c r="E111" s="7">
        <v>59</v>
      </c>
      <c r="F111" s="7">
        <f>D111+E111</f>
        <v>108</v>
      </c>
      <c r="G111" s="12">
        <v>3114</v>
      </c>
      <c r="H111" s="11" t="s">
        <v>329</v>
      </c>
      <c r="I111" s="7">
        <v>139</v>
      </c>
      <c r="J111" s="7">
        <v>214</v>
      </c>
      <c r="K111" s="7">
        <v>207</v>
      </c>
      <c r="L111" s="7">
        <f>J111+K111</f>
        <v>421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  <c r="S111" s="336">
        <v>133</v>
      </c>
      <c r="T111" s="7">
        <v>127</v>
      </c>
      <c r="U111" s="7">
        <v>144</v>
      </c>
      <c r="V111" s="7">
        <f>T111+U111</f>
        <v>271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38</v>
      </c>
      <c r="E112" s="7">
        <v>37</v>
      </c>
      <c r="F112" s="7">
        <f>D112+E112</f>
        <v>75</v>
      </c>
      <c r="G112" s="12">
        <v>3118</v>
      </c>
      <c r="H112" s="14" t="s">
        <v>392</v>
      </c>
      <c r="I112" s="7">
        <v>94</v>
      </c>
      <c r="J112" s="7">
        <v>140</v>
      </c>
      <c r="K112" s="7">
        <v>161</v>
      </c>
      <c r="L112" s="7">
        <f>J112+K112</f>
        <v>301</v>
      </c>
      <c r="M112" s="219"/>
      <c r="N112" s="296"/>
      <c r="O112" s="85">
        <v>3110</v>
      </c>
      <c r="P112" s="318" t="s">
        <v>326</v>
      </c>
      <c r="Q112" s="319"/>
      <c r="R112" s="104"/>
      <c r="S112" s="336">
        <v>61</v>
      </c>
      <c r="T112" s="7">
        <v>59</v>
      </c>
      <c r="U112" s="7">
        <v>72</v>
      </c>
      <c r="V112" s="7">
        <f>T112+U112</f>
        <v>131</v>
      </c>
    </row>
    <row r="113" spans="1:22" ht="15.75" customHeight="1">
      <c r="A113" s="103">
        <v>3052</v>
      </c>
      <c r="B113" s="11" t="s">
        <v>280</v>
      </c>
      <c r="C113" s="7">
        <v>47</v>
      </c>
      <c r="D113" s="7">
        <v>58</v>
      </c>
      <c r="E113" s="7">
        <v>56</v>
      </c>
      <c r="F113" s="7">
        <f>D113+E113</f>
        <v>114</v>
      </c>
      <c r="G113" s="12">
        <v>3119</v>
      </c>
      <c r="H113" s="11" t="s">
        <v>331</v>
      </c>
      <c r="I113" s="13">
        <v>9</v>
      </c>
      <c r="J113" s="13">
        <v>10</v>
      </c>
      <c r="K113" s="13">
        <v>11</v>
      </c>
      <c r="L113" s="7">
        <f>J113+K113</f>
        <v>21</v>
      </c>
      <c r="M113" s="219"/>
      <c r="N113" s="297"/>
      <c r="O113" s="85">
        <v>3112</v>
      </c>
      <c r="P113" s="318" t="s">
        <v>327</v>
      </c>
      <c r="Q113" s="319"/>
      <c r="R113" s="105"/>
      <c r="S113" s="336">
        <v>50</v>
      </c>
      <c r="T113" s="7">
        <v>50</v>
      </c>
      <c r="U113" s="7">
        <v>60</v>
      </c>
      <c r="V113" s="7">
        <f>T113+U113</f>
        <v>110</v>
      </c>
    </row>
    <row r="114" spans="1:18" ht="15.75" customHeight="1">
      <c r="A114" s="101"/>
      <c r="B114" s="90" t="s">
        <v>463</v>
      </c>
      <c r="C114" s="7">
        <f>SUM(S92:S94)</f>
        <v>294</v>
      </c>
      <c r="D114" s="7">
        <f>SUM(T92:T94)</f>
        <v>314</v>
      </c>
      <c r="E114" s="7">
        <f>SUM(U92:U94)</f>
        <v>325</v>
      </c>
      <c r="F114" s="7">
        <f>D114+E114</f>
        <v>639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50</v>
      </c>
      <c r="D115" s="7">
        <v>45</v>
      </c>
      <c r="E115" s="7">
        <v>61</v>
      </c>
      <c r="F115" s="7">
        <f>D115+E115</f>
        <v>106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144</v>
      </c>
      <c r="D116" s="110">
        <f>SUM(T95:T97)</f>
        <v>146</v>
      </c>
      <c r="E116" s="110">
        <f>SUM(U95:U97)</f>
        <v>157</v>
      </c>
      <c r="F116" s="110">
        <f>D116+E116</f>
        <v>303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5759</v>
      </c>
      <c r="P116" s="111">
        <f>D117+J117</f>
        <v>6249</v>
      </c>
      <c r="Q116" s="111">
        <f>E117+K117</f>
        <v>6923</v>
      </c>
      <c r="R116" s="112">
        <f>F117+L117</f>
        <v>13172</v>
      </c>
    </row>
    <row r="117" spans="1:18" ht="15.75" customHeight="1">
      <c r="A117" s="25"/>
      <c r="B117" s="31"/>
      <c r="C117" s="8">
        <f>SUM(C80:C116)</f>
        <v>2610</v>
      </c>
      <c r="D117" s="8">
        <f>SUM(D80:D116)</f>
        <v>2847</v>
      </c>
      <c r="E117" s="8">
        <f>SUM(E80:E116)</f>
        <v>3010</v>
      </c>
      <c r="F117" s="8">
        <f>SUM(F80:F116)</f>
        <v>5857</v>
      </c>
      <c r="I117" s="8">
        <f>SUM(I80:I116)</f>
        <v>3149</v>
      </c>
      <c r="J117" s="8">
        <f>SUM(J80:J116)</f>
        <v>3402</v>
      </c>
      <c r="K117" s="8">
        <f>SUM(K80:K116)</f>
        <v>3913</v>
      </c>
      <c r="L117" s="8">
        <f>SUM(L80:L116)</f>
        <v>7315</v>
      </c>
      <c r="M117" s="323" t="s">
        <v>729</v>
      </c>
      <c r="N117" s="323"/>
      <c r="O117" s="323"/>
      <c r="P117" s="323"/>
      <c r="Q117" s="323"/>
      <c r="R117" s="323"/>
    </row>
    <row r="118" spans="1:18" ht="24" customHeight="1">
      <c r="A118" s="209" t="s">
        <v>754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753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749</v>
      </c>
      <c r="B121" s="11" t="s">
        <v>429</v>
      </c>
      <c r="C121" s="7">
        <v>116</v>
      </c>
      <c r="D121" s="7">
        <v>118</v>
      </c>
      <c r="E121" s="7">
        <v>122</v>
      </c>
      <c r="F121" s="36">
        <f>SUM(D121:E121)</f>
        <v>240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367</v>
      </c>
      <c r="D122" s="7">
        <v>384</v>
      </c>
      <c r="E122" s="7">
        <v>407</v>
      </c>
      <c r="F122" s="36">
        <f>SUM(D122:E122)</f>
        <v>791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290</v>
      </c>
      <c r="D123" s="7">
        <v>247</v>
      </c>
      <c r="E123" s="7">
        <v>309</v>
      </c>
      <c r="F123" s="36">
        <f>SUM(D123:E123)</f>
        <v>556</v>
      </c>
      <c r="G123" s="194"/>
      <c r="H123" s="194"/>
      <c r="I123" s="41">
        <v>4800</v>
      </c>
      <c r="J123" s="195" t="s">
        <v>752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213</v>
      </c>
      <c r="D124" s="7">
        <v>230</v>
      </c>
      <c r="E124" s="7">
        <v>250</v>
      </c>
      <c r="F124" s="36">
        <f>SUM(D124:E124)</f>
        <v>480</v>
      </c>
      <c r="G124" s="249" t="s">
        <v>751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386</v>
      </c>
      <c r="D125" s="7">
        <v>407</v>
      </c>
      <c r="E125" s="7">
        <v>467</v>
      </c>
      <c r="F125" s="36">
        <f>SUM(D125:E125)</f>
        <v>874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563</v>
      </c>
      <c r="D126" s="7">
        <v>702</v>
      </c>
      <c r="E126" s="7">
        <v>760</v>
      </c>
      <c r="F126" s="36">
        <f>SUM(D126:E126)</f>
        <v>1462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408</v>
      </c>
      <c r="D127" s="7">
        <v>472</v>
      </c>
      <c r="E127" s="7">
        <v>540</v>
      </c>
      <c r="F127" s="36">
        <f>SUM(D127:E127)</f>
        <v>1012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220</v>
      </c>
      <c r="D128" s="7">
        <v>233</v>
      </c>
      <c r="E128" s="7">
        <v>249</v>
      </c>
      <c r="F128" s="36">
        <f>SUM(D128:E128)</f>
        <v>482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233</v>
      </c>
      <c r="D129" s="7">
        <v>253</v>
      </c>
      <c r="E129" s="7">
        <v>271</v>
      </c>
      <c r="F129" s="36">
        <f>SUM(D129:E129)</f>
        <v>524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335</v>
      </c>
      <c r="D130" s="7">
        <v>385</v>
      </c>
      <c r="E130" s="7">
        <v>398</v>
      </c>
      <c r="F130" s="36">
        <f>SUM(D130:E130)</f>
        <v>783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750</v>
      </c>
      <c r="Q130" s="199"/>
      <c r="R130" s="267"/>
    </row>
    <row r="131" spans="1:18" ht="15.75" customHeight="1">
      <c r="A131" s="114" t="s">
        <v>428</v>
      </c>
      <c r="B131" s="11" t="s">
        <v>204</v>
      </c>
      <c r="C131" s="7">
        <v>0</v>
      </c>
      <c r="D131" s="7">
        <v>0</v>
      </c>
      <c r="E131" s="7">
        <v>0</v>
      </c>
      <c r="F131" s="36">
        <f>SUM(D131:E131)</f>
        <v>0</v>
      </c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749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748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747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746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745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3131</v>
      </c>
      <c r="P156" s="117">
        <f>D157</f>
        <v>3431</v>
      </c>
      <c r="Q156" s="111">
        <f>E157</f>
        <v>3773</v>
      </c>
      <c r="R156" s="112">
        <f>F157</f>
        <v>7204</v>
      </c>
    </row>
    <row r="157" spans="1:18" ht="12.75" customHeight="1">
      <c r="A157" s="5"/>
      <c r="C157" s="8">
        <f>SUM(C121:C131)</f>
        <v>3131</v>
      </c>
      <c r="D157" s="8">
        <f>SUM(D121:D131)</f>
        <v>3431</v>
      </c>
      <c r="E157" s="8">
        <f>SUM(E121:E131)</f>
        <v>3773</v>
      </c>
      <c r="F157" s="8">
        <f>SUM(F121:F131)</f>
        <v>7204</v>
      </c>
      <c r="G157" s="39"/>
      <c r="H157" s="39"/>
      <c r="I157" s="15"/>
      <c r="J157" s="15"/>
      <c r="L157" s="15"/>
      <c r="M157" s="323" t="s">
        <v>729</v>
      </c>
      <c r="N157" s="323"/>
      <c r="O157" s="323"/>
      <c r="P157" s="323"/>
      <c r="Q157" s="323"/>
      <c r="R157" s="323"/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744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743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44413</v>
      </c>
      <c r="D166" s="278"/>
      <c r="E166" s="34" t="s">
        <v>742</v>
      </c>
      <c r="F166" s="1" t="s">
        <v>417</v>
      </c>
      <c r="G166" s="143">
        <v>41</v>
      </c>
      <c r="H166" s="16" t="s">
        <v>581</v>
      </c>
      <c r="I166" s="35"/>
      <c r="J166" s="33"/>
      <c r="K166" s="33"/>
      <c r="L166" s="33"/>
    </row>
    <row r="167" spans="2:12" ht="24" customHeight="1">
      <c r="B167" s="23"/>
      <c r="C167" s="278">
        <f>F174</f>
        <v>105142</v>
      </c>
      <c r="D167" s="278"/>
      <c r="E167" s="34" t="s">
        <v>741</v>
      </c>
      <c r="F167" s="33" t="s">
        <v>416</v>
      </c>
      <c r="G167" s="143">
        <v>20</v>
      </c>
      <c r="H167" s="142" t="s">
        <v>582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44413</v>
      </c>
      <c r="D174" s="32">
        <v>49848</v>
      </c>
      <c r="E174" s="32">
        <v>55294</v>
      </c>
      <c r="F174" s="234">
        <f>SUM(D174:E174)</f>
        <v>105142</v>
      </c>
      <c r="G174" s="235"/>
      <c r="H174" s="32">
        <v>449</v>
      </c>
      <c r="J174" s="335">
        <v>113</v>
      </c>
      <c r="K174" s="335">
        <v>118</v>
      </c>
      <c r="L174" s="329">
        <f>J174-K174</f>
        <v>-5</v>
      </c>
    </row>
    <row r="175" spans="3:12" ht="19.5" customHeight="1" thickBot="1">
      <c r="C175" s="38"/>
      <c r="I175" s="16"/>
      <c r="J175" s="334" t="s">
        <v>406</v>
      </c>
      <c r="K175" s="333"/>
      <c r="L175" s="332"/>
    </row>
    <row r="176" spans="10:12" ht="19.5" customHeight="1" thickBot="1">
      <c r="J176" s="331" t="s">
        <v>401</v>
      </c>
      <c r="K176" s="331" t="s">
        <v>402</v>
      </c>
      <c r="L176" s="331" t="s">
        <v>403</v>
      </c>
    </row>
    <row r="177" spans="8:12" ht="19.5" customHeight="1" thickBot="1">
      <c r="H177" s="19"/>
      <c r="J177" s="330">
        <v>246</v>
      </c>
      <c r="K177" s="330">
        <v>261</v>
      </c>
      <c r="L177" s="329">
        <f>J177-K177</f>
        <v>-15</v>
      </c>
    </row>
    <row r="178" spans="10:12" ht="19.5" customHeight="1" thickBot="1">
      <c r="J178" s="328" t="s">
        <v>454</v>
      </c>
      <c r="K178" s="327"/>
      <c r="L178" s="326">
        <v>129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734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2:12" ht="15.75" customHeight="1">
      <c r="B182" s="229" t="s">
        <v>735</v>
      </c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8">
    <mergeCell ref="P149:Q149"/>
    <mergeCell ref="J146:K146"/>
    <mergeCell ref="J145:K145"/>
    <mergeCell ref="P145:Q145"/>
    <mergeCell ref="P146:Q146"/>
    <mergeCell ref="J148:K148"/>
    <mergeCell ref="M157:R157"/>
    <mergeCell ref="J150:K150"/>
    <mergeCell ref="J149:K149"/>
    <mergeCell ref="J147:K147"/>
    <mergeCell ref="P151:Q151"/>
    <mergeCell ref="J154:K154"/>
    <mergeCell ref="J151:K151"/>
    <mergeCell ref="J152:K152"/>
    <mergeCell ref="P152:Q152"/>
    <mergeCell ref="L120:L156"/>
    <mergeCell ref="M76:R76"/>
    <mergeCell ref="A77:R77"/>
    <mergeCell ref="A78:B78"/>
    <mergeCell ref="P81:Q81"/>
    <mergeCell ref="P78:R78"/>
    <mergeCell ref="N80:N89"/>
    <mergeCell ref="P88:Q88"/>
    <mergeCell ref="P83:Q83"/>
    <mergeCell ref="P82:Q82"/>
    <mergeCell ref="R87:R88"/>
    <mergeCell ref="P108:Q108"/>
    <mergeCell ref="N109:N110"/>
    <mergeCell ref="N104:N108"/>
    <mergeCell ref="M80:M113"/>
    <mergeCell ref="P110:Q110"/>
    <mergeCell ref="P107:Q107"/>
    <mergeCell ref="P104:Q104"/>
    <mergeCell ref="P98:Q98"/>
    <mergeCell ref="P94:Q94"/>
    <mergeCell ref="P92:Q92"/>
    <mergeCell ref="M35:N35"/>
    <mergeCell ref="M38:R38"/>
    <mergeCell ref="A40:B40"/>
    <mergeCell ref="P40:R40"/>
    <mergeCell ref="M72:R73"/>
    <mergeCell ref="M74:N75"/>
    <mergeCell ref="B181:L181"/>
    <mergeCell ref="J178:K178"/>
    <mergeCell ref="J175:L175"/>
    <mergeCell ref="A1:R1"/>
    <mergeCell ref="A2:B2"/>
    <mergeCell ref="A39:R39"/>
    <mergeCell ref="M33:R34"/>
    <mergeCell ref="M36:N36"/>
    <mergeCell ref="M37:N37"/>
    <mergeCell ref="P2:R2"/>
    <mergeCell ref="B162:I162"/>
    <mergeCell ref="B159:N159"/>
    <mergeCell ref="M155:N156"/>
    <mergeCell ref="C166:D166"/>
    <mergeCell ref="B183:L183"/>
    <mergeCell ref="B179:D179"/>
    <mergeCell ref="J172:L172"/>
    <mergeCell ref="F173:G173"/>
    <mergeCell ref="F174:G174"/>
    <mergeCell ref="B182:L182"/>
    <mergeCell ref="J128:K128"/>
    <mergeCell ref="N132:N136"/>
    <mergeCell ref="J126:K126"/>
    <mergeCell ref="J132:K132"/>
    <mergeCell ref="C167:D167"/>
    <mergeCell ref="B172:B173"/>
    <mergeCell ref="C172:C173"/>
    <mergeCell ref="J156:K156"/>
    <mergeCell ref="D172:H172"/>
    <mergeCell ref="C164:G164"/>
    <mergeCell ref="P86:Q86"/>
    <mergeCell ref="P84:Q84"/>
    <mergeCell ref="P79:Q79"/>
    <mergeCell ref="P85:Q85"/>
    <mergeCell ref="P89:Q89"/>
    <mergeCell ref="G124:G135"/>
    <mergeCell ref="J123:K123"/>
    <mergeCell ref="H121:H123"/>
    <mergeCell ref="P135:Q135"/>
    <mergeCell ref="P126:Q126"/>
    <mergeCell ref="P87:Q87"/>
    <mergeCell ref="P80:Q80"/>
    <mergeCell ref="P129:Q129"/>
    <mergeCell ref="J136:K136"/>
    <mergeCell ref="J131:K131"/>
    <mergeCell ref="M121:M131"/>
    <mergeCell ref="P130:Q130"/>
    <mergeCell ref="J134:K134"/>
    <mergeCell ref="N121:N131"/>
    <mergeCell ref="P134:Q134"/>
    <mergeCell ref="A153:A156"/>
    <mergeCell ref="B153:B156"/>
    <mergeCell ref="D156:E156"/>
    <mergeCell ref="G142:G156"/>
    <mergeCell ref="F132:F156"/>
    <mergeCell ref="B141:B152"/>
    <mergeCell ref="A134:A140"/>
    <mergeCell ref="D138:E138"/>
    <mergeCell ref="D135:E135"/>
    <mergeCell ref="D149:E149"/>
    <mergeCell ref="P124:Q124"/>
    <mergeCell ref="P125:Q125"/>
    <mergeCell ref="M143:M148"/>
    <mergeCell ref="P148:Q148"/>
    <mergeCell ref="P137:Q137"/>
    <mergeCell ref="P132:Q132"/>
    <mergeCell ref="P127:Q127"/>
    <mergeCell ref="P147:Q147"/>
    <mergeCell ref="P140:Q140"/>
    <mergeCell ref="P138:Q138"/>
    <mergeCell ref="J137:K137"/>
    <mergeCell ref="J144:K144"/>
    <mergeCell ref="P141:Q141"/>
    <mergeCell ref="P142:Q142"/>
    <mergeCell ref="P144:Q144"/>
    <mergeCell ref="P143:Q143"/>
    <mergeCell ref="M137:M142"/>
    <mergeCell ref="J139:K139"/>
    <mergeCell ref="J153:K153"/>
    <mergeCell ref="P109:Q109"/>
    <mergeCell ref="P131:Q131"/>
    <mergeCell ref="M154:R154"/>
    <mergeCell ref="N137:N142"/>
    <mergeCell ref="P136:Q136"/>
    <mergeCell ref="P122:Q122"/>
    <mergeCell ref="N143:N148"/>
    <mergeCell ref="M132:M136"/>
    <mergeCell ref="M153:R153"/>
    <mergeCell ref="G136:G141"/>
    <mergeCell ref="H142:H156"/>
    <mergeCell ref="D153:E153"/>
    <mergeCell ref="D154:E154"/>
    <mergeCell ref="D139:E139"/>
    <mergeCell ref="D155:E155"/>
    <mergeCell ref="J155:K155"/>
    <mergeCell ref="H136:H141"/>
    <mergeCell ref="D137:E137"/>
    <mergeCell ref="D144:E144"/>
    <mergeCell ref="D147:E147"/>
    <mergeCell ref="J138:K138"/>
    <mergeCell ref="J143:K143"/>
    <mergeCell ref="J141:K141"/>
    <mergeCell ref="J142:K142"/>
    <mergeCell ref="J140:K140"/>
    <mergeCell ref="A132:E132"/>
    <mergeCell ref="D133:E133"/>
    <mergeCell ref="D145:E145"/>
    <mergeCell ref="D136:E136"/>
    <mergeCell ref="A141:A152"/>
    <mergeCell ref="D152:E152"/>
    <mergeCell ref="D151:E151"/>
    <mergeCell ref="B134:B140"/>
    <mergeCell ref="D142:E142"/>
    <mergeCell ref="D150:E150"/>
    <mergeCell ref="P150:Q150"/>
    <mergeCell ref="P133:Q133"/>
    <mergeCell ref="P112:Q112"/>
    <mergeCell ref="P113:Q113"/>
    <mergeCell ref="P121:Q121"/>
    <mergeCell ref="P119:R119"/>
    <mergeCell ref="P123:Q123"/>
    <mergeCell ref="R120:R152"/>
    <mergeCell ref="P128:Q128"/>
    <mergeCell ref="P139:Q139"/>
    <mergeCell ref="J129:K129"/>
    <mergeCell ref="J127:K127"/>
    <mergeCell ref="N111:N113"/>
    <mergeCell ref="P120:Q120"/>
    <mergeCell ref="P111:Q111"/>
    <mergeCell ref="A118:R118"/>
    <mergeCell ref="M115:N116"/>
    <mergeCell ref="M117:R117"/>
    <mergeCell ref="J120:K120"/>
    <mergeCell ref="G114:L116"/>
    <mergeCell ref="P90:Q90"/>
    <mergeCell ref="P91:Q91"/>
    <mergeCell ref="P103:Q103"/>
    <mergeCell ref="N98:N103"/>
    <mergeCell ref="N92:N94"/>
    <mergeCell ref="P99:Q99"/>
    <mergeCell ref="P95:Q95"/>
    <mergeCell ref="P96:Q96"/>
    <mergeCell ref="P97:Q97"/>
    <mergeCell ref="P93:Q93"/>
    <mergeCell ref="P105:Q105"/>
    <mergeCell ref="P106:Q106"/>
    <mergeCell ref="P100:Q100"/>
    <mergeCell ref="N95:N97"/>
    <mergeCell ref="P102:Q102"/>
    <mergeCell ref="P101:Q101"/>
    <mergeCell ref="N90:N91"/>
    <mergeCell ref="G121:G123"/>
    <mergeCell ref="J125:K125"/>
    <mergeCell ref="H124:H135"/>
    <mergeCell ref="J121:K121"/>
    <mergeCell ref="J122:K122"/>
    <mergeCell ref="J133:K133"/>
    <mergeCell ref="J130:K130"/>
    <mergeCell ref="J124:K124"/>
    <mergeCell ref="J135:K135"/>
    <mergeCell ref="D134:E134"/>
    <mergeCell ref="D146:E146"/>
    <mergeCell ref="D148:E148"/>
    <mergeCell ref="D143:E143"/>
    <mergeCell ref="D141:E141"/>
    <mergeCell ref="D140:E140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6384" width="9.00390625" style="1" customWidth="1"/>
  </cols>
  <sheetData>
    <row r="1" spans="1:4" ht="15.75" customHeight="1" thickBot="1">
      <c r="A1" s="164" t="s">
        <v>727</v>
      </c>
      <c r="B1" s="164"/>
      <c r="C1" s="164"/>
      <c r="D1" s="164"/>
    </row>
    <row r="2" spans="1:4" ht="15.75" customHeight="1" thickBot="1">
      <c r="A2" s="182" t="s">
        <v>728</v>
      </c>
      <c r="B2" s="183" t="s">
        <v>399</v>
      </c>
      <c r="C2" s="183" t="s">
        <v>400</v>
      </c>
      <c r="D2" s="177" t="s">
        <v>403</v>
      </c>
    </row>
    <row r="3" spans="1:4" ht="15.75" customHeight="1" thickTop="1">
      <c r="A3" s="173" t="s">
        <v>713</v>
      </c>
      <c r="B3" s="170">
        <v>105</v>
      </c>
      <c r="C3" s="170">
        <v>108</v>
      </c>
      <c r="D3" s="178">
        <f>B3-C3</f>
        <v>-3</v>
      </c>
    </row>
    <row r="4" spans="1:4" ht="15.75" customHeight="1">
      <c r="A4" s="174" t="s">
        <v>714</v>
      </c>
      <c r="B4" s="170">
        <v>89</v>
      </c>
      <c r="C4" s="170">
        <v>90</v>
      </c>
      <c r="D4" s="179">
        <f aca="true" t="shared" si="0" ref="D4:D15">B4-C4</f>
        <v>-1</v>
      </c>
    </row>
    <row r="5" spans="1:4" ht="15.75" customHeight="1">
      <c r="A5" s="174" t="s">
        <v>715</v>
      </c>
      <c r="B5" s="170">
        <v>99</v>
      </c>
      <c r="C5" s="170">
        <v>77</v>
      </c>
      <c r="D5" s="179">
        <f t="shared" si="0"/>
        <v>22</v>
      </c>
    </row>
    <row r="6" spans="1:4" ht="15.75" customHeight="1">
      <c r="A6" s="174" t="s">
        <v>716</v>
      </c>
      <c r="B6" s="170">
        <v>96</v>
      </c>
      <c r="C6" s="170">
        <v>118</v>
      </c>
      <c r="D6" s="179">
        <f t="shared" si="0"/>
        <v>-22</v>
      </c>
    </row>
    <row r="7" spans="1:4" ht="15.75" customHeight="1">
      <c r="A7" s="174" t="s">
        <v>717</v>
      </c>
      <c r="B7" s="170">
        <v>106</v>
      </c>
      <c r="C7" s="170">
        <v>98</v>
      </c>
      <c r="D7" s="179">
        <f t="shared" si="0"/>
        <v>8</v>
      </c>
    </row>
    <row r="8" spans="1:4" ht="15.75" customHeight="1">
      <c r="A8" s="174" t="s">
        <v>718</v>
      </c>
      <c r="B8" s="170">
        <v>96</v>
      </c>
      <c r="C8" s="170">
        <v>90</v>
      </c>
      <c r="D8" s="179">
        <f t="shared" si="0"/>
        <v>6</v>
      </c>
    </row>
    <row r="9" spans="1:4" ht="15.75" customHeight="1">
      <c r="A9" s="174" t="s">
        <v>719</v>
      </c>
      <c r="B9" s="170">
        <v>103</v>
      </c>
      <c r="C9" s="170">
        <v>80</v>
      </c>
      <c r="D9" s="179">
        <f t="shared" si="0"/>
        <v>23</v>
      </c>
    </row>
    <row r="10" spans="1:4" ht="15.75" customHeight="1">
      <c r="A10" s="174" t="s">
        <v>720</v>
      </c>
      <c r="B10" s="170">
        <v>95</v>
      </c>
      <c r="C10" s="170">
        <v>82</v>
      </c>
      <c r="D10" s="179">
        <f t="shared" si="0"/>
        <v>13</v>
      </c>
    </row>
    <row r="11" spans="1:4" ht="15.75" customHeight="1">
      <c r="A11" s="174" t="s">
        <v>721</v>
      </c>
      <c r="B11" s="170">
        <v>84</v>
      </c>
      <c r="C11" s="170">
        <v>86</v>
      </c>
      <c r="D11" s="179">
        <f t="shared" si="0"/>
        <v>-2</v>
      </c>
    </row>
    <row r="12" spans="1:4" ht="15.75" customHeight="1">
      <c r="A12" s="174" t="s">
        <v>722</v>
      </c>
      <c r="B12" s="170">
        <v>81</v>
      </c>
      <c r="C12" s="170">
        <v>97</v>
      </c>
      <c r="D12" s="179">
        <f t="shared" si="0"/>
        <v>-16</v>
      </c>
    </row>
    <row r="13" spans="1:4" ht="15.75" customHeight="1">
      <c r="A13" s="174" t="s">
        <v>723</v>
      </c>
      <c r="B13" s="170">
        <v>114</v>
      </c>
      <c r="C13" s="170">
        <v>87</v>
      </c>
      <c r="D13" s="179">
        <f t="shared" si="0"/>
        <v>27</v>
      </c>
    </row>
    <row r="14" spans="1:4" ht="15.75" customHeight="1" thickBot="1">
      <c r="A14" s="175" t="s">
        <v>724</v>
      </c>
      <c r="B14" s="171">
        <v>113</v>
      </c>
      <c r="C14" s="171">
        <v>118</v>
      </c>
      <c r="D14" s="180">
        <f t="shared" si="0"/>
        <v>-5</v>
      </c>
    </row>
    <row r="15" spans="1:4" ht="15.75" customHeight="1" thickBot="1" thickTop="1">
      <c r="A15" s="176" t="s">
        <v>725</v>
      </c>
      <c r="B15" s="168">
        <f>SUM(B3:B14)</f>
        <v>1181</v>
      </c>
      <c r="C15" s="168">
        <f>SUM(C3:C14)</f>
        <v>1131</v>
      </c>
      <c r="D15" s="181">
        <f t="shared" si="0"/>
        <v>50</v>
      </c>
    </row>
    <row r="16" ht="15.75" customHeight="1"/>
    <row r="17" spans="1:3" ht="15.75" customHeight="1">
      <c r="A17" s="324" t="s">
        <v>740</v>
      </c>
      <c r="B17" s="325"/>
      <c r="C17" s="325"/>
    </row>
    <row r="18" spans="1:3" ht="15.75" customHeight="1">
      <c r="A18" s="184" t="s">
        <v>399</v>
      </c>
      <c r="B18" s="185">
        <f>B15/365</f>
        <v>3.2356164383561645</v>
      </c>
      <c r="C18" s="164" t="s">
        <v>726</v>
      </c>
    </row>
    <row r="19" spans="1:3" ht="15.75" customHeight="1">
      <c r="A19" s="184" t="s">
        <v>400</v>
      </c>
      <c r="B19" s="185">
        <f>C15/365</f>
        <v>3.0986301369863014</v>
      </c>
      <c r="C19" s="164" t="s">
        <v>726</v>
      </c>
    </row>
    <row r="20" ht="15.75" customHeight="1"/>
    <row r="21" ht="15.75" customHeight="1"/>
    <row r="22" ht="15.75" customHeight="1"/>
  </sheetData>
  <sheetProtection/>
  <mergeCells count="1">
    <mergeCell ref="A17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6" sqref="J16"/>
    </sheetView>
  </sheetViews>
  <sheetFormatPr defaultColWidth="9.00390625" defaultRowHeight="15.75" customHeight="1"/>
  <cols>
    <col min="1" max="4" width="9.00390625" style="163" customWidth="1"/>
    <col min="5" max="16384" width="9.00390625" style="163" customWidth="1"/>
  </cols>
  <sheetData>
    <row r="1" spans="1:4" ht="15.75" customHeight="1" thickBot="1">
      <c r="A1" s="172" t="s">
        <v>739</v>
      </c>
      <c r="B1" s="172"/>
      <c r="C1" s="164"/>
      <c r="D1" s="164"/>
    </row>
    <row r="2" spans="1:4" ht="15.75" customHeight="1" thickBot="1">
      <c r="A2" s="165" t="s">
        <v>728</v>
      </c>
      <c r="B2" s="166" t="s">
        <v>401</v>
      </c>
      <c r="C2" s="166" t="s">
        <v>402</v>
      </c>
      <c r="D2" s="167" t="s">
        <v>403</v>
      </c>
    </row>
    <row r="3" spans="1:4" ht="15.75" customHeight="1" thickTop="1">
      <c r="A3" s="173" t="s">
        <v>713</v>
      </c>
      <c r="B3" s="169">
        <v>233</v>
      </c>
      <c r="C3" s="169">
        <v>208</v>
      </c>
      <c r="D3" s="178">
        <f aca="true" t="shared" si="0" ref="D3:D15">B3-C3</f>
        <v>25</v>
      </c>
    </row>
    <row r="4" spans="1:4" ht="15.75" customHeight="1">
      <c r="A4" s="174" t="s">
        <v>714</v>
      </c>
      <c r="B4" s="170">
        <v>262</v>
      </c>
      <c r="C4" s="170">
        <v>223</v>
      </c>
      <c r="D4" s="179">
        <f t="shared" si="0"/>
        <v>39</v>
      </c>
    </row>
    <row r="5" spans="1:4" ht="15.75" customHeight="1">
      <c r="A5" s="174" t="s">
        <v>715</v>
      </c>
      <c r="B5" s="170">
        <v>1021</v>
      </c>
      <c r="C5" s="170">
        <v>1971</v>
      </c>
      <c r="D5" s="179">
        <f t="shared" si="0"/>
        <v>-950</v>
      </c>
    </row>
    <row r="6" spans="1:4" ht="15.75" customHeight="1">
      <c r="A6" s="174" t="s">
        <v>716</v>
      </c>
      <c r="B6" s="170">
        <v>1172</v>
      </c>
      <c r="C6" s="170">
        <v>573</v>
      </c>
      <c r="D6" s="179">
        <f t="shared" si="0"/>
        <v>599</v>
      </c>
    </row>
    <row r="7" spans="1:4" ht="15.75" customHeight="1">
      <c r="A7" s="174" t="s">
        <v>717</v>
      </c>
      <c r="B7" s="170">
        <v>284</v>
      </c>
      <c r="C7" s="170">
        <v>221</v>
      </c>
      <c r="D7" s="179">
        <f t="shared" si="0"/>
        <v>63</v>
      </c>
    </row>
    <row r="8" spans="1:4" ht="15.75" customHeight="1">
      <c r="A8" s="174" t="s">
        <v>718</v>
      </c>
      <c r="B8" s="170">
        <v>269</v>
      </c>
      <c r="C8" s="170">
        <v>236</v>
      </c>
      <c r="D8" s="179">
        <f t="shared" si="0"/>
        <v>33</v>
      </c>
    </row>
    <row r="9" spans="1:4" ht="15.75" customHeight="1">
      <c r="A9" s="174" t="s">
        <v>719</v>
      </c>
      <c r="B9" s="170">
        <v>291</v>
      </c>
      <c r="C9" s="170">
        <v>291</v>
      </c>
      <c r="D9" s="179">
        <f t="shared" si="0"/>
        <v>0</v>
      </c>
    </row>
    <row r="10" spans="1:4" ht="15.75" customHeight="1">
      <c r="A10" s="174" t="s">
        <v>720</v>
      </c>
      <c r="B10" s="170">
        <v>515</v>
      </c>
      <c r="C10" s="170">
        <v>417</v>
      </c>
      <c r="D10" s="179">
        <f t="shared" si="0"/>
        <v>98</v>
      </c>
    </row>
    <row r="11" spans="1:4" ht="15.75" customHeight="1">
      <c r="A11" s="174" t="s">
        <v>721</v>
      </c>
      <c r="B11" s="170">
        <v>281</v>
      </c>
      <c r="C11" s="170">
        <v>193</v>
      </c>
      <c r="D11" s="179">
        <f t="shared" si="0"/>
        <v>88</v>
      </c>
    </row>
    <row r="12" spans="1:4" ht="15.75" customHeight="1">
      <c r="A12" s="174" t="s">
        <v>722</v>
      </c>
      <c r="B12" s="170">
        <v>276</v>
      </c>
      <c r="C12" s="170">
        <v>214</v>
      </c>
      <c r="D12" s="179">
        <f t="shared" si="0"/>
        <v>62</v>
      </c>
    </row>
    <row r="13" spans="1:4" ht="15.75" customHeight="1">
      <c r="A13" s="174" t="s">
        <v>723</v>
      </c>
      <c r="B13" s="170">
        <v>219</v>
      </c>
      <c r="C13" s="170">
        <v>195</v>
      </c>
      <c r="D13" s="179">
        <f t="shared" si="0"/>
        <v>24</v>
      </c>
    </row>
    <row r="14" spans="1:4" ht="15.75" customHeight="1" thickBot="1">
      <c r="A14" s="175" t="s">
        <v>724</v>
      </c>
      <c r="B14" s="171">
        <v>241</v>
      </c>
      <c r="C14" s="171">
        <v>258</v>
      </c>
      <c r="D14" s="180">
        <f t="shared" si="0"/>
        <v>-17</v>
      </c>
    </row>
    <row r="15" spans="1:4" ht="15.75" customHeight="1" thickBot="1" thickTop="1">
      <c r="A15" s="176" t="s">
        <v>725</v>
      </c>
      <c r="B15" s="168">
        <f>SUM(B3:B14)</f>
        <v>5064</v>
      </c>
      <c r="C15" s="168">
        <f>SUM(C3:C14)</f>
        <v>5000</v>
      </c>
      <c r="D15" s="181">
        <f t="shared" si="0"/>
        <v>64</v>
      </c>
    </row>
    <row r="16" ht="15.75" customHeight="1"/>
    <row r="17" ht="14.2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printOptions/>
  <pageMargins left="0.7" right="0.17" top="0.16" bottom="0.16" header="0.16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565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176</v>
      </c>
      <c r="D4" s="36">
        <v>137</v>
      </c>
      <c r="E4" s="36">
        <v>174</v>
      </c>
      <c r="F4" s="36">
        <f aca="true" t="shared" si="0" ref="F4:F37">D4+E4</f>
        <v>311</v>
      </c>
      <c r="G4" s="6">
        <v>215</v>
      </c>
      <c r="H4" s="11" t="s">
        <v>41</v>
      </c>
      <c r="I4" s="36">
        <v>1087</v>
      </c>
      <c r="J4" s="36">
        <v>1064</v>
      </c>
      <c r="K4" s="36">
        <v>1168</v>
      </c>
      <c r="L4" s="36">
        <f aca="true" t="shared" si="1" ref="L4:L37">J4+K4</f>
        <v>2232</v>
      </c>
      <c r="M4" s="6">
        <v>520</v>
      </c>
      <c r="N4" s="11" t="s">
        <v>332</v>
      </c>
      <c r="O4" s="36">
        <v>89</v>
      </c>
      <c r="P4" s="36">
        <v>83</v>
      </c>
      <c r="Q4" s="36">
        <v>81</v>
      </c>
      <c r="R4" s="133">
        <f aca="true" t="shared" si="2" ref="R4:R27">P4+Q4</f>
        <v>164</v>
      </c>
    </row>
    <row r="5" spans="1:18" ht="15.75" customHeight="1">
      <c r="A5" s="132" t="s">
        <v>355</v>
      </c>
      <c r="B5" s="11" t="s">
        <v>8</v>
      </c>
      <c r="C5" s="36">
        <v>86</v>
      </c>
      <c r="D5" s="36">
        <v>71</v>
      </c>
      <c r="E5" s="36">
        <v>72</v>
      </c>
      <c r="F5" s="36">
        <f t="shared" si="0"/>
        <v>143</v>
      </c>
      <c r="G5" s="6">
        <v>220</v>
      </c>
      <c r="H5" s="11" t="s">
        <v>42</v>
      </c>
      <c r="I5" s="36">
        <v>520</v>
      </c>
      <c r="J5" s="36">
        <v>600</v>
      </c>
      <c r="K5" s="36">
        <v>650</v>
      </c>
      <c r="L5" s="36">
        <f t="shared" si="1"/>
        <v>1250</v>
      </c>
      <c r="M5" s="6">
        <v>530</v>
      </c>
      <c r="N5" s="11" t="s">
        <v>333</v>
      </c>
      <c r="O5" s="36">
        <v>107</v>
      </c>
      <c r="P5" s="36">
        <v>74</v>
      </c>
      <c r="Q5" s="36">
        <v>75</v>
      </c>
      <c r="R5" s="133">
        <f t="shared" si="2"/>
        <v>149</v>
      </c>
    </row>
    <row r="6" spans="1:18" ht="15.75" customHeight="1">
      <c r="A6" s="132" t="s">
        <v>356</v>
      </c>
      <c r="B6" s="11" t="s">
        <v>9</v>
      </c>
      <c r="C6" s="36">
        <v>143</v>
      </c>
      <c r="D6" s="36">
        <v>119</v>
      </c>
      <c r="E6" s="36">
        <v>119</v>
      </c>
      <c r="F6" s="36">
        <f t="shared" si="0"/>
        <v>238</v>
      </c>
      <c r="G6" s="6">
        <v>230</v>
      </c>
      <c r="H6" s="11" t="s">
        <v>43</v>
      </c>
      <c r="I6" s="36">
        <v>730</v>
      </c>
      <c r="J6" s="36">
        <v>765</v>
      </c>
      <c r="K6" s="36">
        <v>948</v>
      </c>
      <c r="L6" s="36">
        <f t="shared" si="1"/>
        <v>1713</v>
      </c>
      <c r="M6" s="6">
        <v>540</v>
      </c>
      <c r="N6" s="11" t="s">
        <v>334</v>
      </c>
      <c r="O6" s="36">
        <v>52</v>
      </c>
      <c r="P6" s="36">
        <v>50</v>
      </c>
      <c r="Q6" s="36">
        <v>56</v>
      </c>
      <c r="R6" s="133">
        <f t="shared" si="2"/>
        <v>106</v>
      </c>
    </row>
    <row r="7" spans="1:18" ht="15.75" customHeight="1">
      <c r="A7" s="132" t="s">
        <v>357</v>
      </c>
      <c r="B7" s="11" t="s">
        <v>10</v>
      </c>
      <c r="C7" s="36">
        <v>139</v>
      </c>
      <c r="D7" s="36">
        <v>129</v>
      </c>
      <c r="E7" s="36">
        <v>143</v>
      </c>
      <c r="F7" s="36">
        <f t="shared" si="0"/>
        <v>272</v>
      </c>
      <c r="G7" s="6">
        <v>240</v>
      </c>
      <c r="H7" s="11" t="s">
        <v>44</v>
      </c>
      <c r="I7" s="36">
        <v>734</v>
      </c>
      <c r="J7" s="36">
        <v>769</v>
      </c>
      <c r="K7" s="36">
        <v>849</v>
      </c>
      <c r="L7" s="36">
        <f t="shared" si="1"/>
        <v>1618</v>
      </c>
      <c r="M7" s="6">
        <v>550</v>
      </c>
      <c r="N7" s="11" t="s">
        <v>335</v>
      </c>
      <c r="O7" s="36">
        <v>50</v>
      </c>
      <c r="P7" s="36">
        <v>49</v>
      </c>
      <c r="Q7" s="36">
        <v>46</v>
      </c>
      <c r="R7" s="133">
        <f t="shared" si="2"/>
        <v>95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30</v>
      </c>
      <c r="E8" s="36">
        <v>39</v>
      </c>
      <c r="F8" s="36">
        <f t="shared" si="0"/>
        <v>69</v>
      </c>
      <c r="G8" s="6">
        <v>250</v>
      </c>
      <c r="H8" s="11" t="s">
        <v>45</v>
      </c>
      <c r="I8" s="36">
        <v>748</v>
      </c>
      <c r="J8" s="36">
        <v>816</v>
      </c>
      <c r="K8" s="36">
        <v>883</v>
      </c>
      <c r="L8" s="36">
        <f t="shared" si="1"/>
        <v>1699</v>
      </c>
      <c r="M8" s="6">
        <v>560</v>
      </c>
      <c r="N8" s="11" t="s">
        <v>336</v>
      </c>
      <c r="O8" s="36">
        <v>371</v>
      </c>
      <c r="P8" s="36">
        <v>371</v>
      </c>
      <c r="Q8" s="36">
        <v>274</v>
      </c>
      <c r="R8" s="133">
        <f t="shared" si="2"/>
        <v>645</v>
      </c>
    </row>
    <row r="9" spans="1:18" ht="15.75" customHeight="1">
      <c r="A9" s="132" t="s">
        <v>359</v>
      </c>
      <c r="B9" s="11" t="s">
        <v>12</v>
      </c>
      <c r="C9" s="36">
        <v>240</v>
      </c>
      <c r="D9" s="36">
        <v>203</v>
      </c>
      <c r="E9" s="36">
        <v>212</v>
      </c>
      <c r="F9" s="36">
        <f t="shared" si="0"/>
        <v>415</v>
      </c>
      <c r="G9" s="6">
        <v>260</v>
      </c>
      <c r="H9" s="11" t="s">
        <v>46</v>
      </c>
      <c r="I9" s="36">
        <v>1699</v>
      </c>
      <c r="J9" s="36">
        <v>1876</v>
      </c>
      <c r="K9" s="36">
        <v>2039</v>
      </c>
      <c r="L9" s="36">
        <f t="shared" si="1"/>
        <v>3915</v>
      </c>
      <c r="M9" s="6">
        <v>570</v>
      </c>
      <c r="N9" s="11" t="s">
        <v>337</v>
      </c>
      <c r="O9" s="36">
        <v>195</v>
      </c>
      <c r="P9" s="36">
        <v>187</v>
      </c>
      <c r="Q9" s="36">
        <v>184</v>
      </c>
      <c r="R9" s="133">
        <f t="shared" si="2"/>
        <v>371</v>
      </c>
    </row>
    <row r="10" spans="1:18" ht="15.75" customHeight="1">
      <c r="A10" s="132" t="s">
        <v>360</v>
      </c>
      <c r="B10" s="11" t="s">
        <v>13</v>
      </c>
      <c r="C10" s="36">
        <v>329</v>
      </c>
      <c r="D10" s="36">
        <v>306</v>
      </c>
      <c r="E10" s="36">
        <v>333</v>
      </c>
      <c r="F10" s="36">
        <f t="shared" si="0"/>
        <v>639</v>
      </c>
      <c r="G10" s="6">
        <v>270</v>
      </c>
      <c r="H10" s="11" t="s">
        <v>47</v>
      </c>
      <c r="I10" s="36">
        <v>639</v>
      </c>
      <c r="J10" s="36">
        <v>732</v>
      </c>
      <c r="K10" s="36">
        <v>809</v>
      </c>
      <c r="L10" s="36">
        <f t="shared" si="1"/>
        <v>1541</v>
      </c>
      <c r="M10" s="6">
        <v>581</v>
      </c>
      <c r="N10" s="11" t="s">
        <v>338</v>
      </c>
      <c r="O10" s="36">
        <v>349</v>
      </c>
      <c r="P10" s="36">
        <v>333</v>
      </c>
      <c r="Q10" s="36">
        <v>227</v>
      </c>
      <c r="R10" s="133">
        <f t="shared" si="2"/>
        <v>560</v>
      </c>
    </row>
    <row r="11" spans="1:18" ht="15.75" customHeight="1">
      <c r="A11" s="132" t="s">
        <v>361</v>
      </c>
      <c r="B11" s="11" t="s">
        <v>14</v>
      </c>
      <c r="C11" s="36">
        <v>107</v>
      </c>
      <c r="D11" s="36">
        <v>97</v>
      </c>
      <c r="E11" s="36">
        <v>120</v>
      </c>
      <c r="F11" s="36">
        <f t="shared" si="0"/>
        <v>217</v>
      </c>
      <c r="G11" s="6">
        <v>280</v>
      </c>
      <c r="H11" s="11" t="s">
        <v>48</v>
      </c>
      <c r="I11" s="36">
        <v>395</v>
      </c>
      <c r="J11" s="36">
        <v>395</v>
      </c>
      <c r="K11" s="36">
        <v>428</v>
      </c>
      <c r="L11" s="36">
        <f t="shared" si="1"/>
        <v>823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362</v>
      </c>
      <c r="B12" s="11" t="s">
        <v>15</v>
      </c>
      <c r="C12" s="36">
        <v>73</v>
      </c>
      <c r="D12" s="36">
        <v>62</v>
      </c>
      <c r="E12" s="36">
        <v>56</v>
      </c>
      <c r="F12" s="36">
        <f t="shared" si="0"/>
        <v>118</v>
      </c>
      <c r="G12" s="6">
        <v>290</v>
      </c>
      <c r="H12" s="11" t="s">
        <v>49</v>
      </c>
      <c r="I12" s="36">
        <v>387</v>
      </c>
      <c r="J12" s="36">
        <v>371</v>
      </c>
      <c r="K12" s="36">
        <v>434</v>
      </c>
      <c r="L12" s="36">
        <f t="shared" si="1"/>
        <v>805</v>
      </c>
      <c r="M12" s="6">
        <v>590</v>
      </c>
      <c r="N12" s="11" t="s">
        <v>340</v>
      </c>
      <c r="O12" s="36">
        <v>141</v>
      </c>
      <c r="P12" s="36">
        <v>121</v>
      </c>
      <c r="Q12" s="36">
        <v>130</v>
      </c>
      <c r="R12" s="133">
        <f t="shared" si="2"/>
        <v>251</v>
      </c>
    </row>
    <row r="13" spans="1:18" ht="15.75" customHeight="1">
      <c r="A13" s="132" t="s">
        <v>363</v>
      </c>
      <c r="B13" s="11" t="s">
        <v>16</v>
      </c>
      <c r="C13" s="36">
        <v>38</v>
      </c>
      <c r="D13" s="36">
        <v>31</v>
      </c>
      <c r="E13" s="36">
        <v>35</v>
      </c>
      <c r="F13" s="36">
        <f t="shared" si="0"/>
        <v>66</v>
      </c>
      <c r="G13" s="6">
        <v>301</v>
      </c>
      <c r="H13" s="11" t="s">
        <v>50</v>
      </c>
      <c r="I13" s="36">
        <v>530</v>
      </c>
      <c r="J13" s="36">
        <v>509</v>
      </c>
      <c r="K13" s="36">
        <v>645</v>
      </c>
      <c r="L13" s="36">
        <f t="shared" si="1"/>
        <v>1154</v>
      </c>
      <c r="M13" s="6">
        <v>600</v>
      </c>
      <c r="N13" s="11" t="s">
        <v>341</v>
      </c>
      <c r="O13" s="36">
        <v>166</v>
      </c>
      <c r="P13" s="36">
        <v>155</v>
      </c>
      <c r="Q13" s="36">
        <v>170</v>
      </c>
      <c r="R13" s="133">
        <f t="shared" si="2"/>
        <v>325</v>
      </c>
    </row>
    <row r="14" spans="1:18" ht="15.75" customHeight="1">
      <c r="A14" s="132" t="s">
        <v>364</v>
      </c>
      <c r="B14" s="11" t="s">
        <v>17</v>
      </c>
      <c r="C14" s="36">
        <v>90</v>
      </c>
      <c r="D14" s="36">
        <v>68</v>
      </c>
      <c r="E14" s="36">
        <v>79</v>
      </c>
      <c r="F14" s="36">
        <f t="shared" si="0"/>
        <v>147</v>
      </c>
      <c r="G14" s="6">
        <v>302</v>
      </c>
      <c r="H14" s="11" t="s">
        <v>51</v>
      </c>
      <c r="I14" s="36">
        <v>142</v>
      </c>
      <c r="J14" s="36">
        <v>184</v>
      </c>
      <c r="K14" s="36">
        <v>208</v>
      </c>
      <c r="L14" s="36">
        <f t="shared" si="1"/>
        <v>392</v>
      </c>
      <c r="M14" s="6">
        <v>610</v>
      </c>
      <c r="N14" s="11" t="s">
        <v>342</v>
      </c>
      <c r="O14" s="36">
        <v>101</v>
      </c>
      <c r="P14" s="36">
        <v>87</v>
      </c>
      <c r="Q14" s="36">
        <v>100</v>
      </c>
      <c r="R14" s="133">
        <f t="shared" si="2"/>
        <v>187</v>
      </c>
    </row>
    <row r="15" spans="1:18" ht="15.75" customHeight="1">
      <c r="A15" s="132" t="s">
        <v>365</v>
      </c>
      <c r="B15" s="11" t="s">
        <v>18</v>
      </c>
      <c r="C15" s="36">
        <v>154</v>
      </c>
      <c r="D15" s="36">
        <v>122</v>
      </c>
      <c r="E15" s="36">
        <v>139</v>
      </c>
      <c r="F15" s="36">
        <f t="shared" si="0"/>
        <v>261</v>
      </c>
      <c r="G15" s="6">
        <v>310</v>
      </c>
      <c r="H15" s="11" t="s">
        <v>52</v>
      </c>
      <c r="I15" s="36">
        <v>447</v>
      </c>
      <c r="J15" s="36">
        <v>478</v>
      </c>
      <c r="K15" s="36">
        <v>486</v>
      </c>
      <c r="L15" s="36">
        <f t="shared" si="1"/>
        <v>964</v>
      </c>
      <c r="M15" s="6">
        <v>621</v>
      </c>
      <c r="N15" s="11" t="s">
        <v>343</v>
      </c>
      <c r="O15" s="36">
        <v>136</v>
      </c>
      <c r="P15" s="36">
        <v>115</v>
      </c>
      <c r="Q15" s="36">
        <v>153</v>
      </c>
      <c r="R15" s="133">
        <f t="shared" si="2"/>
        <v>268</v>
      </c>
    </row>
    <row r="16" spans="1:18" ht="15.75" customHeight="1">
      <c r="A16" s="132" t="s">
        <v>366</v>
      </c>
      <c r="B16" s="11" t="s">
        <v>19</v>
      </c>
      <c r="C16" s="36">
        <v>320</v>
      </c>
      <c r="D16" s="36">
        <v>308</v>
      </c>
      <c r="E16" s="36">
        <v>307</v>
      </c>
      <c r="F16" s="36">
        <f t="shared" si="0"/>
        <v>615</v>
      </c>
      <c r="G16" s="6">
        <v>321</v>
      </c>
      <c r="H16" s="11" t="s">
        <v>53</v>
      </c>
      <c r="I16" s="36">
        <v>208</v>
      </c>
      <c r="J16" s="36">
        <v>207</v>
      </c>
      <c r="K16" s="36">
        <v>217</v>
      </c>
      <c r="L16" s="36">
        <f t="shared" si="1"/>
        <v>424</v>
      </c>
      <c r="M16" s="6">
        <v>622</v>
      </c>
      <c r="N16" s="11" t="s">
        <v>344</v>
      </c>
      <c r="O16" s="36">
        <v>57</v>
      </c>
      <c r="P16" s="36">
        <v>55</v>
      </c>
      <c r="Q16" s="36">
        <v>62</v>
      </c>
      <c r="R16" s="133">
        <f t="shared" si="2"/>
        <v>117</v>
      </c>
    </row>
    <row r="17" spans="1:18" ht="15.75" customHeight="1">
      <c r="A17" s="132" t="s">
        <v>367</v>
      </c>
      <c r="B17" s="11" t="s">
        <v>20</v>
      </c>
      <c r="C17" s="36">
        <v>1290</v>
      </c>
      <c r="D17" s="36">
        <v>1313</v>
      </c>
      <c r="E17" s="36">
        <v>1412</v>
      </c>
      <c r="F17" s="36">
        <f t="shared" si="0"/>
        <v>2725</v>
      </c>
      <c r="G17" s="6">
        <v>322</v>
      </c>
      <c r="H17" s="11" t="s">
        <v>54</v>
      </c>
      <c r="I17" s="36">
        <v>1033</v>
      </c>
      <c r="J17" s="36">
        <v>1150</v>
      </c>
      <c r="K17" s="36">
        <v>1332</v>
      </c>
      <c r="L17" s="36">
        <f t="shared" si="1"/>
        <v>2482</v>
      </c>
      <c r="M17" s="6">
        <v>623</v>
      </c>
      <c r="N17" s="11" t="s">
        <v>345</v>
      </c>
      <c r="O17" s="36">
        <v>98</v>
      </c>
      <c r="P17" s="36">
        <v>91</v>
      </c>
      <c r="Q17" s="36">
        <v>95</v>
      </c>
      <c r="R17" s="133">
        <f t="shared" si="2"/>
        <v>186</v>
      </c>
    </row>
    <row r="18" spans="1:18" ht="15.75" customHeight="1">
      <c r="A18" s="132" t="s">
        <v>368</v>
      </c>
      <c r="B18" s="11" t="s">
        <v>21</v>
      </c>
      <c r="C18" s="36">
        <v>699</v>
      </c>
      <c r="D18" s="36">
        <v>789</v>
      </c>
      <c r="E18" s="36">
        <v>876</v>
      </c>
      <c r="F18" s="36">
        <f t="shared" si="0"/>
        <v>1665</v>
      </c>
      <c r="G18" s="6">
        <v>330</v>
      </c>
      <c r="H18" s="11" t="s">
        <v>55</v>
      </c>
      <c r="I18" s="36">
        <v>1904</v>
      </c>
      <c r="J18" s="36">
        <v>2294</v>
      </c>
      <c r="K18" s="36">
        <v>2433</v>
      </c>
      <c r="L18" s="36">
        <f t="shared" si="1"/>
        <v>4727</v>
      </c>
      <c r="M18" s="6">
        <v>625</v>
      </c>
      <c r="N18" s="11" t="s">
        <v>346</v>
      </c>
      <c r="O18" s="36">
        <v>68</v>
      </c>
      <c r="P18" s="36">
        <v>63</v>
      </c>
      <c r="Q18" s="36">
        <v>75</v>
      </c>
      <c r="R18" s="133">
        <f t="shared" si="2"/>
        <v>138</v>
      </c>
    </row>
    <row r="19" spans="1:18" ht="15.75" customHeight="1">
      <c r="A19" s="132" t="s">
        <v>369</v>
      </c>
      <c r="B19" s="11" t="s">
        <v>22</v>
      </c>
      <c r="C19" s="36">
        <v>755</v>
      </c>
      <c r="D19" s="36">
        <v>757</v>
      </c>
      <c r="E19" s="36">
        <v>876</v>
      </c>
      <c r="F19" s="36">
        <f t="shared" si="0"/>
        <v>1633</v>
      </c>
      <c r="G19" s="6">
        <v>340</v>
      </c>
      <c r="H19" s="11" t="s">
        <v>56</v>
      </c>
      <c r="I19" s="36">
        <v>412</v>
      </c>
      <c r="J19" s="36">
        <v>415</v>
      </c>
      <c r="K19" s="36">
        <v>471</v>
      </c>
      <c r="L19" s="36">
        <f t="shared" si="1"/>
        <v>886</v>
      </c>
      <c r="M19" s="6">
        <v>626</v>
      </c>
      <c r="N19" s="11" t="s">
        <v>347</v>
      </c>
      <c r="O19" s="36">
        <v>61</v>
      </c>
      <c r="P19" s="36">
        <v>55</v>
      </c>
      <c r="Q19" s="36">
        <v>64</v>
      </c>
      <c r="R19" s="133">
        <f t="shared" si="2"/>
        <v>119</v>
      </c>
    </row>
    <row r="20" spans="1:18" ht="15.75" customHeight="1">
      <c r="A20" s="132" t="s">
        <v>370</v>
      </c>
      <c r="B20" s="11" t="s">
        <v>23</v>
      </c>
      <c r="C20" s="36">
        <v>375</v>
      </c>
      <c r="D20" s="36">
        <v>312</v>
      </c>
      <c r="E20" s="36">
        <v>399</v>
      </c>
      <c r="F20" s="36">
        <f t="shared" si="0"/>
        <v>711</v>
      </c>
      <c r="G20" s="6">
        <v>350</v>
      </c>
      <c r="H20" s="11" t="s">
        <v>57</v>
      </c>
      <c r="I20" s="36">
        <v>219</v>
      </c>
      <c r="J20" s="36">
        <v>221</v>
      </c>
      <c r="K20" s="36">
        <v>239</v>
      </c>
      <c r="L20" s="36">
        <f t="shared" si="1"/>
        <v>460</v>
      </c>
      <c r="M20" s="6">
        <v>631</v>
      </c>
      <c r="N20" s="11" t="s">
        <v>348</v>
      </c>
      <c r="O20" s="36">
        <v>13</v>
      </c>
      <c r="P20" s="36">
        <v>17</v>
      </c>
      <c r="Q20" s="36">
        <v>15</v>
      </c>
      <c r="R20" s="133">
        <f t="shared" si="2"/>
        <v>32</v>
      </c>
    </row>
    <row r="21" spans="1:18" ht="15.75" customHeight="1">
      <c r="A21" s="132" t="s">
        <v>371</v>
      </c>
      <c r="B21" s="11" t="s">
        <v>24</v>
      </c>
      <c r="C21" s="36">
        <v>468</v>
      </c>
      <c r="D21" s="36">
        <v>409</v>
      </c>
      <c r="E21" s="36">
        <v>523</v>
      </c>
      <c r="F21" s="36">
        <f t="shared" si="0"/>
        <v>932</v>
      </c>
      <c r="G21" s="6">
        <v>360</v>
      </c>
      <c r="H21" s="11" t="s">
        <v>58</v>
      </c>
      <c r="I21" s="36">
        <v>154</v>
      </c>
      <c r="J21" s="36">
        <v>157</v>
      </c>
      <c r="K21" s="36">
        <v>185</v>
      </c>
      <c r="L21" s="36">
        <f t="shared" si="1"/>
        <v>342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558</v>
      </c>
      <c r="B22" s="11" t="s">
        <v>25</v>
      </c>
      <c r="C22" s="36">
        <v>600</v>
      </c>
      <c r="D22" s="36">
        <v>642</v>
      </c>
      <c r="E22" s="36">
        <v>669</v>
      </c>
      <c r="F22" s="36">
        <f t="shared" si="0"/>
        <v>1311</v>
      </c>
      <c r="G22" s="6">
        <v>370</v>
      </c>
      <c r="H22" s="11" t="s">
        <v>59</v>
      </c>
      <c r="I22" s="36">
        <v>214</v>
      </c>
      <c r="J22" s="36">
        <v>184</v>
      </c>
      <c r="K22" s="36">
        <v>216</v>
      </c>
      <c r="L22" s="36">
        <f t="shared" si="1"/>
        <v>400</v>
      </c>
      <c r="M22" s="6">
        <v>634</v>
      </c>
      <c r="N22" s="11" t="s">
        <v>349</v>
      </c>
      <c r="O22" s="36">
        <v>100</v>
      </c>
      <c r="P22" s="36">
        <v>90</v>
      </c>
      <c r="Q22" s="36">
        <v>104</v>
      </c>
      <c r="R22" s="133">
        <f t="shared" si="2"/>
        <v>194</v>
      </c>
    </row>
    <row r="23" spans="1:18" ht="15.75" customHeight="1">
      <c r="A23" s="132" t="s">
        <v>372</v>
      </c>
      <c r="B23" s="11" t="s">
        <v>26</v>
      </c>
      <c r="C23" s="36">
        <v>1064</v>
      </c>
      <c r="D23" s="36">
        <v>1141</v>
      </c>
      <c r="E23" s="36">
        <v>1152</v>
      </c>
      <c r="F23" s="36">
        <f t="shared" si="0"/>
        <v>2293</v>
      </c>
      <c r="G23" s="6">
        <v>380</v>
      </c>
      <c r="H23" s="11" t="s">
        <v>60</v>
      </c>
      <c r="I23" s="36">
        <v>190</v>
      </c>
      <c r="J23" s="36">
        <v>203</v>
      </c>
      <c r="K23" s="36">
        <v>218</v>
      </c>
      <c r="L23" s="36">
        <f t="shared" si="1"/>
        <v>421</v>
      </c>
      <c r="M23" s="6">
        <v>635</v>
      </c>
      <c r="N23" s="11" t="s">
        <v>350</v>
      </c>
      <c r="O23" s="36">
        <v>180</v>
      </c>
      <c r="P23" s="36">
        <v>170</v>
      </c>
      <c r="Q23" s="36">
        <v>215</v>
      </c>
      <c r="R23" s="133">
        <f t="shared" si="2"/>
        <v>385</v>
      </c>
    </row>
    <row r="24" spans="1:18" ht="15.75" customHeight="1">
      <c r="A24" s="132" t="s">
        <v>373</v>
      </c>
      <c r="B24" s="11" t="s">
        <v>27</v>
      </c>
      <c r="C24" s="36">
        <v>751</v>
      </c>
      <c r="D24" s="36">
        <v>782</v>
      </c>
      <c r="E24" s="36">
        <v>843</v>
      </c>
      <c r="F24" s="36">
        <f t="shared" si="0"/>
        <v>1625</v>
      </c>
      <c r="G24" s="6">
        <v>390</v>
      </c>
      <c r="H24" s="11" t="s">
        <v>61</v>
      </c>
      <c r="I24" s="36">
        <v>207</v>
      </c>
      <c r="J24" s="36">
        <v>132</v>
      </c>
      <c r="K24" s="36">
        <v>138</v>
      </c>
      <c r="L24" s="36">
        <f t="shared" si="1"/>
        <v>270</v>
      </c>
      <c r="M24" s="6">
        <v>641</v>
      </c>
      <c r="N24" s="11" t="s">
        <v>351</v>
      </c>
      <c r="O24" s="36">
        <v>63</v>
      </c>
      <c r="P24" s="36">
        <v>50</v>
      </c>
      <c r="Q24" s="36">
        <v>62</v>
      </c>
      <c r="R24" s="133">
        <f t="shared" si="2"/>
        <v>112</v>
      </c>
    </row>
    <row r="25" spans="1:18" ht="15.75" customHeight="1">
      <c r="A25" s="132" t="s">
        <v>374</v>
      </c>
      <c r="B25" s="11" t="s">
        <v>28</v>
      </c>
      <c r="C25" s="36">
        <v>269</v>
      </c>
      <c r="D25" s="36">
        <v>250</v>
      </c>
      <c r="E25" s="36">
        <v>345</v>
      </c>
      <c r="F25" s="36">
        <f t="shared" si="0"/>
        <v>595</v>
      </c>
      <c r="G25" s="6">
        <v>400</v>
      </c>
      <c r="H25" s="11" t="s">
        <v>62</v>
      </c>
      <c r="I25" s="36">
        <v>160</v>
      </c>
      <c r="J25" s="36">
        <v>175</v>
      </c>
      <c r="K25" s="36">
        <v>190</v>
      </c>
      <c r="L25" s="36">
        <f t="shared" si="1"/>
        <v>365</v>
      </c>
      <c r="M25" s="6">
        <v>642</v>
      </c>
      <c r="N25" s="11" t="s">
        <v>352</v>
      </c>
      <c r="O25" s="36">
        <v>43</v>
      </c>
      <c r="P25" s="36">
        <v>36</v>
      </c>
      <c r="Q25" s="36">
        <v>39</v>
      </c>
      <c r="R25" s="133">
        <f t="shared" si="2"/>
        <v>75</v>
      </c>
    </row>
    <row r="26" spans="1:18" ht="15.75" customHeight="1">
      <c r="A26" s="132" t="s">
        <v>375</v>
      </c>
      <c r="B26" s="11" t="s">
        <v>29</v>
      </c>
      <c r="C26" s="36">
        <v>786</v>
      </c>
      <c r="D26" s="36">
        <v>803</v>
      </c>
      <c r="E26" s="36">
        <v>920</v>
      </c>
      <c r="F26" s="36">
        <f t="shared" si="0"/>
        <v>1723</v>
      </c>
      <c r="G26" s="6">
        <v>410</v>
      </c>
      <c r="H26" s="11" t="s">
        <v>63</v>
      </c>
      <c r="I26" s="36">
        <v>516</v>
      </c>
      <c r="J26" s="36">
        <v>498</v>
      </c>
      <c r="K26" s="36">
        <v>577</v>
      </c>
      <c r="L26" s="36">
        <f t="shared" si="1"/>
        <v>1075</v>
      </c>
      <c r="M26" s="6">
        <v>643</v>
      </c>
      <c r="N26" s="11" t="s">
        <v>143</v>
      </c>
      <c r="O26" s="36">
        <v>33</v>
      </c>
      <c r="P26" s="36">
        <v>28</v>
      </c>
      <c r="Q26" s="36">
        <v>30</v>
      </c>
      <c r="R26" s="133">
        <f t="shared" si="2"/>
        <v>58</v>
      </c>
    </row>
    <row r="27" spans="1:18" ht="15.75" customHeight="1">
      <c r="A27" s="132" t="s">
        <v>376</v>
      </c>
      <c r="B27" s="11" t="s">
        <v>30</v>
      </c>
      <c r="C27" s="36">
        <v>982</v>
      </c>
      <c r="D27" s="36">
        <v>1031</v>
      </c>
      <c r="E27" s="36">
        <v>1139</v>
      </c>
      <c r="F27" s="36">
        <f t="shared" si="0"/>
        <v>2170</v>
      </c>
      <c r="G27" s="6">
        <v>421</v>
      </c>
      <c r="H27" s="11" t="s">
        <v>64</v>
      </c>
      <c r="I27" s="36">
        <v>193</v>
      </c>
      <c r="J27" s="36">
        <v>147</v>
      </c>
      <c r="K27" s="36">
        <v>199</v>
      </c>
      <c r="L27" s="36">
        <f t="shared" si="1"/>
        <v>346</v>
      </c>
      <c r="M27" s="49">
        <v>648</v>
      </c>
      <c r="N27" s="42" t="s">
        <v>391</v>
      </c>
      <c r="O27" s="68">
        <v>483</v>
      </c>
      <c r="P27" s="68">
        <v>510</v>
      </c>
      <c r="Q27" s="68">
        <v>533</v>
      </c>
      <c r="R27" s="134">
        <f t="shared" si="2"/>
        <v>1043</v>
      </c>
    </row>
    <row r="28" spans="1:18" ht="15.75" customHeight="1">
      <c r="A28" s="132" t="s">
        <v>559</v>
      </c>
      <c r="B28" s="148" t="s">
        <v>31</v>
      </c>
      <c r="C28" s="149">
        <v>1259</v>
      </c>
      <c r="D28" s="149">
        <v>1424</v>
      </c>
      <c r="E28" s="149">
        <v>1508</v>
      </c>
      <c r="F28" s="149">
        <f t="shared" si="0"/>
        <v>2932</v>
      </c>
      <c r="G28" s="6">
        <v>422</v>
      </c>
      <c r="H28" s="11" t="s">
        <v>65</v>
      </c>
      <c r="I28" s="36">
        <v>166</v>
      </c>
      <c r="J28" s="36">
        <v>175</v>
      </c>
      <c r="K28" s="36">
        <v>192</v>
      </c>
      <c r="L28" s="67">
        <f t="shared" si="1"/>
        <v>367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536</v>
      </c>
      <c r="D29" s="149">
        <v>611</v>
      </c>
      <c r="E29" s="149">
        <v>643</v>
      </c>
      <c r="F29" s="149">
        <f t="shared" si="0"/>
        <v>1254</v>
      </c>
      <c r="G29" s="6">
        <v>430</v>
      </c>
      <c r="H29" s="11" t="s">
        <v>66</v>
      </c>
      <c r="I29" s="36">
        <v>183</v>
      </c>
      <c r="J29" s="36">
        <v>165</v>
      </c>
      <c r="K29" s="36">
        <v>209</v>
      </c>
      <c r="L29" s="67">
        <f t="shared" si="1"/>
        <v>374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942</v>
      </c>
      <c r="D30" s="36">
        <v>1116</v>
      </c>
      <c r="E30" s="36">
        <v>1176</v>
      </c>
      <c r="F30" s="36">
        <f t="shared" si="0"/>
        <v>2292</v>
      </c>
      <c r="G30" s="6">
        <v>440</v>
      </c>
      <c r="H30" s="11" t="s">
        <v>67</v>
      </c>
      <c r="I30" s="36">
        <v>368</v>
      </c>
      <c r="J30" s="36">
        <v>412</v>
      </c>
      <c r="K30" s="36">
        <v>478</v>
      </c>
      <c r="L30" s="67">
        <f t="shared" si="1"/>
        <v>890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757</v>
      </c>
      <c r="D31" s="36">
        <v>823</v>
      </c>
      <c r="E31" s="36">
        <v>897</v>
      </c>
      <c r="F31" s="36">
        <f t="shared" si="0"/>
        <v>1720</v>
      </c>
      <c r="G31" s="6">
        <v>450</v>
      </c>
      <c r="H31" s="11" t="s">
        <v>68</v>
      </c>
      <c r="I31" s="36">
        <v>702</v>
      </c>
      <c r="J31" s="36">
        <v>804</v>
      </c>
      <c r="K31" s="36">
        <v>923</v>
      </c>
      <c r="L31" s="36">
        <f t="shared" si="1"/>
        <v>1727</v>
      </c>
      <c r="M31" s="50">
        <v>990</v>
      </c>
      <c r="N31" s="54" t="s">
        <v>353</v>
      </c>
      <c r="O31" s="72">
        <v>299</v>
      </c>
      <c r="P31" s="72">
        <v>257</v>
      </c>
      <c r="Q31" s="72">
        <v>42</v>
      </c>
      <c r="R31" s="138">
        <f>P31+Q31</f>
        <v>299</v>
      </c>
    </row>
    <row r="32" spans="1:18" ht="15.75" customHeight="1">
      <c r="A32" s="132" t="s">
        <v>377</v>
      </c>
      <c r="B32" s="11" t="s">
        <v>35</v>
      </c>
      <c r="C32" s="36">
        <v>678</v>
      </c>
      <c r="D32" s="36">
        <v>676</v>
      </c>
      <c r="E32" s="36">
        <v>796</v>
      </c>
      <c r="F32" s="36">
        <f t="shared" si="0"/>
        <v>1472</v>
      </c>
      <c r="G32" s="6">
        <v>460</v>
      </c>
      <c r="H32" s="11" t="s">
        <v>69</v>
      </c>
      <c r="I32" s="36">
        <v>534</v>
      </c>
      <c r="J32" s="36">
        <v>603</v>
      </c>
      <c r="K32" s="36">
        <v>652</v>
      </c>
      <c r="L32" s="67">
        <f t="shared" si="1"/>
        <v>1255</v>
      </c>
      <c r="M32" s="47"/>
      <c r="N32" s="48"/>
      <c r="O32" s="73">
        <f>SUM(O4:O31)</f>
        <v>3322</v>
      </c>
      <c r="P32" s="73">
        <f>SUM(P4:P31)</f>
        <v>3109</v>
      </c>
      <c r="Q32" s="73">
        <f>SUM(Q4:Q31)</f>
        <v>2906</v>
      </c>
      <c r="R32" s="139">
        <f>SUM(R4:R31)</f>
        <v>6015</v>
      </c>
    </row>
    <row r="33" spans="1:18" ht="15.75" customHeight="1">
      <c r="A33" s="132" t="s">
        <v>378</v>
      </c>
      <c r="B33" s="11" t="s">
        <v>36</v>
      </c>
      <c r="C33" s="36">
        <v>547</v>
      </c>
      <c r="D33" s="36">
        <v>532</v>
      </c>
      <c r="E33" s="36">
        <v>615</v>
      </c>
      <c r="F33" s="36">
        <f t="shared" si="0"/>
        <v>1147</v>
      </c>
      <c r="G33" s="6">
        <v>470</v>
      </c>
      <c r="H33" s="11" t="s">
        <v>70</v>
      </c>
      <c r="I33" s="36">
        <v>572</v>
      </c>
      <c r="J33" s="36">
        <v>490</v>
      </c>
      <c r="K33" s="36">
        <v>589</v>
      </c>
      <c r="L33" s="36">
        <f t="shared" si="1"/>
        <v>1079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942</v>
      </c>
      <c r="D34" s="36">
        <v>921</v>
      </c>
      <c r="E34" s="36">
        <v>1138</v>
      </c>
      <c r="F34" s="36">
        <f t="shared" si="0"/>
        <v>2059</v>
      </c>
      <c r="G34" s="6">
        <v>480</v>
      </c>
      <c r="H34" s="11" t="s">
        <v>71</v>
      </c>
      <c r="I34" s="36">
        <v>283</v>
      </c>
      <c r="J34" s="36">
        <v>273</v>
      </c>
      <c r="K34" s="36">
        <v>324</v>
      </c>
      <c r="L34" s="36">
        <f t="shared" si="1"/>
        <v>597</v>
      </c>
      <c r="M34" s="221"/>
      <c r="N34" s="222"/>
      <c r="O34" s="222"/>
      <c r="P34" s="222"/>
      <c r="Q34" s="222"/>
      <c r="R34" s="223"/>
    </row>
    <row r="35" spans="1:18" ht="15.75" customHeight="1">
      <c r="A35" s="132" t="s">
        <v>379</v>
      </c>
      <c r="B35" s="11" t="s">
        <v>38</v>
      </c>
      <c r="C35" s="36">
        <v>318</v>
      </c>
      <c r="D35" s="36">
        <v>333</v>
      </c>
      <c r="E35" s="36">
        <v>383</v>
      </c>
      <c r="F35" s="36">
        <f t="shared" si="0"/>
        <v>716</v>
      </c>
      <c r="G35" s="6">
        <v>501</v>
      </c>
      <c r="H35" s="11" t="s">
        <v>72</v>
      </c>
      <c r="I35" s="36">
        <v>240</v>
      </c>
      <c r="J35" s="36">
        <v>181</v>
      </c>
      <c r="K35" s="36">
        <v>253</v>
      </c>
      <c r="L35" s="67">
        <f t="shared" si="1"/>
        <v>434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380</v>
      </c>
      <c r="B36" s="11" t="s">
        <v>39</v>
      </c>
      <c r="C36" s="36">
        <v>708</v>
      </c>
      <c r="D36" s="36">
        <v>858</v>
      </c>
      <c r="E36" s="36">
        <v>828</v>
      </c>
      <c r="F36" s="36">
        <f t="shared" si="0"/>
        <v>1686</v>
      </c>
      <c r="G36" s="6">
        <v>502</v>
      </c>
      <c r="H36" s="11" t="s">
        <v>73</v>
      </c>
      <c r="I36" s="36">
        <v>109</v>
      </c>
      <c r="J36" s="36">
        <v>101</v>
      </c>
      <c r="K36" s="36">
        <v>119</v>
      </c>
      <c r="L36" s="67">
        <f t="shared" si="1"/>
        <v>220</v>
      </c>
      <c r="M36" s="224" t="s">
        <v>388</v>
      </c>
      <c r="N36" s="196"/>
      <c r="O36" s="36">
        <f>C38+I38+O32</f>
        <v>37552</v>
      </c>
      <c r="P36" s="37">
        <f>D38+J38+P32</f>
        <v>38804</v>
      </c>
      <c r="Q36" s="37">
        <f>E38+K38+Q32</f>
        <v>42622</v>
      </c>
      <c r="R36" s="133">
        <f>P36+Q36</f>
        <v>81426</v>
      </c>
    </row>
    <row r="37" spans="1:18" ht="15.75" customHeight="1" thickBot="1">
      <c r="A37" s="140" t="s">
        <v>390</v>
      </c>
      <c r="B37" s="124" t="s">
        <v>40</v>
      </c>
      <c r="C37" s="111">
        <v>907</v>
      </c>
      <c r="D37" s="111">
        <v>914</v>
      </c>
      <c r="E37" s="111">
        <v>1019</v>
      </c>
      <c r="F37" s="111">
        <f t="shared" si="0"/>
        <v>1933</v>
      </c>
      <c r="G37" s="141">
        <v>510</v>
      </c>
      <c r="H37" s="124" t="s">
        <v>74</v>
      </c>
      <c r="I37" s="111">
        <v>34</v>
      </c>
      <c r="J37" s="111">
        <v>29</v>
      </c>
      <c r="K37" s="111">
        <v>30</v>
      </c>
      <c r="L37" s="150">
        <f t="shared" si="1"/>
        <v>59</v>
      </c>
      <c r="M37" s="225" t="s">
        <v>396</v>
      </c>
      <c r="N37" s="226"/>
      <c r="O37" s="111">
        <f>O36+O75+O116+O156</f>
        <v>48225</v>
      </c>
      <c r="P37" s="111">
        <f>P36+P75+P116+P156</f>
        <v>50478</v>
      </c>
      <c r="Q37" s="111">
        <f>Q36+Q75+Q116+Q156</f>
        <v>55430</v>
      </c>
      <c r="R37" s="112">
        <f>R36+R75+R116+R156</f>
        <v>105908</v>
      </c>
    </row>
    <row r="38" spans="1:14" ht="15.75" customHeight="1">
      <c r="A38" s="5"/>
      <c r="C38" s="8">
        <f>SUM(C4:C37)</f>
        <v>17571</v>
      </c>
      <c r="D38" s="8">
        <f>SUM(D4:D37)</f>
        <v>18120</v>
      </c>
      <c r="E38" s="8">
        <f>SUM(E4:E37)</f>
        <v>19985</v>
      </c>
      <c r="F38" s="8">
        <f>SUM(F4:F37)</f>
        <v>38105</v>
      </c>
      <c r="I38" s="8">
        <f>SUM(I4:I37)</f>
        <v>16659</v>
      </c>
      <c r="J38" s="8">
        <f>SUM(J4:J37)</f>
        <v>17575</v>
      </c>
      <c r="K38" s="8">
        <f>SUM(K4:K37)</f>
        <v>19731</v>
      </c>
      <c r="L38" s="8">
        <f>SUM(L4:L37)</f>
        <v>37306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565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98</v>
      </c>
      <c r="D42" s="7">
        <v>112</v>
      </c>
      <c r="E42" s="7">
        <v>117</v>
      </c>
      <c r="F42" s="7">
        <f aca="true" t="shared" si="3" ref="F42:F75">D42+E42</f>
        <v>229</v>
      </c>
      <c r="G42" s="12">
        <v>2350</v>
      </c>
      <c r="H42" s="11" t="s">
        <v>138</v>
      </c>
      <c r="I42" s="7">
        <v>77</v>
      </c>
      <c r="J42" s="7">
        <v>105</v>
      </c>
      <c r="K42" s="7">
        <v>89</v>
      </c>
      <c r="L42" s="56">
        <f aca="true" t="shared" si="4" ref="L42:L48">J42+K42</f>
        <v>194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59</v>
      </c>
      <c r="D43" s="7">
        <v>61</v>
      </c>
      <c r="E43" s="7">
        <v>67</v>
      </c>
      <c r="F43" s="7">
        <f t="shared" si="3"/>
        <v>128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48</v>
      </c>
      <c r="D44" s="7">
        <v>60</v>
      </c>
      <c r="E44" s="7">
        <v>53</v>
      </c>
      <c r="F44" s="7">
        <f t="shared" si="3"/>
        <v>113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31</v>
      </c>
      <c r="E45" s="7">
        <v>33</v>
      </c>
      <c r="F45" s="7">
        <f t="shared" si="3"/>
        <v>64</v>
      </c>
      <c r="G45" s="12">
        <v>2380</v>
      </c>
      <c r="H45" s="11" t="s">
        <v>141</v>
      </c>
      <c r="I45" s="7">
        <v>79</v>
      </c>
      <c r="J45" s="7">
        <v>95</v>
      </c>
      <c r="K45" s="7">
        <v>105</v>
      </c>
      <c r="L45" s="56">
        <f t="shared" si="4"/>
        <v>200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207</v>
      </c>
      <c r="E46" s="7">
        <v>199</v>
      </c>
      <c r="F46" s="7">
        <f t="shared" si="3"/>
        <v>406</v>
      </c>
      <c r="G46" s="12">
        <v>2390</v>
      </c>
      <c r="H46" s="11" t="s">
        <v>142</v>
      </c>
      <c r="I46" s="7">
        <v>28</v>
      </c>
      <c r="J46" s="7">
        <v>30</v>
      </c>
      <c r="K46" s="7">
        <v>33</v>
      </c>
      <c r="L46" s="56">
        <f t="shared" si="4"/>
        <v>63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38</v>
      </c>
      <c r="D47" s="7">
        <v>44</v>
      </c>
      <c r="E47" s="7">
        <v>45</v>
      </c>
      <c r="F47" s="7">
        <f t="shared" si="3"/>
        <v>89</v>
      </c>
      <c r="G47" s="12">
        <v>2400</v>
      </c>
      <c r="H47" s="11" t="s">
        <v>143</v>
      </c>
      <c r="I47" s="7">
        <v>57</v>
      </c>
      <c r="J47" s="7">
        <v>68</v>
      </c>
      <c r="K47" s="7">
        <v>58</v>
      </c>
      <c r="L47" s="56">
        <f t="shared" si="4"/>
        <v>126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69</v>
      </c>
      <c r="J48" s="43">
        <v>13</v>
      </c>
      <c r="K48" s="43">
        <v>56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26</v>
      </c>
      <c r="F49" s="56">
        <f t="shared" si="3"/>
        <v>58</v>
      </c>
      <c r="G49" s="51"/>
      <c r="H49" s="63"/>
      <c r="I49" s="64">
        <f>SUM(I42:I48)</f>
        <v>327</v>
      </c>
      <c r="J49" s="64">
        <f>SUM(J42:J48)</f>
        <v>325</v>
      </c>
      <c r="K49" s="64">
        <f>SUM(K42:K48)</f>
        <v>357</v>
      </c>
      <c r="L49" s="65">
        <f>SUM(L42:L48)</f>
        <v>682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30</v>
      </c>
      <c r="D51" s="7">
        <v>27</v>
      </c>
      <c r="E51" s="7">
        <v>31</v>
      </c>
      <c r="F51" s="56">
        <f t="shared" si="3"/>
        <v>58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32</v>
      </c>
      <c r="E55" s="7">
        <v>38</v>
      </c>
      <c r="F55" s="56">
        <f t="shared" si="3"/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33</v>
      </c>
      <c r="D56" s="7">
        <v>26</v>
      </c>
      <c r="E56" s="7">
        <v>33</v>
      </c>
      <c r="F56" s="56">
        <f t="shared" si="3"/>
        <v>59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36</v>
      </c>
      <c r="D57" s="7">
        <v>34</v>
      </c>
      <c r="E57" s="7">
        <v>47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32</v>
      </c>
      <c r="F58" s="56">
        <f t="shared" si="3"/>
        <v>72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41</v>
      </c>
      <c r="F59" s="56">
        <f t="shared" si="3"/>
        <v>75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109</v>
      </c>
      <c r="D60" s="7">
        <v>126</v>
      </c>
      <c r="E60" s="7">
        <v>134</v>
      </c>
      <c r="F60" s="56">
        <f t="shared" si="3"/>
        <v>260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90</v>
      </c>
      <c r="D61" s="7">
        <v>94</v>
      </c>
      <c r="E61" s="7">
        <v>99</v>
      </c>
      <c r="F61" s="56">
        <f t="shared" si="3"/>
        <v>193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31</v>
      </c>
      <c r="D62" s="7">
        <v>30</v>
      </c>
      <c r="E62" s="7">
        <v>36</v>
      </c>
      <c r="F62" s="56">
        <f t="shared" si="3"/>
        <v>66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167</v>
      </c>
      <c r="D65" s="7">
        <v>177</v>
      </c>
      <c r="E65" s="7">
        <v>189</v>
      </c>
      <c r="F65" s="56">
        <f t="shared" si="3"/>
        <v>366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38</v>
      </c>
      <c r="D66" s="7">
        <v>36</v>
      </c>
      <c r="E66" s="7">
        <v>41</v>
      </c>
      <c r="F66" s="56">
        <f t="shared" si="3"/>
        <v>77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6</v>
      </c>
      <c r="D67" s="7">
        <v>9</v>
      </c>
      <c r="E67" s="7">
        <v>10</v>
      </c>
      <c r="F67" s="56">
        <f t="shared" si="3"/>
        <v>19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32</v>
      </c>
      <c r="E69" s="7">
        <v>40</v>
      </c>
      <c r="F69" s="56">
        <f t="shared" si="3"/>
        <v>72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35</v>
      </c>
      <c r="D71" s="7">
        <v>48</v>
      </c>
      <c r="E71" s="7">
        <v>45</v>
      </c>
      <c r="F71" s="56">
        <f t="shared" si="3"/>
        <v>93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41</v>
      </c>
      <c r="F72" s="56">
        <f t="shared" si="3"/>
        <v>76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27</v>
      </c>
      <c r="D73" s="7">
        <v>32</v>
      </c>
      <c r="E73" s="7">
        <v>34</v>
      </c>
      <c r="F73" s="56">
        <f t="shared" si="3"/>
        <v>66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56</v>
      </c>
      <c r="D74" s="7">
        <v>59</v>
      </c>
      <c r="E74" s="7">
        <v>62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27</v>
      </c>
      <c r="D75" s="110">
        <v>22</v>
      </c>
      <c r="E75" s="110">
        <v>24</v>
      </c>
      <c r="F75" s="125">
        <f t="shared" si="3"/>
        <v>46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1816</v>
      </c>
      <c r="P75" s="130">
        <f>D76+J49</f>
        <v>1931</v>
      </c>
      <c r="Q75" s="130">
        <f>E76+K49</f>
        <v>2045</v>
      </c>
      <c r="R75" s="131">
        <f>SUM(P75:Q75)</f>
        <v>3976</v>
      </c>
    </row>
    <row r="76" spans="1:14" ht="15.75" customHeight="1">
      <c r="A76" s="5"/>
      <c r="C76" s="8">
        <f>SUM(C42:C75)</f>
        <v>1489</v>
      </c>
      <c r="D76" s="8">
        <f>SUM(D42:D75)</f>
        <v>1606</v>
      </c>
      <c r="E76" s="8">
        <f>SUM(E42:E75)</f>
        <v>1688</v>
      </c>
      <c r="F76" s="8">
        <f>SUM(F42:F75)</f>
        <v>3294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565</v>
      </c>
      <c r="Q78" s="208"/>
      <c r="R78" s="208"/>
    </row>
    <row r="79" spans="1:18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</row>
    <row r="80" spans="1:18" ht="15.75" customHeight="1">
      <c r="A80" s="101" t="s">
        <v>472</v>
      </c>
      <c r="B80" s="11" t="s">
        <v>240</v>
      </c>
      <c r="C80" s="7">
        <v>53</v>
      </c>
      <c r="D80" s="7">
        <v>49</v>
      </c>
      <c r="E80" s="7">
        <v>53</v>
      </c>
      <c r="F80" s="7">
        <f aca="true" t="shared" si="5" ref="F80:F116">D80+E80</f>
        <v>102</v>
      </c>
      <c r="G80" s="12">
        <v>3059</v>
      </c>
      <c r="H80" s="11" t="s">
        <v>286</v>
      </c>
      <c r="I80" s="7">
        <v>54</v>
      </c>
      <c r="J80" s="7">
        <v>55</v>
      </c>
      <c r="K80" s="7">
        <v>72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02"/>
    </row>
    <row r="81" spans="1:18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v>151</v>
      </c>
      <c r="J81" s="7">
        <v>161</v>
      </c>
      <c r="K81" s="7">
        <v>189</v>
      </c>
      <c r="L81" s="7">
        <f t="shared" si="6"/>
        <v>350</v>
      </c>
      <c r="M81" s="219"/>
      <c r="N81" s="291"/>
      <c r="O81" s="91" t="s">
        <v>560</v>
      </c>
      <c r="P81" s="200" t="s">
        <v>245</v>
      </c>
      <c r="Q81" s="201"/>
      <c r="R81" s="102"/>
    </row>
    <row r="82" spans="1:18" ht="15.75" customHeight="1">
      <c r="A82" s="101" t="s">
        <v>475</v>
      </c>
      <c r="B82" s="11" t="s">
        <v>242</v>
      </c>
      <c r="C82" s="7">
        <v>22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476</v>
      </c>
      <c r="P82" s="200" t="s">
        <v>246</v>
      </c>
      <c r="Q82" s="201"/>
      <c r="R82" s="102"/>
    </row>
    <row r="83" spans="1:18" ht="15.75" customHeight="1">
      <c r="A83" s="101" t="s">
        <v>477</v>
      </c>
      <c r="B83" s="11" t="s">
        <v>243</v>
      </c>
      <c r="C83" s="7">
        <v>66</v>
      </c>
      <c r="D83" s="7">
        <v>78</v>
      </c>
      <c r="E83" s="7">
        <v>77</v>
      </c>
      <c r="F83" s="7">
        <f t="shared" si="5"/>
        <v>155</v>
      </c>
      <c r="G83" s="12">
        <v>3068</v>
      </c>
      <c r="H83" s="11" t="s">
        <v>293</v>
      </c>
      <c r="I83" s="7">
        <v>30</v>
      </c>
      <c r="J83" s="7">
        <v>33</v>
      </c>
      <c r="K83" s="7">
        <v>43</v>
      </c>
      <c r="L83" s="7">
        <f t="shared" si="6"/>
        <v>76</v>
      </c>
      <c r="M83" s="219"/>
      <c r="N83" s="291"/>
      <c r="O83" s="91" t="s">
        <v>478</v>
      </c>
      <c r="P83" s="200" t="s">
        <v>247</v>
      </c>
      <c r="Q83" s="201"/>
      <c r="R83" s="102"/>
    </row>
    <row r="84" spans="1:18" ht="15.75" customHeight="1">
      <c r="A84" s="101"/>
      <c r="B84" s="75" t="s">
        <v>462</v>
      </c>
      <c r="C84" s="7">
        <v>513</v>
      </c>
      <c r="D84" s="7">
        <v>556</v>
      </c>
      <c r="E84" s="7">
        <v>614</v>
      </c>
      <c r="F84" s="36">
        <f t="shared" si="5"/>
        <v>1170</v>
      </c>
      <c r="G84" s="12">
        <v>3069</v>
      </c>
      <c r="H84" s="11" t="s">
        <v>294</v>
      </c>
      <c r="I84" s="7">
        <v>33</v>
      </c>
      <c r="J84" s="7">
        <v>33</v>
      </c>
      <c r="K84" s="7">
        <v>50</v>
      </c>
      <c r="L84" s="7">
        <f t="shared" si="6"/>
        <v>83</v>
      </c>
      <c r="M84" s="219"/>
      <c r="N84" s="291"/>
      <c r="O84" s="91" t="s">
        <v>479</v>
      </c>
      <c r="P84" s="200" t="s">
        <v>248</v>
      </c>
      <c r="Q84" s="201"/>
      <c r="R84" s="102"/>
    </row>
    <row r="85" spans="1:18" ht="15.75" customHeight="1">
      <c r="A85" s="101" t="s">
        <v>561</v>
      </c>
      <c r="B85" s="11" t="s">
        <v>252</v>
      </c>
      <c r="C85" s="7">
        <v>60</v>
      </c>
      <c r="D85" s="7">
        <v>70</v>
      </c>
      <c r="E85" s="7">
        <v>75</v>
      </c>
      <c r="F85" s="7">
        <f t="shared" si="5"/>
        <v>145</v>
      </c>
      <c r="G85" s="12">
        <v>3070</v>
      </c>
      <c r="H85" s="11" t="s">
        <v>295</v>
      </c>
      <c r="I85" s="7">
        <v>50</v>
      </c>
      <c r="J85" s="7">
        <v>47</v>
      </c>
      <c r="K85" s="7">
        <v>56</v>
      </c>
      <c r="L85" s="7">
        <f t="shared" si="6"/>
        <v>103</v>
      </c>
      <c r="M85" s="219"/>
      <c r="N85" s="291"/>
      <c r="O85" s="91" t="s">
        <v>480</v>
      </c>
      <c r="P85" s="200" t="s">
        <v>249</v>
      </c>
      <c r="Q85" s="201"/>
      <c r="R85" s="102"/>
    </row>
    <row r="86" spans="1:18" ht="15.75" customHeight="1">
      <c r="A86" s="101" t="s">
        <v>383</v>
      </c>
      <c r="B86" s="11" t="s">
        <v>253</v>
      </c>
      <c r="C86" s="7">
        <v>82</v>
      </c>
      <c r="D86" s="7">
        <v>91</v>
      </c>
      <c r="E86" s="7">
        <v>112</v>
      </c>
      <c r="F86" s="7">
        <f t="shared" si="5"/>
        <v>203</v>
      </c>
      <c r="G86" s="12">
        <v>3071</v>
      </c>
      <c r="H86" s="11" t="s">
        <v>296</v>
      </c>
      <c r="I86" s="7">
        <v>107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481</v>
      </c>
      <c r="P86" s="200" t="s">
        <v>250</v>
      </c>
      <c r="Q86" s="201"/>
      <c r="R86" s="102"/>
    </row>
    <row r="87" spans="1:18" ht="15.75" customHeight="1">
      <c r="A87" s="101" t="s">
        <v>482</v>
      </c>
      <c r="B87" s="11" t="s">
        <v>255</v>
      </c>
      <c r="C87" s="7">
        <v>65</v>
      </c>
      <c r="D87" s="7">
        <v>78</v>
      </c>
      <c r="E87" s="7">
        <v>72</v>
      </c>
      <c r="F87" s="7">
        <f t="shared" si="5"/>
        <v>150</v>
      </c>
      <c r="G87" s="12"/>
      <c r="H87" s="86" t="s">
        <v>465</v>
      </c>
      <c r="I87" s="7">
        <v>375</v>
      </c>
      <c r="J87" s="7">
        <v>384</v>
      </c>
      <c r="K87" s="7">
        <v>480</v>
      </c>
      <c r="L87" s="7">
        <f t="shared" si="6"/>
        <v>864</v>
      </c>
      <c r="M87" s="219"/>
      <c r="N87" s="291"/>
      <c r="O87" s="91" t="s">
        <v>483</v>
      </c>
      <c r="P87" s="200" t="s">
        <v>251</v>
      </c>
      <c r="Q87" s="201"/>
      <c r="R87" s="210" t="s">
        <v>471</v>
      </c>
    </row>
    <row r="88" spans="1:18" ht="15.75" customHeight="1">
      <c r="A88" s="101" t="s">
        <v>384</v>
      </c>
      <c r="B88" s="11" t="s">
        <v>256</v>
      </c>
      <c r="C88" s="7">
        <v>84</v>
      </c>
      <c r="D88" s="7">
        <v>98</v>
      </c>
      <c r="E88" s="7">
        <v>107</v>
      </c>
      <c r="F88" s="7">
        <f t="shared" si="5"/>
        <v>205</v>
      </c>
      <c r="G88" s="12">
        <v>3073</v>
      </c>
      <c r="H88" s="11" t="s">
        <v>298</v>
      </c>
      <c r="I88" s="7">
        <v>67</v>
      </c>
      <c r="J88" s="7">
        <v>73</v>
      </c>
      <c r="K88" s="7">
        <v>79</v>
      </c>
      <c r="L88" s="7">
        <f t="shared" si="6"/>
        <v>152</v>
      </c>
      <c r="M88" s="219"/>
      <c r="N88" s="291"/>
      <c r="O88" s="91" t="s">
        <v>562</v>
      </c>
      <c r="P88" s="200" t="s">
        <v>254</v>
      </c>
      <c r="Q88" s="201"/>
      <c r="R88" s="211"/>
    </row>
    <row r="89" spans="1:18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176</v>
      </c>
      <c r="J89" s="7">
        <v>177</v>
      </c>
      <c r="K89" s="7">
        <v>219</v>
      </c>
      <c r="L89" s="7">
        <f t="shared" si="6"/>
        <v>396</v>
      </c>
      <c r="M89" s="219"/>
      <c r="N89" s="292"/>
      <c r="O89" s="92">
        <v>3043</v>
      </c>
      <c r="P89" s="200" t="s">
        <v>272</v>
      </c>
      <c r="Q89" s="201"/>
      <c r="R89" s="102"/>
    </row>
    <row r="90" spans="1:18" ht="15.75" customHeight="1">
      <c r="A90" s="101" t="s">
        <v>484</v>
      </c>
      <c r="B90" s="11" t="s">
        <v>258</v>
      </c>
      <c r="C90" s="7">
        <v>21</v>
      </c>
      <c r="D90" s="7">
        <v>25</v>
      </c>
      <c r="E90" s="7">
        <v>26</v>
      </c>
      <c r="F90" s="7">
        <f t="shared" si="5"/>
        <v>51</v>
      </c>
      <c r="G90" s="12">
        <v>3076</v>
      </c>
      <c r="H90" s="11" t="s">
        <v>300</v>
      </c>
      <c r="I90" s="7">
        <v>42</v>
      </c>
      <c r="J90" s="7">
        <v>48</v>
      </c>
      <c r="K90" s="7">
        <v>43</v>
      </c>
      <c r="L90" s="7">
        <f t="shared" si="6"/>
        <v>91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</row>
    <row r="91" spans="1:18" ht="15.75" customHeight="1">
      <c r="A91" s="101" t="s">
        <v>563</v>
      </c>
      <c r="B91" s="11" t="s">
        <v>259</v>
      </c>
      <c r="C91" s="7">
        <v>44</v>
      </c>
      <c r="D91" s="7">
        <v>52</v>
      </c>
      <c r="E91" s="7">
        <v>61</v>
      </c>
      <c r="F91" s="7">
        <f t="shared" si="5"/>
        <v>113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02"/>
    </row>
    <row r="92" spans="1:18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35</v>
      </c>
      <c r="F92" s="7">
        <f t="shared" si="5"/>
        <v>70</v>
      </c>
      <c r="G92" s="12">
        <v>3083</v>
      </c>
      <c r="H92" s="11" t="s">
        <v>306</v>
      </c>
      <c r="I92" s="7">
        <v>11</v>
      </c>
      <c r="J92" s="7">
        <v>7</v>
      </c>
      <c r="K92" s="7">
        <v>11</v>
      </c>
      <c r="L92" s="7">
        <f t="shared" si="6"/>
        <v>18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</row>
    <row r="93" spans="1:18" ht="15.75" customHeight="1">
      <c r="A93" s="101" t="s">
        <v>228</v>
      </c>
      <c r="B93" s="11" t="s">
        <v>261</v>
      </c>
      <c r="C93" s="7">
        <v>42</v>
      </c>
      <c r="D93" s="7">
        <v>59</v>
      </c>
      <c r="E93" s="7">
        <v>51</v>
      </c>
      <c r="F93" s="7">
        <f t="shared" si="5"/>
        <v>110</v>
      </c>
      <c r="G93" s="12">
        <v>3085</v>
      </c>
      <c r="H93" s="11" t="s">
        <v>307</v>
      </c>
      <c r="I93" s="7">
        <v>24</v>
      </c>
      <c r="J93" s="7">
        <v>29</v>
      </c>
      <c r="K93" s="7">
        <v>25</v>
      </c>
      <c r="L93" s="7">
        <f t="shared" si="6"/>
        <v>54</v>
      </c>
      <c r="M93" s="219"/>
      <c r="N93" s="299"/>
      <c r="O93" s="89">
        <v>3092</v>
      </c>
      <c r="P93" s="285" t="s">
        <v>311</v>
      </c>
      <c r="Q93" s="286"/>
      <c r="R93" s="102"/>
    </row>
    <row r="94" spans="1:18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81</v>
      </c>
      <c r="K94" s="7">
        <v>98</v>
      </c>
      <c r="L94" s="7">
        <f t="shared" si="6"/>
        <v>179</v>
      </c>
      <c r="M94" s="219"/>
      <c r="N94" s="300"/>
      <c r="O94" s="89">
        <v>3116</v>
      </c>
      <c r="P94" s="285" t="s">
        <v>330</v>
      </c>
      <c r="Q94" s="286"/>
      <c r="R94" s="102"/>
    </row>
    <row r="95" spans="1:18" ht="15.75" customHeight="1">
      <c r="A95" s="101" t="s">
        <v>230</v>
      </c>
      <c r="B95" s="11" t="s">
        <v>263</v>
      </c>
      <c r="C95" s="7">
        <v>53</v>
      </c>
      <c r="D95" s="7">
        <v>65</v>
      </c>
      <c r="E95" s="7">
        <v>64</v>
      </c>
      <c r="F95" s="7">
        <f t="shared" si="5"/>
        <v>129</v>
      </c>
      <c r="G95" s="12">
        <v>3087</v>
      </c>
      <c r="H95" s="11" t="s">
        <v>309</v>
      </c>
      <c r="I95" s="7">
        <v>42</v>
      </c>
      <c r="J95" s="7">
        <v>46</v>
      </c>
      <c r="K95" s="7">
        <v>57</v>
      </c>
      <c r="L95" s="7">
        <f t="shared" si="6"/>
        <v>103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</row>
    <row r="96" spans="1:18" ht="15.75" customHeight="1">
      <c r="A96" s="101" t="s">
        <v>485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157</v>
      </c>
      <c r="J96" s="7">
        <v>142</v>
      </c>
      <c r="K96" s="7">
        <v>173</v>
      </c>
      <c r="L96" s="7">
        <f t="shared" si="6"/>
        <v>315</v>
      </c>
      <c r="M96" s="219"/>
      <c r="N96" s="302"/>
      <c r="O96" s="82">
        <v>3057</v>
      </c>
      <c r="P96" s="287" t="s">
        <v>284</v>
      </c>
      <c r="Q96" s="287"/>
      <c r="R96" s="102"/>
    </row>
    <row r="97" spans="1:18" ht="15.75" customHeight="1">
      <c r="A97" s="101" t="s">
        <v>231</v>
      </c>
      <c r="B97" s="11" t="s">
        <v>264</v>
      </c>
      <c r="C97" s="7">
        <v>63</v>
      </c>
      <c r="D97" s="7">
        <v>75</v>
      </c>
      <c r="E97" s="7">
        <v>65</v>
      </c>
      <c r="F97" s="7">
        <f t="shared" si="5"/>
        <v>140</v>
      </c>
      <c r="G97" s="12">
        <v>3093</v>
      </c>
      <c r="H97" s="11" t="s">
        <v>312</v>
      </c>
      <c r="I97" s="7">
        <v>101</v>
      </c>
      <c r="J97" s="7">
        <v>118</v>
      </c>
      <c r="K97" s="7">
        <v>109</v>
      </c>
      <c r="L97" s="7">
        <f t="shared" si="6"/>
        <v>227</v>
      </c>
      <c r="M97" s="219"/>
      <c r="N97" s="303"/>
      <c r="O97" s="82">
        <v>3058</v>
      </c>
      <c r="P97" s="287" t="s">
        <v>285</v>
      </c>
      <c r="Q97" s="287"/>
      <c r="R97" s="102"/>
    </row>
    <row r="98" spans="1:18" ht="15.75" customHeight="1">
      <c r="A98" s="101" t="s">
        <v>232</v>
      </c>
      <c r="B98" s="11" t="s">
        <v>265</v>
      </c>
      <c r="C98" s="7">
        <v>82</v>
      </c>
      <c r="D98" s="7">
        <v>88</v>
      </c>
      <c r="E98" s="7">
        <v>99</v>
      </c>
      <c r="F98" s="7">
        <f t="shared" si="5"/>
        <v>187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</row>
    <row r="99" spans="1:18" ht="15.75" customHeight="1">
      <c r="A99" s="101" t="s">
        <v>233</v>
      </c>
      <c r="B99" s="11" t="s">
        <v>266</v>
      </c>
      <c r="C99" s="7">
        <v>64</v>
      </c>
      <c r="D99" s="7">
        <v>80</v>
      </c>
      <c r="E99" s="7">
        <v>81</v>
      </c>
      <c r="F99" s="7">
        <f t="shared" si="5"/>
        <v>161</v>
      </c>
      <c r="G99" s="12">
        <v>3097</v>
      </c>
      <c r="H99" s="11" t="s">
        <v>314</v>
      </c>
      <c r="I99" s="7">
        <v>108</v>
      </c>
      <c r="J99" s="7">
        <v>89</v>
      </c>
      <c r="K99" s="7">
        <v>130</v>
      </c>
      <c r="L99" s="7">
        <f t="shared" si="6"/>
        <v>219</v>
      </c>
      <c r="M99" s="219"/>
      <c r="N99" s="308"/>
      <c r="O99" s="83">
        <v>3061</v>
      </c>
      <c r="P99" s="204" t="s">
        <v>288</v>
      </c>
      <c r="Q99" s="205"/>
      <c r="R99" s="102"/>
    </row>
    <row r="100" spans="1:18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195</v>
      </c>
      <c r="J100" s="7">
        <v>205</v>
      </c>
      <c r="K100" s="7">
        <v>221</v>
      </c>
      <c r="L100" s="7">
        <f t="shared" si="6"/>
        <v>426</v>
      </c>
      <c r="M100" s="219"/>
      <c r="N100" s="308"/>
      <c r="O100" s="83">
        <v>3062</v>
      </c>
      <c r="P100" s="204" t="s">
        <v>289</v>
      </c>
      <c r="Q100" s="205"/>
      <c r="R100" s="102"/>
    </row>
    <row r="101" spans="1:18" ht="15.75" customHeight="1">
      <c r="A101" s="101" t="s">
        <v>235</v>
      </c>
      <c r="B101" s="11" t="s">
        <v>268</v>
      </c>
      <c r="C101" s="7">
        <v>43</v>
      </c>
      <c r="D101" s="7">
        <v>42</v>
      </c>
      <c r="E101" s="7">
        <v>56</v>
      </c>
      <c r="F101" s="7">
        <f t="shared" si="5"/>
        <v>98</v>
      </c>
      <c r="G101" s="12">
        <v>3099</v>
      </c>
      <c r="H101" s="11" t="s">
        <v>316</v>
      </c>
      <c r="I101" s="7">
        <v>42</v>
      </c>
      <c r="J101" s="7">
        <v>38</v>
      </c>
      <c r="K101" s="7">
        <v>44</v>
      </c>
      <c r="L101" s="7">
        <f t="shared" si="6"/>
        <v>82</v>
      </c>
      <c r="M101" s="219"/>
      <c r="N101" s="308"/>
      <c r="O101" s="83">
        <v>3063</v>
      </c>
      <c r="P101" s="204" t="s">
        <v>290</v>
      </c>
      <c r="Q101" s="205"/>
      <c r="R101" s="102"/>
    </row>
    <row r="102" spans="1:18" ht="15.75" customHeight="1">
      <c r="A102" s="101" t="s">
        <v>236</v>
      </c>
      <c r="B102" s="11" t="s">
        <v>269</v>
      </c>
      <c r="C102" s="7">
        <v>52</v>
      </c>
      <c r="D102" s="7">
        <v>68</v>
      </c>
      <c r="E102" s="7">
        <v>64</v>
      </c>
      <c r="F102" s="7">
        <f t="shared" si="5"/>
        <v>132</v>
      </c>
      <c r="G102" s="12">
        <v>3100</v>
      </c>
      <c r="H102" s="11" t="s">
        <v>317</v>
      </c>
      <c r="I102" s="7">
        <v>45</v>
      </c>
      <c r="J102" s="7">
        <v>42</v>
      </c>
      <c r="K102" s="7">
        <v>51</v>
      </c>
      <c r="L102" s="7">
        <f t="shared" si="6"/>
        <v>93</v>
      </c>
      <c r="M102" s="219"/>
      <c r="N102" s="308"/>
      <c r="O102" s="83">
        <v>3065</v>
      </c>
      <c r="P102" s="204" t="s">
        <v>291</v>
      </c>
      <c r="Q102" s="205"/>
      <c r="R102" s="102"/>
    </row>
    <row r="103" spans="1:18" ht="15.75" customHeight="1">
      <c r="A103" s="101" t="s">
        <v>237</v>
      </c>
      <c r="B103" s="11" t="s">
        <v>128</v>
      </c>
      <c r="C103" s="7">
        <v>125</v>
      </c>
      <c r="D103" s="7">
        <v>113</v>
      </c>
      <c r="E103" s="7">
        <v>118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27</v>
      </c>
      <c r="K103" s="7">
        <v>30</v>
      </c>
      <c r="L103" s="7">
        <f t="shared" si="6"/>
        <v>57</v>
      </c>
      <c r="M103" s="219"/>
      <c r="N103" s="309"/>
      <c r="O103" s="83">
        <v>3066</v>
      </c>
      <c r="P103" s="204" t="s">
        <v>469</v>
      </c>
      <c r="Q103" s="205"/>
      <c r="R103" s="102"/>
    </row>
    <row r="104" spans="1:18" ht="15.75" customHeight="1">
      <c r="A104" s="101" t="s">
        <v>386</v>
      </c>
      <c r="B104" s="11" t="s">
        <v>270</v>
      </c>
      <c r="C104" s="7">
        <v>23</v>
      </c>
      <c r="D104" s="7">
        <v>24</v>
      </c>
      <c r="E104" s="7">
        <v>26</v>
      </c>
      <c r="F104" s="7">
        <f t="shared" si="5"/>
        <v>50</v>
      </c>
      <c r="G104" s="12">
        <v>3102</v>
      </c>
      <c r="H104" s="11" t="s">
        <v>319</v>
      </c>
      <c r="I104" s="7">
        <v>316</v>
      </c>
      <c r="J104" s="7">
        <v>418</v>
      </c>
      <c r="K104" s="7">
        <v>430</v>
      </c>
      <c r="L104" s="7">
        <f t="shared" si="6"/>
        <v>848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</row>
    <row r="105" spans="1:18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91</v>
      </c>
      <c r="J105" s="7">
        <v>111</v>
      </c>
      <c r="K105" s="7">
        <v>125</v>
      </c>
      <c r="L105" s="7">
        <f t="shared" si="6"/>
        <v>236</v>
      </c>
      <c r="M105" s="219"/>
      <c r="N105" s="305"/>
      <c r="O105" s="87">
        <v>3077</v>
      </c>
      <c r="P105" s="206" t="s">
        <v>301</v>
      </c>
      <c r="Q105" s="207"/>
      <c r="R105" s="102"/>
    </row>
    <row r="106" spans="1:18" ht="15.75" customHeight="1">
      <c r="A106" s="103">
        <v>3044</v>
      </c>
      <c r="B106" s="11" t="s">
        <v>273</v>
      </c>
      <c r="C106" s="7">
        <v>14</v>
      </c>
      <c r="D106" s="7">
        <v>22</v>
      </c>
      <c r="E106" s="7">
        <v>20</v>
      </c>
      <c r="F106" s="7">
        <f t="shared" si="5"/>
        <v>42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02"/>
    </row>
    <row r="107" spans="1:18" ht="15.75" customHeight="1">
      <c r="A107" s="103">
        <v>3045</v>
      </c>
      <c r="B107" s="74" t="s">
        <v>11</v>
      </c>
      <c r="C107" s="7">
        <v>197</v>
      </c>
      <c r="D107" s="7">
        <v>212</v>
      </c>
      <c r="E107" s="7">
        <v>227</v>
      </c>
      <c r="F107" s="7">
        <f t="shared" si="5"/>
        <v>439</v>
      </c>
      <c r="G107" s="12">
        <v>3105</v>
      </c>
      <c r="H107" s="11" t="s">
        <v>322</v>
      </c>
      <c r="I107" s="7">
        <v>73</v>
      </c>
      <c r="J107" s="7">
        <v>97</v>
      </c>
      <c r="K107" s="7">
        <v>88</v>
      </c>
      <c r="L107" s="7">
        <f t="shared" si="6"/>
        <v>185</v>
      </c>
      <c r="M107" s="219"/>
      <c r="N107" s="305"/>
      <c r="O107" s="87">
        <v>3079</v>
      </c>
      <c r="P107" s="206" t="s">
        <v>303</v>
      </c>
      <c r="Q107" s="207"/>
      <c r="R107" s="102"/>
    </row>
    <row r="108" spans="1:18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37</v>
      </c>
      <c r="F108" s="7">
        <f t="shared" si="5"/>
        <v>71</v>
      </c>
      <c r="G108" s="12">
        <v>3106</v>
      </c>
      <c r="H108" s="77" t="s">
        <v>323</v>
      </c>
      <c r="I108" s="7">
        <v>135</v>
      </c>
      <c r="J108" s="7">
        <v>146</v>
      </c>
      <c r="K108" s="7">
        <v>145</v>
      </c>
      <c r="L108" s="7">
        <f t="shared" si="6"/>
        <v>291</v>
      </c>
      <c r="M108" s="219"/>
      <c r="N108" s="306"/>
      <c r="O108" s="87">
        <v>3080</v>
      </c>
      <c r="P108" s="206" t="s">
        <v>304</v>
      </c>
      <c r="Q108" s="207"/>
      <c r="R108" s="102"/>
    </row>
    <row r="109" spans="1:18" ht="15.75" customHeight="1">
      <c r="A109" s="103">
        <v>3048</v>
      </c>
      <c r="B109" s="11" t="s">
        <v>276</v>
      </c>
      <c r="C109" s="7">
        <v>21</v>
      </c>
      <c r="D109" s="7">
        <v>25</v>
      </c>
      <c r="E109" s="7">
        <v>26</v>
      </c>
      <c r="F109" s="7">
        <f t="shared" si="5"/>
        <v>51</v>
      </c>
      <c r="G109" s="12"/>
      <c r="H109" s="78" t="s">
        <v>466</v>
      </c>
      <c r="I109" s="7">
        <v>241</v>
      </c>
      <c r="J109" s="7">
        <v>241</v>
      </c>
      <c r="K109" s="7">
        <v>278</v>
      </c>
      <c r="L109" s="7">
        <f t="shared" si="6"/>
        <v>519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</row>
    <row r="110" spans="1:18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21</v>
      </c>
      <c r="F110" s="7">
        <f t="shared" si="5"/>
        <v>54</v>
      </c>
      <c r="G110" s="12">
        <v>3113</v>
      </c>
      <c r="H110" s="11" t="s">
        <v>328</v>
      </c>
      <c r="I110" s="7">
        <v>33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104"/>
    </row>
    <row r="111" spans="1:18" ht="15.75" customHeight="1">
      <c r="A111" s="103">
        <v>3050</v>
      </c>
      <c r="B111" s="11" t="s">
        <v>278</v>
      </c>
      <c r="C111" s="7">
        <v>39</v>
      </c>
      <c r="D111" s="7">
        <v>49</v>
      </c>
      <c r="E111" s="7">
        <v>60</v>
      </c>
      <c r="F111" s="7">
        <f t="shared" si="5"/>
        <v>109</v>
      </c>
      <c r="G111" s="12">
        <v>3114</v>
      </c>
      <c r="H111" s="11" t="s">
        <v>329</v>
      </c>
      <c r="I111" s="7">
        <v>133</v>
      </c>
      <c r="J111" s="7">
        <v>207</v>
      </c>
      <c r="K111" s="7">
        <v>209</v>
      </c>
      <c r="L111" s="7">
        <f t="shared" si="6"/>
        <v>416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</row>
    <row r="112" spans="1:18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91</v>
      </c>
      <c r="J112" s="7">
        <v>135</v>
      </c>
      <c r="K112" s="7">
        <v>164</v>
      </c>
      <c r="L112" s="7">
        <f t="shared" si="6"/>
        <v>299</v>
      </c>
      <c r="M112" s="219"/>
      <c r="N112" s="296"/>
      <c r="O112" s="85">
        <v>3110</v>
      </c>
      <c r="P112" s="318" t="s">
        <v>326</v>
      </c>
      <c r="Q112" s="319"/>
      <c r="R112" s="104"/>
    </row>
    <row r="113" spans="1:18" ht="15.75" customHeight="1">
      <c r="A113" s="103">
        <v>3052</v>
      </c>
      <c r="B113" s="11" t="s">
        <v>280</v>
      </c>
      <c r="C113" s="7">
        <v>44</v>
      </c>
      <c r="D113" s="7">
        <v>60</v>
      </c>
      <c r="E113" s="7">
        <v>55</v>
      </c>
      <c r="F113" s="7">
        <f t="shared" si="5"/>
        <v>115</v>
      </c>
      <c r="G113" s="12">
        <v>3119</v>
      </c>
      <c r="H113" s="11" t="s">
        <v>331</v>
      </c>
      <c r="I113" s="13">
        <v>12</v>
      </c>
      <c r="J113" s="13">
        <v>14</v>
      </c>
      <c r="K113" s="13">
        <v>15</v>
      </c>
      <c r="L113" s="7">
        <f t="shared" si="6"/>
        <v>29</v>
      </c>
      <c r="M113" s="219"/>
      <c r="N113" s="297"/>
      <c r="O113" s="85">
        <v>3112</v>
      </c>
      <c r="P113" s="318" t="s">
        <v>327</v>
      </c>
      <c r="Q113" s="319"/>
      <c r="R113" s="105"/>
    </row>
    <row r="114" spans="1:18" ht="15.75" customHeight="1">
      <c r="A114" s="101"/>
      <c r="B114" s="90" t="s">
        <v>463</v>
      </c>
      <c r="C114" s="7">
        <v>292</v>
      </c>
      <c r="D114" s="7">
        <v>317</v>
      </c>
      <c r="E114" s="7">
        <v>311</v>
      </c>
      <c r="F114" s="7">
        <f t="shared" si="5"/>
        <v>628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44</v>
      </c>
      <c r="E115" s="7">
        <v>66</v>
      </c>
      <c r="F115" s="7">
        <f t="shared" si="5"/>
        <v>110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v>141</v>
      </c>
      <c r="D116" s="110">
        <v>151</v>
      </c>
      <c r="E116" s="110">
        <v>157</v>
      </c>
      <c r="F116" s="110">
        <f t="shared" si="5"/>
        <v>308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5709</v>
      </c>
      <c r="P116" s="111">
        <f>D117+J117</f>
        <v>6298</v>
      </c>
      <c r="Q116" s="111">
        <f>E117+K117</f>
        <v>6931</v>
      </c>
      <c r="R116" s="112">
        <f>F117+L117</f>
        <v>13229</v>
      </c>
    </row>
    <row r="117" spans="1:18" ht="15.75" customHeight="1">
      <c r="A117" s="25"/>
      <c r="B117" s="31"/>
      <c r="C117" s="8">
        <f>SUM(C80:C116)</f>
        <v>2593</v>
      </c>
      <c r="D117" s="8">
        <f>SUM(D80:D116)</f>
        <v>2871</v>
      </c>
      <c r="E117" s="8">
        <f>SUM(E80:E116)</f>
        <v>3031</v>
      </c>
      <c r="F117" s="8">
        <f>SUM(F80:F116)</f>
        <v>5902</v>
      </c>
      <c r="I117" s="8">
        <f>SUM(I80:I116)</f>
        <v>3116</v>
      </c>
      <c r="J117" s="8">
        <f>SUM(J80:J116)</f>
        <v>3427</v>
      </c>
      <c r="K117" s="8">
        <f>SUM(K80:K116)</f>
        <v>3900</v>
      </c>
      <c r="L117" s="8">
        <f>SUM(L80:L116)</f>
        <v>7327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565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117</v>
      </c>
      <c r="D121" s="7">
        <v>122</v>
      </c>
      <c r="E121" s="7">
        <v>131</v>
      </c>
      <c r="F121" s="36">
        <f aca="true" t="shared" si="7" ref="F121:F130">SUM(D121:E121)</f>
        <v>253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384</v>
      </c>
      <c r="D122" s="7">
        <v>401</v>
      </c>
      <c r="E122" s="7">
        <v>420</v>
      </c>
      <c r="F122" s="36">
        <f t="shared" si="7"/>
        <v>821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284</v>
      </c>
      <c r="D123" s="7">
        <v>249</v>
      </c>
      <c r="E123" s="7">
        <v>315</v>
      </c>
      <c r="F123" s="36">
        <f t="shared" si="7"/>
        <v>564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218</v>
      </c>
      <c r="D124" s="7">
        <v>231</v>
      </c>
      <c r="E124" s="7">
        <v>262</v>
      </c>
      <c r="F124" s="36">
        <f t="shared" si="7"/>
        <v>493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385</v>
      </c>
      <c r="D125" s="7">
        <v>405</v>
      </c>
      <c r="E125" s="7">
        <v>475</v>
      </c>
      <c r="F125" s="36">
        <f t="shared" si="7"/>
        <v>880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555</v>
      </c>
      <c r="D126" s="7">
        <v>678</v>
      </c>
      <c r="E126" s="7">
        <v>756</v>
      </c>
      <c r="F126" s="36">
        <f t="shared" si="7"/>
        <v>1434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408</v>
      </c>
      <c r="D127" s="7">
        <v>482</v>
      </c>
      <c r="E127" s="7">
        <v>540</v>
      </c>
      <c r="F127" s="36">
        <f t="shared" si="7"/>
        <v>1022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223</v>
      </c>
      <c r="D128" s="7">
        <v>235</v>
      </c>
      <c r="E128" s="7">
        <v>257</v>
      </c>
      <c r="F128" s="36">
        <f t="shared" si="7"/>
        <v>492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242</v>
      </c>
      <c r="D129" s="7">
        <v>264</v>
      </c>
      <c r="E129" s="7">
        <v>279</v>
      </c>
      <c r="F129" s="36">
        <f t="shared" si="7"/>
        <v>543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332</v>
      </c>
      <c r="D130" s="7">
        <v>378</v>
      </c>
      <c r="E130" s="7">
        <v>397</v>
      </c>
      <c r="F130" s="36">
        <f t="shared" si="7"/>
        <v>775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564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3148</v>
      </c>
      <c r="P156" s="117">
        <f>D157</f>
        <v>3445</v>
      </c>
      <c r="Q156" s="111">
        <f>E157</f>
        <v>3832</v>
      </c>
      <c r="R156" s="112">
        <f>F157</f>
        <v>7277</v>
      </c>
    </row>
    <row r="157" spans="1:14" ht="15.75" customHeight="1">
      <c r="A157" s="5"/>
      <c r="C157" s="8">
        <f>SUM(C121:C131)</f>
        <v>3148</v>
      </c>
      <c r="D157" s="8">
        <f>SUM(D121:D131)</f>
        <v>3445</v>
      </c>
      <c r="E157" s="8">
        <f>SUM(E121:E131)</f>
        <v>3832</v>
      </c>
      <c r="F157" s="8">
        <f>SUM(F121:F131)</f>
        <v>7277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579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44153</v>
      </c>
      <c r="D166" s="278"/>
      <c r="E166" s="34" t="s">
        <v>737</v>
      </c>
      <c r="F166" s="1" t="s">
        <v>417</v>
      </c>
      <c r="G166" s="143">
        <v>2</v>
      </c>
      <c r="H166" s="16" t="s">
        <v>489</v>
      </c>
      <c r="I166" s="158"/>
      <c r="J166" s="33"/>
      <c r="K166" s="33"/>
      <c r="L166" s="33"/>
    </row>
    <row r="167" spans="2:12" ht="24" customHeight="1">
      <c r="B167" s="23"/>
      <c r="C167" s="278">
        <f>F174</f>
        <v>105083</v>
      </c>
      <c r="D167" s="278"/>
      <c r="E167" s="34" t="s">
        <v>736</v>
      </c>
      <c r="F167" s="33" t="s">
        <v>416</v>
      </c>
      <c r="G167" s="143">
        <v>43</v>
      </c>
      <c r="H167" s="142" t="s">
        <v>488</v>
      </c>
      <c r="I167" s="16"/>
      <c r="J167" s="159"/>
      <c r="K167" s="159"/>
      <c r="L167" s="159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6"/>
      <c r="J168" s="16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6"/>
      <c r="J169" s="16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6"/>
      <c r="J170" s="16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44153</v>
      </c>
      <c r="D174" s="32">
        <v>49836</v>
      </c>
      <c r="E174" s="32">
        <v>55247</v>
      </c>
      <c r="F174" s="234">
        <f>D174+E174</f>
        <v>105083</v>
      </c>
      <c r="G174" s="235"/>
      <c r="H174" s="32">
        <v>413</v>
      </c>
      <c r="J174" s="17">
        <v>89</v>
      </c>
      <c r="K174" s="17">
        <v>90</v>
      </c>
      <c r="L174" s="160">
        <f>J174-K174</f>
        <v>-1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270</v>
      </c>
      <c r="K177" s="79">
        <v>225</v>
      </c>
      <c r="L177" s="81">
        <f>J177-K177</f>
        <v>45</v>
      </c>
    </row>
    <row r="178" spans="10:12" ht="19.5" customHeight="1" thickBot="1">
      <c r="J178" s="239" t="s">
        <v>454</v>
      </c>
      <c r="K178" s="240"/>
      <c r="L178" s="161">
        <v>-87</v>
      </c>
    </row>
    <row r="179" spans="2:4" ht="15.75" customHeight="1">
      <c r="B179" s="230" t="s">
        <v>487</v>
      </c>
      <c r="C179" s="230"/>
      <c r="D179" s="23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115:N116"/>
    <mergeCell ref="P112:Q112"/>
    <mergeCell ref="P107:Q107"/>
    <mergeCell ref="P108:Q108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  <mergeCell ref="P149:Q149"/>
    <mergeCell ref="J144:K144"/>
    <mergeCell ref="N109:N110"/>
    <mergeCell ref="N111:N113"/>
    <mergeCell ref="N92:N94"/>
    <mergeCell ref="N95:N97"/>
    <mergeCell ref="N104:N108"/>
    <mergeCell ref="N98:N103"/>
    <mergeCell ref="P95:Q95"/>
    <mergeCell ref="P96:Q96"/>
    <mergeCell ref="P97:Q97"/>
    <mergeCell ref="P93:Q93"/>
    <mergeCell ref="N90:N91"/>
    <mergeCell ref="N80:N89"/>
    <mergeCell ref="D152:E152"/>
    <mergeCell ref="D142:E142"/>
    <mergeCell ref="D145:E145"/>
    <mergeCell ref="D146:E146"/>
    <mergeCell ref="D150:E150"/>
    <mergeCell ref="P90:Q90"/>
    <mergeCell ref="P98:Q98"/>
    <mergeCell ref="P94:Q94"/>
    <mergeCell ref="P91:Q91"/>
    <mergeCell ref="P92:Q92"/>
    <mergeCell ref="C167:D167"/>
    <mergeCell ref="D172:H172"/>
    <mergeCell ref="H142:H156"/>
    <mergeCell ref="D153:E153"/>
    <mergeCell ref="C166:D166"/>
    <mergeCell ref="C164:G164"/>
    <mergeCell ref="B162:I162"/>
    <mergeCell ref="B141:B152"/>
    <mergeCell ref="D141:E141"/>
    <mergeCell ref="D149:E149"/>
    <mergeCell ref="J175:L175"/>
    <mergeCell ref="M154:R154"/>
    <mergeCell ref="J154:K154"/>
    <mergeCell ref="P152:Q152"/>
    <mergeCell ref="J153:K153"/>
    <mergeCell ref="M153:R153"/>
    <mergeCell ref="B159:N159"/>
    <mergeCell ref="J152:K152"/>
    <mergeCell ref="D155:E155"/>
    <mergeCell ref="D154:E154"/>
    <mergeCell ref="D143:E143"/>
    <mergeCell ref="R120:R152"/>
    <mergeCell ref="N143:N148"/>
    <mergeCell ref="P120:Q120"/>
    <mergeCell ref="P122:Q122"/>
    <mergeCell ref="P136:Q136"/>
    <mergeCell ref="P150:Q150"/>
    <mergeCell ref="P146:Q146"/>
    <mergeCell ref="D147:E147"/>
    <mergeCell ref="D148:E148"/>
    <mergeCell ref="P140:Q140"/>
    <mergeCell ref="A153:A156"/>
    <mergeCell ref="B153:B156"/>
    <mergeCell ref="D156:E156"/>
    <mergeCell ref="G142:G156"/>
    <mergeCell ref="F132:F156"/>
    <mergeCell ref="D135:E135"/>
    <mergeCell ref="D144:E144"/>
    <mergeCell ref="D151:E151"/>
    <mergeCell ref="A141:A152"/>
    <mergeCell ref="D138:E138"/>
    <mergeCell ref="D133:E133"/>
    <mergeCell ref="H136:H141"/>
    <mergeCell ref="P125:Q125"/>
    <mergeCell ref="P129:Q129"/>
    <mergeCell ref="P130:Q130"/>
    <mergeCell ref="P131:Q131"/>
    <mergeCell ref="P126:Q126"/>
    <mergeCell ref="P127:Q127"/>
    <mergeCell ref="J139:K139"/>
    <mergeCell ref="P143:Q143"/>
    <mergeCell ref="J142:K142"/>
    <mergeCell ref="A132:E132"/>
    <mergeCell ref="G124:G135"/>
    <mergeCell ref="J128:K128"/>
    <mergeCell ref="D136:E136"/>
    <mergeCell ref="D134:E134"/>
    <mergeCell ref="A134:A140"/>
    <mergeCell ref="B134:B140"/>
    <mergeCell ref="D137:E137"/>
    <mergeCell ref="J136:K136"/>
    <mergeCell ref="J135:K135"/>
    <mergeCell ref="M132:M136"/>
    <mergeCell ref="P132:Q132"/>
    <mergeCell ref="L120:L156"/>
    <mergeCell ref="N132:N136"/>
    <mergeCell ref="N137:N142"/>
    <mergeCell ref="M143:M148"/>
    <mergeCell ref="P134:Q134"/>
    <mergeCell ref="P144:Q144"/>
    <mergeCell ref="J120:K120"/>
    <mergeCell ref="J121:K121"/>
    <mergeCell ref="J122:K122"/>
    <mergeCell ref="J123:K123"/>
    <mergeCell ref="J130:K130"/>
    <mergeCell ref="P128:Q128"/>
    <mergeCell ref="J125:K125"/>
    <mergeCell ref="G121:G123"/>
    <mergeCell ref="J151:K151"/>
    <mergeCell ref="P121:Q121"/>
    <mergeCell ref="J124:K124"/>
    <mergeCell ref="P124:Q124"/>
    <mergeCell ref="P123:Q123"/>
    <mergeCell ref="P137:Q137"/>
    <mergeCell ref="P133:Q133"/>
    <mergeCell ref="J143:K143"/>
    <mergeCell ref="J134:K134"/>
    <mergeCell ref="J145:K145"/>
    <mergeCell ref="N121:N131"/>
    <mergeCell ref="J156:K156"/>
    <mergeCell ref="J150:K150"/>
    <mergeCell ref="J148:K148"/>
    <mergeCell ref="J146:K146"/>
    <mergeCell ref="M121:M131"/>
    <mergeCell ref="J137:K137"/>
    <mergeCell ref="J141:K141"/>
    <mergeCell ref="J131:K131"/>
    <mergeCell ref="D140:E140"/>
    <mergeCell ref="J140:K140"/>
    <mergeCell ref="D139:E139"/>
    <mergeCell ref="P135:Q135"/>
    <mergeCell ref="J138:K138"/>
    <mergeCell ref="G136:G141"/>
    <mergeCell ref="P141:Q141"/>
    <mergeCell ref="P139:Q139"/>
    <mergeCell ref="P138:Q138"/>
    <mergeCell ref="M137:M142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P88:Q88"/>
    <mergeCell ref="P83:Q8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9:Q109"/>
    <mergeCell ref="P110:Q110"/>
    <mergeCell ref="P102:Q102"/>
    <mergeCell ref="P103:Q103"/>
    <mergeCell ref="P99:Q99"/>
    <mergeCell ref="P104:Q104"/>
    <mergeCell ref="P105:Q105"/>
    <mergeCell ref="P106:Q106"/>
    <mergeCell ref="P100:Q100"/>
    <mergeCell ref="M74:N75"/>
    <mergeCell ref="M155:N156"/>
    <mergeCell ref="H121:H123"/>
    <mergeCell ref="J132:K132"/>
    <mergeCell ref="J133:K133"/>
    <mergeCell ref="J126:K126"/>
    <mergeCell ref="H124:H135"/>
    <mergeCell ref="J129:K129"/>
    <mergeCell ref="J127:K127"/>
    <mergeCell ref="J155:K15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580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490</v>
      </c>
      <c r="B4" s="11" t="s">
        <v>7</v>
      </c>
      <c r="C4" s="36">
        <v>178</v>
      </c>
      <c r="D4" s="36">
        <v>133</v>
      </c>
      <c r="E4" s="36">
        <v>174</v>
      </c>
      <c r="F4" s="36">
        <f aca="true" t="shared" si="0" ref="F4:F37">D4+E4</f>
        <v>307</v>
      </c>
      <c r="G4" s="6">
        <v>215</v>
      </c>
      <c r="H4" s="11" t="s">
        <v>41</v>
      </c>
      <c r="I4" s="36">
        <v>1082</v>
      </c>
      <c r="J4" s="36">
        <v>1056</v>
      </c>
      <c r="K4" s="36">
        <v>1151</v>
      </c>
      <c r="L4" s="36">
        <f aca="true" t="shared" si="1" ref="L4:L37">J4+K4</f>
        <v>2207</v>
      </c>
      <c r="M4" s="6">
        <v>520</v>
      </c>
      <c r="N4" s="11" t="s">
        <v>332</v>
      </c>
      <c r="O4" s="36">
        <v>89</v>
      </c>
      <c r="P4" s="36">
        <v>85</v>
      </c>
      <c r="Q4" s="36">
        <v>82</v>
      </c>
      <c r="R4" s="133">
        <f aca="true" t="shared" si="2" ref="R4:R27">P4+Q4</f>
        <v>167</v>
      </c>
    </row>
    <row r="5" spans="1:18" ht="15.75" customHeight="1">
      <c r="A5" s="132" t="s">
        <v>491</v>
      </c>
      <c r="B5" s="11" t="s">
        <v>8</v>
      </c>
      <c r="C5" s="36">
        <v>86</v>
      </c>
      <c r="D5" s="36">
        <v>71</v>
      </c>
      <c r="E5" s="36">
        <v>72</v>
      </c>
      <c r="F5" s="36">
        <f t="shared" si="0"/>
        <v>143</v>
      </c>
      <c r="G5" s="6">
        <v>220</v>
      </c>
      <c r="H5" s="11" t="s">
        <v>42</v>
      </c>
      <c r="I5" s="36">
        <v>510</v>
      </c>
      <c r="J5" s="36">
        <v>593</v>
      </c>
      <c r="K5" s="36">
        <v>653</v>
      </c>
      <c r="L5" s="36">
        <f t="shared" si="1"/>
        <v>1246</v>
      </c>
      <c r="M5" s="6">
        <v>530</v>
      </c>
      <c r="N5" s="11" t="s">
        <v>333</v>
      </c>
      <c r="O5" s="36">
        <v>106</v>
      </c>
      <c r="P5" s="36">
        <v>72</v>
      </c>
      <c r="Q5" s="36">
        <v>74</v>
      </c>
      <c r="R5" s="133">
        <f t="shared" si="2"/>
        <v>146</v>
      </c>
    </row>
    <row r="6" spans="1:18" ht="15.75" customHeight="1">
      <c r="A6" s="132" t="s">
        <v>492</v>
      </c>
      <c r="B6" s="11" t="s">
        <v>9</v>
      </c>
      <c r="C6" s="36">
        <v>142</v>
      </c>
      <c r="D6" s="36">
        <v>114</v>
      </c>
      <c r="E6" s="36">
        <v>117</v>
      </c>
      <c r="F6" s="36">
        <f t="shared" si="0"/>
        <v>231</v>
      </c>
      <c r="G6" s="6">
        <v>230</v>
      </c>
      <c r="H6" s="11" t="s">
        <v>43</v>
      </c>
      <c r="I6" s="36">
        <v>720</v>
      </c>
      <c r="J6" s="36">
        <v>767</v>
      </c>
      <c r="K6" s="36">
        <v>954</v>
      </c>
      <c r="L6" s="36">
        <f t="shared" si="1"/>
        <v>1721</v>
      </c>
      <c r="M6" s="6">
        <v>540</v>
      </c>
      <c r="N6" s="11" t="s">
        <v>334</v>
      </c>
      <c r="O6" s="36">
        <v>52</v>
      </c>
      <c r="P6" s="36">
        <v>50</v>
      </c>
      <c r="Q6" s="36">
        <v>55</v>
      </c>
      <c r="R6" s="133">
        <f t="shared" si="2"/>
        <v>105</v>
      </c>
    </row>
    <row r="7" spans="1:18" ht="15.75" customHeight="1">
      <c r="A7" s="132" t="s">
        <v>493</v>
      </c>
      <c r="B7" s="11" t="s">
        <v>10</v>
      </c>
      <c r="C7" s="36">
        <v>138</v>
      </c>
      <c r="D7" s="36">
        <v>127</v>
      </c>
      <c r="E7" s="36">
        <v>139</v>
      </c>
      <c r="F7" s="36">
        <f t="shared" si="0"/>
        <v>266</v>
      </c>
      <c r="G7" s="6">
        <v>240</v>
      </c>
      <c r="H7" s="11" t="s">
        <v>44</v>
      </c>
      <c r="I7" s="36">
        <v>733</v>
      </c>
      <c r="J7" s="36">
        <v>767</v>
      </c>
      <c r="K7" s="36">
        <v>848</v>
      </c>
      <c r="L7" s="36">
        <f t="shared" si="1"/>
        <v>1615</v>
      </c>
      <c r="M7" s="6">
        <v>550</v>
      </c>
      <c r="N7" s="11" t="s">
        <v>335</v>
      </c>
      <c r="O7" s="36">
        <v>49</v>
      </c>
      <c r="P7" s="36">
        <v>45</v>
      </c>
      <c r="Q7" s="36">
        <v>43</v>
      </c>
      <c r="R7" s="133">
        <f t="shared" si="2"/>
        <v>88</v>
      </c>
    </row>
    <row r="8" spans="1:18" ht="15.75" customHeight="1">
      <c r="A8" s="132" t="s">
        <v>494</v>
      </c>
      <c r="B8" s="11" t="s">
        <v>11</v>
      </c>
      <c r="C8" s="36">
        <v>44</v>
      </c>
      <c r="D8" s="36">
        <v>30</v>
      </c>
      <c r="E8" s="36">
        <v>40</v>
      </c>
      <c r="F8" s="36">
        <f t="shared" si="0"/>
        <v>70</v>
      </c>
      <c r="G8" s="6">
        <v>250</v>
      </c>
      <c r="H8" s="11" t="s">
        <v>45</v>
      </c>
      <c r="I8" s="36">
        <v>748</v>
      </c>
      <c r="J8" s="36">
        <v>811</v>
      </c>
      <c r="K8" s="36">
        <v>879</v>
      </c>
      <c r="L8" s="36">
        <f t="shared" si="1"/>
        <v>1690</v>
      </c>
      <c r="M8" s="6">
        <v>560</v>
      </c>
      <c r="N8" s="11" t="s">
        <v>336</v>
      </c>
      <c r="O8" s="36">
        <v>358</v>
      </c>
      <c r="P8" s="36">
        <v>354</v>
      </c>
      <c r="Q8" s="36">
        <v>271</v>
      </c>
      <c r="R8" s="133">
        <f t="shared" si="2"/>
        <v>625</v>
      </c>
    </row>
    <row r="9" spans="1:18" ht="15.75" customHeight="1">
      <c r="A9" s="132" t="s">
        <v>495</v>
      </c>
      <c r="B9" s="11" t="s">
        <v>12</v>
      </c>
      <c r="C9" s="36">
        <v>243</v>
      </c>
      <c r="D9" s="36">
        <v>205</v>
      </c>
      <c r="E9" s="36">
        <v>213</v>
      </c>
      <c r="F9" s="36">
        <f t="shared" si="0"/>
        <v>418</v>
      </c>
      <c r="G9" s="6">
        <v>260</v>
      </c>
      <c r="H9" s="11" t="s">
        <v>46</v>
      </c>
      <c r="I9" s="36">
        <v>1700</v>
      </c>
      <c r="J9" s="36">
        <v>1863</v>
      </c>
      <c r="K9" s="36">
        <v>2014</v>
      </c>
      <c r="L9" s="36">
        <f t="shared" si="1"/>
        <v>3877</v>
      </c>
      <c r="M9" s="6">
        <v>570</v>
      </c>
      <c r="N9" s="11" t="s">
        <v>337</v>
      </c>
      <c r="O9" s="36">
        <v>185</v>
      </c>
      <c r="P9" s="36">
        <v>179</v>
      </c>
      <c r="Q9" s="36">
        <v>179</v>
      </c>
      <c r="R9" s="133">
        <f t="shared" si="2"/>
        <v>358</v>
      </c>
    </row>
    <row r="10" spans="1:18" ht="15.75" customHeight="1">
      <c r="A10" s="132" t="s">
        <v>496</v>
      </c>
      <c r="B10" s="11" t="s">
        <v>13</v>
      </c>
      <c r="C10" s="36">
        <v>331</v>
      </c>
      <c r="D10" s="36">
        <v>308</v>
      </c>
      <c r="E10" s="36">
        <v>333</v>
      </c>
      <c r="F10" s="36">
        <f t="shared" si="0"/>
        <v>641</v>
      </c>
      <c r="G10" s="6">
        <v>270</v>
      </c>
      <c r="H10" s="11" t="s">
        <v>47</v>
      </c>
      <c r="I10" s="36">
        <v>642</v>
      </c>
      <c r="J10" s="36">
        <v>729</v>
      </c>
      <c r="K10" s="36">
        <v>807</v>
      </c>
      <c r="L10" s="36">
        <f t="shared" si="1"/>
        <v>1536</v>
      </c>
      <c r="M10" s="6">
        <v>581</v>
      </c>
      <c r="N10" s="11" t="s">
        <v>338</v>
      </c>
      <c r="O10" s="36">
        <v>310</v>
      </c>
      <c r="P10" s="36">
        <v>300</v>
      </c>
      <c r="Q10" s="36">
        <v>224</v>
      </c>
      <c r="R10" s="133">
        <f t="shared" si="2"/>
        <v>524</v>
      </c>
    </row>
    <row r="11" spans="1:18" ht="15.75" customHeight="1">
      <c r="A11" s="132" t="s">
        <v>497</v>
      </c>
      <c r="B11" s="11" t="s">
        <v>14</v>
      </c>
      <c r="C11" s="36">
        <v>108</v>
      </c>
      <c r="D11" s="36">
        <v>96</v>
      </c>
      <c r="E11" s="36">
        <v>118</v>
      </c>
      <c r="F11" s="36">
        <f t="shared" si="0"/>
        <v>214</v>
      </c>
      <c r="G11" s="6">
        <v>280</v>
      </c>
      <c r="H11" s="11" t="s">
        <v>48</v>
      </c>
      <c r="I11" s="36">
        <v>394</v>
      </c>
      <c r="J11" s="36">
        <v>390</v>
      </c>
      <c r="K11" s="36">
        <v>424</v>
      </c>
      <c r="L11" s="36">
        <f t="shared" si="1"/>
        <v>814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498</v>
      </c>
      <c r="B12" s="11" t="s">
        <v>15</v>
      </c>
      <c r="C12" s="36">
        <v>73</v>
      </c>
      <c r="D12" s="36">
        <v>62</v>
      </c>
      <c r="E12" s="36">
        <v>58</v>
      </c>
      <c r="F12" s="36">
        <f t="shared" si="0"/>
        <v>120</v>
      </c>
      <c r="G12" s="6">
        <v>290</v>
      </c>
      <c r="H12" s="11" t="s">
        <v>49</v>
      </c>
      <c r="I12" s="36">
        <v>385</v>
      </c>
      <c r="J12" s="36">
        <v>362</v>
      </c>
      <c r="K12" s="36">
        <v>429</v>
      </c>
      <c r="L12" s="36">
        <f t="shared" si="1"/>
        <v>791</v>
      </c>
      <c r="M12" s="6">
        <v>590</v>
      </c>
      <c r="N12" s="11" t="s">
        <v>340</v>
      </c>
      <c r="O12" s="36">
        <v>137</v>
      </c>
      <c r="P12" s="36">
        <v>117</v>
      </c>
      <c r="Q12" s="36">
        <v>132</v>
      </c>
      <c r="R12" s="133">
        <f t="shared" si="2"/>
        <v>249</v>
      </c>
    </row>
    <row r="13" spans="1:18" ht="15.75" customHeight="1">
      <c r="A13" s="132" t="s">
        <v>499</v>
      </c>
      <c r="B13" s="11" t="s">
        <v>16</v>
      </c>
      <c r="C13" s="36">
        <v>39</v>
      </c>
      <c r="D13" s="36">
        <v>30</v>
      </c>
      <c r="E13" s="36">
        <v>36</v>
      </c>
      <c r="F13" s="36">
        <f t="shared" si="0"/>
        <v>66</v>
      </c>
      <c r="G13" s="6">
        <v>301</v>
      </c>
      <c r="H13" s="11" t="s">
        <v>50</v>
      </c>
      <c r="I13" s="36">
        <v>531</v>
      </c>
      <c r="J13" s="36">
        <v>504</v>
      </c>
      <c r="K13" s="36">
        <v>640</v>
      </c>
      <c r="L13" s="36">
        <f t="shared" si="1"/>
        <v>1144</v>
      </c>
      <c r="M13" s="6">
        <v>600</v>
      </c>
      <c r="N13" s="11" t="s">
        <v>341</v>
      </c>
      <c r="O13" s="36">
        <v>165</v>
      </c>
      <c r="P13" s="36">
        <v>154</v>
      </c>
      <c r="Q13" s="36">
        <v>169</v>
      </c>
      <c r="R13" s="133">
        <f t="shared" si="2"/>
        <v>323</v>
      </c>
    </row>
    <row r="14" spans="1:18" ht="15.75" customHeight="1">
      <c r="A14" s="132" t="s">
        <v>500</v>
      </c>
      <c r="B14" s="11" t="s">
        <v>17</v>
      </c>
      <c r="C14" s="36">
        <v>91</v>
      </c>
      <c r="D14" s="36">
        <v>69</v>
      </c>
      <c r="E14" s="36">
        <v>81</v>
      </c>
      <c r="F14" s="36">
        <f t="shared" si="0"/>
        <v>150</v>
      </c>
      <c r="G14" s="6">
        <v>302</v>
      </c>
      <c r="H14" s="11" t="s">
        <v>51</v>
      </c>
      <c r="I14" s="36">
        <v>141</v>
      </c>
      <c r="J14" s="36">
        <v>178</v>
      </c>
      <c r="K14" s="36">
        <v>205</v>
      </c>
      <c r="L14" s="36">
        <f t="shared" si="1"/>
        <v>383</v>
      </c>
      <c r="M14" s="6">
        <v>610</v>
      </c>
      <c r="N14" s="11" t="s">
        <v>342</v>
      </c>
      <c r="O14" s="36">
        <v>101</v>
      </c>
      <c r="P14" s="36">
        <v>86</v>
      </c>
      <c r="Q14" s="36">
        <v>101</v>
      </c>
      <c r="R14" s="133">
        <f t="shared" si="2"/>
        <v>187</v>
      </c>
    </row>
    <row r="15" spans="1:18" ht="15.75" customHeight="1">
      <c r="A15" s="132" t="s">
        <v>501</v>
      </c>
      <c r="B15" s="11" t="s">
        <v>18</v>
      </c>
      <c r="C15" s="36">
        <v>151</v>
      </c>
      <c r="D15" s="36">
        <v>119</v>
      </c>
      <c r="E15" s="36">
        <v>138</v>
      </c>
      <c r="F15" s="36">
        <f t="shared" si="0"/>
        <v>257</v>
      </c>
      <c r="G15" s="6">
        <v>310</v>
      </c>
      <c r="H15" s="11" t="s">
        <v>52</v>
      </c>
      <c r="I15" s="36">
        <v>447</v>
      </c>
      <c r="J15" s="36">
        <v>473</v>
      </c>
      <c r="K15" s="36">
        <v>481</v>
      </c>
      <c r="L15" s="36">
        <f t="shared" si="1"/>
        <v>954</v>
      </c>
      <c r="M15" s="6">
        <v>621</v>
      </c>
      <c r="N15" s="11" t="s">
        <v>343</v>
      </c>
      <c r="O15" s="36">
        <v>134</v>
      </c>
      <c r="P15" s="36">
        <v>111</v>
      </c>
      <c r="Q15" s="36">
        <v>148</v>
      </c>
      <c r="R15" s="133">
        <f t="shared" si="2"/>
        <v>259</v>
      </c>
    </row>
    <row r="16" spans="1:18" ht="15.75" customHeight="1">
      <c r="A16" s="132" t="s">
        <v>502</v>
      </c>
      <c r="B16" s="11" t="s">
        <v>19</v>
      </c>
      <c r="C16" s="36">
        <v>309</v>
      </c>
      <c r="D16" s="36">
        <v>294</v>
      </c>
      <c r="E16" s="36">
        <v>300</v>
      </c>
      <c r="F16" s="36">
        <f t="shared" si="0"/>
        <v>594</v>
      </c>
      <c r="G16" s="6">
        <v>321</v>
      </c>
      <c r="H16" s="11" t="s">
        <v>53</v>
      </c>
      <c r="I16" s="36">
        <v>212</v>
      </c>
      <c r="J16" s="36">
        <v>216</v>
      </c>
      <c r="K16" s="36">
        <v>222</v>
      </c>
      <c r="L16" s="36">
        <f t="shared" si="1"/>
        <v>438</v>
      </c>
      <c r="M16" s="6">
        <v>622</v>
      </c>
      <c r="N16" s="11" t="s">
        <v>344</v>
      </c>
      <c r="O16" s="36">
        <v>56</v>
      </c>
      <c r="P16" s="36">
        <v>54</v>
      </c>
      <c r="Q16" s="36">
        <v>61</v>
      </c>
      <c r="R16" s="133">
        <f t="shared" si="2"/>
        <v>115</v>
      </c>
    </row>
    <row r="17" spans="1:18" ht="15.75" customHeight="1">
      <c r="A17" s="132" t="s">
        <v>503</v>
      </c>
      <c r="B17" s="11" t="s">
        <v>20</v>
      </c>
      <c r="C17" s="36">
        <v>1283</v>
      </c>
      <c r="D17" s="36">
        <v>1296</v>
      </c>
      <c r="E17" s="36">
        <v>1399</v>
      </c>
      <c r="F17" s="36">
        <f t="shared" si="0"/>
        <v>2695</v>
      </c>
      <c r="G17" s="6">
        <v>322</v>
      </c>
      <c r="H17" s="11" t="s">
        <v>54</v>
      </c>
      <c r="I17" s="36">
        <v>1035</v>
      </c>
      <c r="J17" s="36">
        <v>1141</v>
      </c>
      <c r="K17" s="36">
        <v>1323</v>
      </c>
      <c r="L17" s="36">
        <f t="shared" si="1"/>
        <v>2464</v>
      </c>
      <c r="M17" s="6">
        <v>623</v>
      </c>
      <c r="N17" s="11" t="s">
        <v>345</v>
      </c>
      <c r="O17" s="36">
        <v>96</v>
      </c>
      <c r="P17" s="36">
        <v>88</v>
      </c>
      <c r="Q17" s="36">
        <v>93</v>
      </c>
      <c r="R17" s="133">
        <f t="shared" si="2"/>
        <v>181</v>
      </c>
    </row>
    <row r="18" spans="1:18" ht="15.75" customHeight="1">
      <c r="A18" s="132" t="s">
        <v>504</v>
      </c>
      <c r="B18" s="11" t="s">
        <v>21</v>
      </c>
      <c r="C18" s="36">
        <v>700</v>
      </c>
      <c r="D18" s="36">
        <v>786</v>
      </c>
      <c r="E18" s="36">
        <v>869</v>
      </c>
      <c r="F18" s="36">
        <f t="shared" si="0"/>
        <v>1655</v>
      </c>
      <c r="G18" s="6">
        <v>330</v>
      </c>
      <c r="H18" s="11" t="s">
        <v>55</v>
      </c>
      <c r="I18" s="36">
        <v>1900</v>
      </c>
      <c r="J18" s="36">
        <v>2272</v>
      </c>
      <c r="K18" s="36">
        <v>2423</v>
      </c>
      <c r="L18" s="36">
        <f t="shared" si="1"/>
        <v>4695</v>
      </c>
      <c r="M18" s="6">
        <v>625</v>
      </c>
      <c r="N18" s="11" t="s">
        <v>346</v>
      </c>
      <c r="O18" s="36">
        <v>68</v>
      </c>
      <c r="P18" s="36">
        <v>63</v>
      </c>
      <c r="Q18" s="36">
        <v>75</v>
      </c>
      <c r="R18" s="133">
        <f t="shared" si="2"/>
        <v>138</v>
      </c>
    </row>
    <row r="19" spans="1:18" ht="15.75" customHeight="1">
      <c r="A19" s="132" t="s">
        <v>505</v>
      </c>
      <c r="B19" s="11" t="s">
        <v>22</v>
      </c>
      <c r="C19" s="36">
        <v>747</v>
      </c>
      <c r="D19" s="36">
        <v>740</v>
      </c>
      <c r="E19" s="36">
        <v>866</v>
      </c>
      <c r="F19" s="36">
        <f t="shared" si="0"/>
        <v>1606</v>
      </c>
      <c r="G19" s="6">
        <v>340</v>
      </c>
      <c r="H19" s="11" t="s">
        <v>56</v>
      </c>
      <c r="I19" s="36">
        <v>415</v>
      </c>
      <c r="J19" s="36">
        <v>413</v>
      </c>
      <c r="K19" s="36">
        <v>473</v>
      </c>
      <c r="L19" s="36">
        <f t="shared" si="1"/>
        <v>886</v>
      </c>
      <c r="M19" s="6">
        <v>626</v>
      </c>
      <c r="N19" s="11" t="s">
        <v>347</v>
      </c>
      <c r="O19" s="36">
        <v>63</v>
      </c>
      <c r="P19" s="36">
        <v>57</v>
      </c>
      <c r="Q19" s="36">
        <v>65</v>
      </c>
      <c r="R19" s="133">
        <f t="shared" si="2"/>
        <v>122</v>
      </c>
    </row>
    <row r="20" spans="1:18" ht="15.75" customHeight="1">
      <c r="A20" s="132" t="s">
        <v>506</v>
      </c>
      <c r="B20" s="11" t="s">
        <v>23</v>
      </c>
      <c r="C20" s="36">
        <v>378</v>
      </c>
      <c r="D20" s="36">
        <v>313</v>
      </c>
      <c r="E20" s="36">
        <v>397</v>
      </c>
      <c r="F20" s="36">
        <f t="shared" si="0"/>
        <v>710</v>
      </c>
      <c r="G20" s="6">
        <v>350</v>
      </c>
      <c r="H20" s="11" t="s">
        <v>57</v>
      </c>
      <c r="I20" s="36">
        <v>219</v>
      </c>
      <c r="J20" s="36">
        <v>220</v>
      </c>
      <c r="K20" s="36">
        <v>239</v>
      </c>
      <c r="L20" s="36">
        <f t="shared" si="1"/>
        <v>459</v>
      </c>
      <c r="M20" s="6">
        <v>631</v>
      </c>
      <c r="N20" s="11" t="s">
        <v>348</v>
      </c>
      <c r="O20" s="36">
        <v>14</v>
      </c>
      <c r="P20" s="36">
        <v>17</v>
      </c>
      <c r="Q20" s="36">
        <v>17</v>
      </c>
      <c r="R20" s="133">
        <f t="shared" si="2"/>
        <v>34</v>
      </c>
    </row>
    <row r="21" spans="1:18" ht="15.75" customHeight="1">
      <c r="A21" s="132" t="s">
        <v>507</v>
      </c>
      <c r="B21" s="11" t="s">
        <v>24</v>
      </c>
      <c r="C21" s="36">
        <v>473</v>
      </c>
      <c r="D21" s="36">
        <v>396</v>
      </c>
      <c r="E21" s="36">
        <v>527</v>
      </c>
      <c r="F21" s="36">
        <f t="shared" si="0"/>
        <v>923</v>
      </c>
      <c r="G21" s="6">
        <v>360</v>
      </c>
      <c r="H21" s="11" t="s">
        <v>58</v>
      </c>
      <c r="I21" s="36">
        <v>154</v>
      </c>
      <c r="J21" s="36">
        <v>159</v>
      </c>
      <c r="K21" s="36">
        <v>181</v>
      </c>
      <c r="L21" s="36">
        <f t="shared" si="1"/>
        <v>340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508</v>
      </c>
      <c r="B22" s="11" t="s">
        <v>25</v>
      </c>
      <c r="C22" s="36">
        <v>599</v>
      </c>
      <c r="D22" s="36">
        <v>646</v>
      </c>
      <c r="E22" s="36">
        <v>669</v>
      </c>
      <c r="F22" s="36">
        <f t="shared" si="0"/>
        <v>1315</v>
      </c>
      <c r="G22" s="6">
        <v>370</v>
      </c>
      <c r="H22" s="11" t="s">
        <v>59</v>
      </c>
      <c r="I22" s="36">
        <v>214</v>
      </c>
      <c r="J22" s="36">
        <v>183</v>
      </c>
      <c r="K22" s="36">
        <v>217</v>
      </c>
      <c r="L22" s="36">
        <f t="shared" si="1"/>
        <v>400</v>
      </c>
      <c r="M22" s="6">
        <v>634</v>
      </c>
      <c r="N22" s="11" t="s">
        <v>349</v>
      </c>
      <c r="O22" s="36">
        <v>100</v>
      </c>
      <c r="P22" s="36">
        <v>89</v>
      </c>
      <c r="Q22" s="36">
        <v>104</v>
      </c>
      <c r="R22" s="133">
        <f t="shared" si="2"/>
        <v>193</v>
      </c>
    </row>
    <row r="23" spans="1:18" ht="15.75" customHeight="1">
      <c r="A23" s="132" t="s">
        <v>509</v>
      </c>
      <c r="B23" s="11" t="s">
        <v>26</v>
      </c>
      <c r="C23" s="36">
        <v>1067</v>
      </c>
      <c r="D23" s="36">
        <v>1135</v>
      </c>
      <c r="E23" s="36">
        <v>1149</v>
      </c>
      <c r="F23" s="36">
        <f t="shared" si="0"/>
        <v>2284</v>
      </c>
      <c r="G23" s="6">
        <v>380</v>
      </c>
      <c r="H23" s="11" t="s">
        <v>60</v>
      </c>
      <c r="I23" s="36">
        <v>190</v>
      </c>
      <c r="J23" s="36">
        <v>203</v>
      </c>
      <c r="K23" s="36">
        <v>218</v>
      </c>
      <c r="L23" s="36">
        <f t="shared" si="1"/>
        <v>421</v>
      </c>
      <c r="M23" s="6">
        <v>635</v>
      </c>
      <c r="N23" s="11" t="s">
        <v>350</v>
      </c>
      <c r="O23" s="36">
        <v>177</v>
      </c>
      <c r="P23" s="36">
        <v>168</v>
      </c>
      <c r="Q23" s="36">
        <v>207</v>
      </c>
      <c r="R23" s="133">
        <f t="shared" si="2"/>
        <v>375</v>
      </c>
    </row>
    <row r="24" spans="1:18" ht="15.75" customHeight="1">
      <c r="A24" s="132" t="s">
        <v>510</v>
      </c>
      <c r="B24" s="11" t="s">
        <v>27</v>
      </c>
      <c r="C24" s="36">
        <v>739</v>
      </c>
      <c r="D24" s="36">
        <v>765</v>
      </c>
      <c r="E24" s="36">
        <v>823</v>
      </c>
      <c r="F24" s="36">
        <f t="shared" si="0"/>
        <v>1588</v>
      </c>
      <c r="G24" s="6">
        <v>390</v>
      </c>
      <c r="H24" s="11" t="s">
        <v>61</v>
      </c>
      <c r="I24" s="36">
        <v>201</v>
      </c>
      <c r="J24" s="36">
        <v>129</v>
      </c>
      <c r="K24" s="36">
        <v>135</v>
      </c>
      <c r="L24" s="36">
        <f t="shared" si="1"/>
        <v>264</v>
      </c>
      <c r="M24" s="6">
        <v>641</v>
      </c>
      <c r="N24" s="11" t="s">
        <v>351</v>
      </c>
      <c r="O24" s="36">
        <v>63</v>
      </c>
      <c r="P24" s="36">
        <v>48</v>
      </c>
      <c r="Q24" s="36">
        <v>62</v>
      </c>
      <c r="R24" s="133">
        <f t="shared" si="2"/>
        <v>110</v>
      </c>
    </row>
    <row r="25" spans="1:18" ht="15.75" customHeight="1">
      <c r="A25" s="132" t="s">
        <v>511</v>
      </c>
      <c r="B25" s="11" t="s">
        <v>28</v>
      </c>
      <c r="C25" s="36">
        <v>268</v>
      </c>
      <c r="D25" s="36">
        <v>247</v>
      </c>
      <c r="E25" s="36">
        <v>342</v>
      </c>
      <c r="F25" s="36">
        <f t="shared" si="0"/>
        <v>589</v>
      </c>
      <c r="G25" s="6">
        <v>400</v>
      </c>
      <c r="H25" s="11" t="s">
        <v>62</v>
      </c>
      <c r="I25" s="36">
        <v>162</v>
      </c>
      <c r="J25" s="36">
        <v>179</v>
      </c>
      <c r="K25" s="36">
        <v>194</v>
      </c>
      <c r="L25" s="36">
        <f t="shared" si="1"/>
        <v>373</v>
      </c>
      <c r="M25" s="6">
        <v>642</v>
      </c>
      <c r="N25" s="11" t="s">
        <v>352</v>
      </c>
      <c r="O25" s="36">
        <v>44</v>
      </c>
      <c r="P25" s="36">
        <v>38</v>
      </c>
      <c r="Q25" s="36">
        <v>39</v>
      </c>
      <c r="R25" s="133">
        <f t="shared" si="2"/>
        <v>77</v>
      </c>
    </row>
    <row r="26" spans="1:18" ht="15.75" customHeight="1">
      <c r="A26" s="132" t="s">
        <v>512</v>
      </c>
      <c r="B26" s="11" t="s">
        <v>29</v>
      </c>
      <c r="C26" s="36">
        <v>786</v>
      </c>
      <c r="D26" s="36">
        <v>798</v>
      </c>
      <c r="E26" s="36">
        <v>913</v>
      </c>
      <c r="F26" s="36">
        <f t="shared" si="0"/>
        <v>1711</v>
      </c>
      <c r="G26" s="6">
        <v>410</v>
      </c>
      <c r="H26" s="11" t="s">
        <v>63</v>
      </c>
      <c r="I26" s="36">
        <v>511</v>
      </c>
      <c r="J26" s="36">
        <v>493</v>
      </c>
      <c r="K26" s="36">
        <v>573</v>
      </c>
      <c r="L26" s="36">
        <f t="shared" si="1"/>
        <v>1066</v>
      </c>
      <c r="M26" s="6">
        <v>643</v>
      </c>
      <c r="N26" s="11" t="s">
        <v>143</v>
      </c>
      <c r="O26" s="36">
        <v>33</v>
      </c>
      <c r="P26" s="36">
        <v>27</v>
      </c>
      <c r="Q26" s="36">
        <v>30</v>
      </c>
      <c r="R26" s="133">
        <f t="shared" si="2"/>
        <v>57</v>
      </c>
    </row>
    <row r="27" spans="1:18" ht="15.75" customHeight="1">
      <c r="A27" s="132" t="s">
        <v>566</v>
      </c>
      <c r="B27" s="11" t="s">
        <v>30</v>
      </c>
      <c r="C27" s="36">
        <v>979</v>
      </c>
      <c r="D27" s="36">
        <v>1014</v>
      </c>
      <c r="E27" s="36">
        <v>1122</v>
      </c>
      <c r="F27" s="36">
        <f t="shared" si="0"/>
        <v>2136</v>
      </c>
      <c r="G27" s="6">
        <v>421</v>
      </c>
      <c r="H27" s="11" t="s">
        <v>64</v>
      </c>
      <c r="I27" s="36">
        <v>190</v>
      </c>
      <c r="J27" s="36">
        <v>144</v>
      </c>
      <c r="K27" s="36">
        <v>199</v>
      </c>
      <c r="L27" s="36">
        <f t="shared" si="1"/>
        <v>343</v>
      </c>
      <c r="M27" s="49">
        <v>648</v>
      </c>
      <c r="N27" s="42" t="s">
        <v>391</v>
      </c>
      <c r="O27" s="68">
        <v>483</v>
      </c>
      <c r="P27" s="68">
        <v>514</v>
      </c>
      <c r="Q27" s="68">
        <v>528</v>
      </c>
      <c r="R27" s="134">
        <f t="shared" si="2"/>
        <v>1042</v>
      </c>
    </row>
    <row r="28" spans="1:18" ht="15.75" customHeight="1">
      <c r="A28" s="132" t="s">
        <v>514</v>
      </c>
      <c r="B28" s="148" t="s">
        <v>31</v>
      </c>
      <c r="C28" s="149">
        <v>1218</v>
      </c>
      <c r="D28" s="149">
        <v>1355</v>
      </c>
      <c r="E28" s="149">
        <v>1446</v>
      </c>
      <c r="F28" s="149">
        <f t="shared" si="0"/>
        <v>2801</v>
      </c>
      <c r="G28" s="6">
        <v>422</v>
      </c>
      <c r="H28" s="11" t="s">
        <v>65</v>
      </c>
      <c r="I28" s="36">
        <v>164</v>
      </c>
      <c r="J28" s="36">
        <v>172</v>
      </c>
      <c r="K28" s="36">
        <v>190</v>
      </c>
      <c r="L28" s="67">
        <f t="shared" si="1"/>
        <v>362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567</v>
      </c>
      <c r="B29" s="148" t="s">
        <v>32</v>
      </c>
      <c r="C29" s="149">
        <v>540</v>
      </c>
      <c r="D29" s="149">
        <v>613</v>
      </c>
      <c r="E29" s="149">
        <v>643</v>
      </c>
      <c r="F29" s="149">
        <f t="shared" si="0"/>
        <v>1256</v>
      </c>
      <c r="G29" s="6">
        <v>430</v>
      </c>
      <c r="H29" s="11" t="s">
        <v>66</v>
      </c>
      <c r="I29" s="36">
        <v>183</v>
      </c>
      <c r="J29" s="36">
        <v>166</v>
      </c>
      <c r="K29" s="36">
        <v>209</v>
      </c>
      <c r="L29" s="67">
        <f t="shared" si="1"/>
        <v>375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516</v>
      </c>
      <c r="B30" s="11" t="s">
        <v>33</v>
      </c>
      <c r="C30" s="36">
        <v>941</v>
      </c>
      <c r="D30" s="36">
        <v>1111</v>
      </c>
      <c r="E30" s="36">
        <v>1174</v>
      </c>
      <c r="F30" s="36">
        <f t="shared" si="0"/>
        <v>2285</v>
      </c>
      <c r="G30" s="6">
        <v>440</v>
      </c>
      <c r="H30" s="11" t="s">
        <v>67</v>
      </c>
      <c r="I30" s="36">
        <v>366</v>
      </c>
      <c r="J30" s="36">
        <v>407</v>
      </c>
      <c r="K30" s="36">
        <v>476</v>
      </c>
      <c r="L30" s="67">
        <f t="shared" si="1"/>
        <v>883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568</v>
      </c>
      <c r="B31" s="11" t="s">
        <v>34</v>
      </c>
      <c r="C31" s="36">
        <v>758</v>
      </c>
      <c r="D31" s="36">
        <v>815</v>
      </c>
      <c r="E31" s="36">
        <v>894</v>
      </c>
      <c r="F31" s="36">
        <f t="shared" si="0"/>
        <v>1709</v>
      </c>
      <c r="G31" s="6">
        <v>450</v>
      </c>
      <c r="H31" s="11" t="s">
        <v>68</v>
      </c>
      <c r="I31" s="36">
        <v>705</v>
      </c>
      <c r="J31" s="36">
        <v>812</v>
      </c>
      <c r="K31" s="36">
        <v>925</v>
      </c>
      <c r="L31" s="36">
        <f t="shared" si="1"/>
        <v>1737</v>
      </c>
      <c r="M31" s="50">
        <v>990</v>
      </c>
      <c r="N31" s="54" t="s">
        <v>353</v>
      </c>
      <c r="O31" s="72">
        <v>305</v>
      </c>
      <c r="P31" s="72">
        <v>267</v>
      </c>
      <c r="Q31" s="72">
        <v>38</v>
      </c>
      <c r="R31" s="138">
        <f>P31+Q31</f>
        <v>305</v>
      </c>
    </row>
    <row r="32" spans="1:18" ht="15.75" customHeight="1">
      <c r="A32" s="132" t="s">
        <v>569</v>
      </c>
      <c r="B32" s="11" t="s">
        <v>35</v>
      </c>
      <c r="C32" s="36">
        <v>676</v>
      </c>
      <c r="D32" s="36">
        <v>664</v>
      </c>
      <c r="E32" s="36">
        <v>789</v>
      </c>
      <c r="F32" s="36">
        <f t="shared" si="0"/>
        <v>1453</v>
      </c>
      <c r="G32" s="6">
        <v>460</v>
      </c>
      <c r="H32" s="11" t="s">
        <v>69</v>
      </c>
      <c r="I32" s="36">
        <v>530</v>
      </c>
      <c r="J32" s="36">
        <v>599</v>
      </c>
      <c r="K32" s="36">
        <v>639</v>
      </c>
      <c r="L32" s="67">
        <f t="shared" si="1"/>
        <v>1238</v>
      </c>
      <c r="M32" s="47"/>
      <c r="N32" s="48"/>
      <c r="O32" s="73">
        <f>SUM(O4:O31)</f>
        <v>3255</v>
      </c>
      <c r="P32" s="73">
        <f>SUM(P4:P31)</f>
        <v>3045</v>
      </c>
      <c r="Q32" s="73">
        <f>SUM(Q4:Q31)</f>
        <v>2871</v>
      </c>
      <c r="R32" s="139">
        <f>SUM(R4:R31)</f>
        <v>5916</v>
      </c>
    </row>
    <row r="33" spans="1:18" ht="15.75" customHeight="1">
      <c r="A33" s="132" t="s">
        <v>519</v>
      </c>
      <c r="B33" s="11" t="s">
        <v>36</v>
      </c>
      <c r="C33" s="36">
        <v>553</v>
      </c>
      <c r="D33" s="36">
        <v>534</v>
      </c>
      <c r="E33" s="36">
        <v>620</v>
      </c>
      <c r="F33" s="36">
        <f t="shared" si="0"/>
        <v>1154</v>
      </c>
      <c r="G33" s="6">
        <v>470</v>
      </c>
      <c r="H33" s="11" t="s">
        <v>70</v>
      </c>
      <c r="I33" s="36">
        <v>567</v>
      </c>
      <c r="J33" s="36">
        <v>482</v>
      </c>
      <c r="K33" s="36">
        <v>578</v>
      </c>
      <c r="L33" s="36">
        <f t="shared" si="1"/>
        <v>1060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570</v>
      </c>
      <c r="B34" s="11" t="s">
        <v>37</v>
      </c>
      <c r="C34" s="36">
        <v>925</v>
      </c>
      <c r="D34" s="36">
        <v>888</v>
      </c>
      <c r="E34" s="36">
        <v>1117</v>
      </c>
      <c r="F34" s="36">
        <f t="shared" si="0"/>
        <v>2005</v>
      </c>
      <c r="G34" s="6">
        <v>480</v>
      </c>
      <c r="H34" s="11" t="s">
        <v>71</v>
      </c>
      <c r="I34" s="36">
        <v>286</v>
      </c>
      <c r="J34" s="36">
        <v>272</v>
      </c>
      <c r="K34" s="36">
        <v>325</v>
      </c>
      <c r="L34" s="36">
        <f t="shared" si="1"/>
        <v>597</v>
      </c>
      <c r="M34" s="221"/>
      <c r="N34" s="222"/>
      <c r="O34" s="222"/>
      <c r="P34" s="222"/>
      <c r="Q34" s="222"/>
      <c r="R34" s="223"/>
    </row>
    <row r="35" spans="1:18" ht="15.75" customHeight="1">
      <c r="A35" s="132" t="s">
        <v>521</v>
      </c>
      <c r="B35" s="11" t="s">
        <v>38</v>
      </c>
      <c r="C35" s="36">
        <v>319</v>
      </c>
      <c r="D35" s="36">
        <v>333</v>
      </c>
      <c r="E35" s="36">
        <v>386</v>
      </c>
      <c r="F35" s="36">
        <f t="shared" si="0"/>
        <v>719</v>
      </c>
      <c r="G35" s="6">
        <v>501</v>
      </c>
      <c r="H35" s="11" t="s">
        <v>72</v>
      </c>
      <c r="I35" s="36">
        <v>237</v>
      </c>
      <c r="J35" s="36">
        <v>176</v>
      </c>
      <c r="K35" s="36">
        <v>250</v>
      </c>
      <c r="L35" s="67">
        <f t="shared" si="1"/>
        <v>426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522</v>
      </c>
      <c r="B36" s="11" t="s">
        <v>39</v>
      </c>
      <c r="C36" s="36">
        <v>688</v>
      </c>
      <c r="D36" s="36">
        <v>832</v>
      </c>
      <c r="E36" s="36">
        <v>820</v>
      </c>
      <c r="F36" s="36">
        <f t="shared" si="0"/>
        <v>1652</v>
      </c>
      <c r="G36" s="6">
        <v>502</v>
      </c>
      <c r="H36" s="11" t="s">
        <v>73</v>
      </c>
      <c r="I36" s="36">
        <v>108</v>
      </c>
      <c r="J36" s="36">
        <v>97</v>
      </c>
      <c r="K36" s="36">
        <v>118</v>
      </c>
      <c r="L36" s="67">
        <f t="shared" si="1"/>
        <v>215</v>
      </c>
      <c r="M36" s="224" t="s">
        <v>388</v>
      </c>
      <c r="N36" s="196"/>
      <c r="O36" s="36">
        <f>C38+I38+O32</f>
        <v>37334</v>
      </c>
      <c r="P36" s="37">
        <f>D38+J38+P32</f>
        <v>38330</v>
      </c>
      <c r="Q36" s="37">
        <f>E38+K38+Q32</f>
        <v>42287</v>
      </c>
      <c r="R36" s="133">
        <f>P36+Q36</f>
        <v>80617</v>
      </c>
    </row>
    <row r="37" spans="1:18" ht="15.75" customHeight="1" thickBot="1">
      <c r="A37" s="140" t="s">
        <v>523</v>
      </c>
      <c r="B37" s="124" t="s">
        <v>40</v>
      </c>
      <c r="C37" s="111">
        <v>893</v>
      </c>
      <c r="D37" s="111">
        <v>890</v>
      </c>
      <c r="E37" s="111">
        <v>1010</v>
      </c>
      <c r="F37" s="111">
        <f t="shared" si="0"/>
        <v>1900</v>
      </c>
      <c r="G37" s="141">
        <v>510</v>
      </c>
      <c r="H37" s="124" t="s">
        <v>74</v>
      </c>
      <c r="I37" s="111">
        <v>34</v>
      </c>
      <c r="J37" s="111">
        <v>28</v>
      </c>
      <c r="K37" s="111">
        <v>30</v>
      </c>
      <c r="L37" s="150">
        <f t="shared" si="1"/>
        <v>58</v>
      </c>
      <c r="M37" s="225" t="s">
        <v>396</v>
      </c>
      <c r="N37" s="226"/>
      <c r="O37" s="111">
        <f>O36+O75+O116+O156</f>
        <v>48007</v>
      </c>
      <c r="P37" s="111">
        <f>P36+P75+P116+P156</f>
        <v>49930</v>
      </c>
      <c r="Q37" s="111">
        <f>Q36+Q75+Q116+Q156</f>
        <v>55050</v>
      </c>
      <c r="R37" s="112">
        <f>R36+R75+R116+R156</f>
        <v>104980</v>
      </c>
    </row>
    <row r="38" spans="1:14" ht="15.75" customHeight="1">
      <c r="A38" s="5"/>
      <c r="C38" s="8">
        <f>SUM(C4:C37)</f>
        <v>17463</v>
      </c>
      <c r="D38" s="8">
        <f>SUM(D4:D37)</f>
        <v>17829</v>
      </c>
      <c r="E38" s="8">
        <f>SUM(E4:E37)</f>
        <v>19794</v>
      </c>
      <c r="F38" s="8">
        <f>SUM(F4:F37)</f>
        <v>37623</v>
      </c>
      <c r="I38" s="8">
        <f>SUM(I4:I37)</f>
        <v>16616</v>
      </c>
      <c r="J38" s="8">
        <f>SUM(J4:J37)</f>
        <v>17456</v>
      </c>
      <c r="K38" s="8">
        <f>SUM(K4:K37)</f>
        <v>19622</v>
      </c>
      <c r="L38" s="8">
        <f>SUM(L4:L37)</f>
        <v>37078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580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524</v>
      </c>
      <c r="B42" s="11" t="s">
        <v>108</v>
      </c>
      <c r="C42" s="7">
        <v>97</v>
      </c>
      <c r="D42" s="7">
        <v>111</v>
      </c>
      <c r="E42" s="7">
        <v>117</v>
      </c>
      <c r="F42" s="7">
        <f aca="true" t="shared" si="3" ref="F42:F75">D42+E42</f>
        <v>228</v>
      </c>
      <c r="G42" s="12">
        <v>2350</v>
      </c>
      <c r="H42" s="11" t="s">
        <v>138</v>
      </c>
      <c r="I42" s="7">
        <v>77</v>
      </c>
      <c r="J42" s="7">
        <v>103</v>
      </c>
      <c r="K42" s="7">
        <v>88</v>
      </c>
      <c r="L42" s="56">
        <f aca="true" t="shared" si="4" ref="L42:L48">J42+K42</f>
        <v>191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525</v>
      </c>
      <c r="B43" s="11" t="s">
        <v>409</v>
      </c>
      <c r="C43" s="7">
        <v>60</v>
      </c>
      <c r="D43" s="7">
        <v>63</v>
      </c>
      <c r="E43" s="7">
        <v>63</v>
      </c>
      <c r="F43" s="7">
        <f t="shared" si="3"/>
        <v>126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48</v>
      </c>
      <c r="D44" s="7">
        <v>60</v>
      </c>
      <c r="E44" s="7">
        <v>53</v>
      </c>
      <c r="F44" s="7">
        <f t="shared" si="3"/>
        <v>113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30</v>
      </c>
      <c r="E45" s="7">
        <v>33</v>
      </c>
      <c r="F45" s="7">
        <f t="shared" si="3"/>
        <v>63</v>
      </c>
      <c r="G45" s="12">
        <v>2380</v>
      </c>
      <c r="H45" s="11" t="s">
        <v>141</v>
      </c>
      <c r="I45" s="7">
        <v>80</v>
      </c>
      <c r="J45" s="7">
        <v>94</v>
      </c>
      <c r="K45" s="7">
        <v>107</v>
      </c>
      <c r="L45" s="56">
        <f t="shared" si="4"/>
        <v>201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201</v>
      </c>
      <c r="E46" s="7">
        <v>196</v>
      </c>
      <c r="F46" s="7">
        <f t="shared" si="3"/>
        <v>397</v>
      </c>
      <c r="G46" s="12">
        <v>2390</v>
      </c>
      <c r="H46" s="11" t="s">
        <v>142</v>
      </c>
      <c r="I46" s="7">
        <v>27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38</v>
      </c>
      <c r="D47" s="7">
        <v>44</v>
      </c>
      <c r="E47" s="7">
        <v>44</v>
      </c>
      <c r="F47" s="7">
        <f t="shared" si="3"/>
        <v>88</v>
      </c>
      <c r="G47" s="12">
        <v>2400</v>
      </c>
      <c r="H47" s="11" t="s">
        <v>143</v>
      </c>
      <c r="I47" s="7">
        <v>56</v>
      </c>
      <c r="J47" s="7">
        <v>67</v>
      </c>
      <c r="K47" s="7">
        <v>58</v>
      </c>
      <c r="L47" s="56">
        <f t="shared" si="4"/>
        <v>125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69</v>
      </c>
      <c r="J48" s="43">
        <v>15</v>
      </c>
      <c r="K48" s="43">
        <v>54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326</v>
      </c>
      <c r="J49" s="64">
        <f>SUM(J42:J48)</f>
        <v>322</v>
      </c>
      <c r="K49" s="64">
        <f>SUM(K42:K48)</f>
        <v>354</v>
      </c>
      <c r="L49" s="65">
        <f>SUM(L42:L48)</f>
        <v>676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26</v>
      </c>
      <c r="E51" s="7">
        <v>31</v>
      </c>
      <c r="F51" s="56">
        <f t="shared" si="3"/>
        <v>57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32</v>
      </c>
      <c r="E55" s="7">
        <v>38</v>
      </c>
      <c r="F55" s="56">
        <f t="shared" si="3"/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36</v>
      </c>
      <c r="D57" s="7">
        <v>34</v>
      </c>
      <c r="E57" s="7">
        <v>46</v>
      </c>
      <c r="F57" s="56">
        <f t="shared" si="3"/>
        <v>80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34</v>
      </c>
      <c r="D58" s="7">
        <v>40</v>
      </c>
      <c r="E58" s="7">
        <v>32</v>
      </c>
      <c r="F58" s="56">
        <f t="shared" si="3"/>
        <v>72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41</v>
      </c>
      <c r="F59" s="56">
        <f t="shared" si="3"/>
        <v>75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108</v>
      </c>
      <c r="D60" s="7">
        <v>123</v>
      </c>
      <c r="E60" s="7">
        <v>130</v>
      </c>
      <c r="F60" s="56">
        <f t="shared" si="3"/>
        <v>253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93</v>
      </c>
      <c r="E61" s="7">
        <v>99</v>
      </c>
      <c r="F61" s="56">
        <f t="shared" si="3"/>
        <v>192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31</v>
      </c>
      <c r="D62" s="7">
        <v>30</v>
      </c>
      <c r="E62" s="7">
        <v>36</v>
      </c>
      <c r="F62" s="56">
        <f t="shared" si="3"/>
        <v>66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166</v>
      </c>
      <c r="D65" s="7">
        <v>176</v>
      </c>
      <c r="E65" s="7">
        <v>185</v>
      </c>
      <c r="F65" s="56">
        <f t="shared" si="3"/>
        <v>361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38</v>
      </c>
      <c r="D66" s="7">
        <v>35</v>
      </c>
      <c r="E66" s="7">
        <v>40</v>
      </c>
      <c r="F66" s="56">
        <f t="shared" si="3"/>
        <v>75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6</v>
      </c>
      <c r="D67" s="7">
        <v>9</v>
      </c>
      <c r="E67" s="7">
        <v>10</v>
      </c>
      <c r="F67" s="56">
        <f t="shared" si="3"/>
        <v>19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32</v>
      </c>
      <c r="E69" s="7">
        <v>40</v>
      </c>
      <c r="F69" s="56">
        <f t="shared" si="3"/>
        <v>72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46</v>
      </c>
      <c r="E71" s="7">
        <v>42</v>
      </c>
      <c r="F71" s="56">
        <f t="shared" si="3"/>
        <v>88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41</v>
      </c>
      <c r="F72" s="56">
        <f t="shared" si="3"/>
        <v>76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36</v>
      </c>
      <c r="F73" s="56">
        <f t="shared" si="3"/>
        <v>71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59</v>
      </c>
      <c r="E74" s="7">
        <v>63</v>
      </c>
      <c r="F74" s="56">
        <f t="shared" si="3"/>
        <v>122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27</v>
      </c>
      <c r="D75" s="110">
        <v>22</v>
      </c>
      <c r="E75" s="110">
        <v>24</v>
      </c>
      <c r="F75" s="125">
        <f t="shared" si="3"/>
        <v>46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1813</v>
      </c>
      <c r="P75" s="130">
        <f>D76+J49</f>
        <v>1915</v>
      </c>
      <c r="Q75" s="130">
        <f>E76+K49</f>
        <v>2022</v>
      </c>
      <c r="R75" s="131">
        <f>SUM(P75:Q75)</f>
        <v>3937</v>
      </c>
    </row>
    <row r="76" spans="1:14" ht="15.75" customHeight="1">
      <c r="A76" s="5"/>
      <c r="C76" s="8">
        <f>SUM(C42:C75)</f>
        <v>1487</v>
      </c>
      <c r="D76" s="8">
        <f>SUM(D42:D75)</f>
        <v>1593</v>
      </c>
      <c r="E76" s="8">
        <f>SUM(E42:E75)</f>
        <v>1668</v>
      </c>
      <c r="F76" s="8">
        <f>SUM(F42:F75)</f>
        <v>3261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580</v>
      </c>
      <c r="Q78" s="208"/>
      <c r="R78" s="208"/>
    </row>
    <row r="79" spans="1:18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</row>
    <row r="80" spans="1:18" ht="15.75" customHeight="1">
      <c r="A80" s="101" t="s">
        <v>526</v>
      </c>
      <c r="B80" s="11" t="s">
        <v>240</v>
      </c>
      <c r="C80" s="7">
        <v>55</v>
      </c>
      <c r="D80" s="7">
        <v>52</v>
      </c>
      <c r="E80" s="7">
        <v>55</v>
      </c>
      <c r="F80" s="7">
        <f aca="true" t="shared" si="5" ref="F80:F116">D80+E80</f>
        <v>107</v>
      </c>
      <c r="G80" s="12">
        <v>3059</v>
      </c>
      <c r="H80" s="11" t="s">
        <v>286</v>
      </c>
      <c r="I80" s="7">
        <v>54</v>
      </c>
      <c r="J80" s="7">
        <v>55</v>
      </c>
      <c r="K80" s="7">
        <v>72</v>
      </c>
      <c r="L80" s="7">
        <f aca="true" t="shared" si="6" ref="L80:L113">J80+K80</f>
        <v>127</v>
      </c>
      <c r="M80" s="218"/>
      <c r="N80" s="290" t="s">
        <v>462</v>
      </c>
      <c r="O80" s="91" t="s">
        <v>527</v>
      </c>
      <c r="P80" s="200" t="s">
        <v>244</v>
      </c>
      <c r="Q80" s="201"/>
      <c r="R80" s="102"/>
    </row>
    <row r="81" spans="1:18" ht="15.75" customHeight="1">
      <c r="A81" s="101" t="s">
        <v>571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v>152</v>
      </c>
      <c r="J81" s="7">
        <v>160</v>
      </c>
      <c r="K81" s="7">
        <v>189</v>
      </c>
      <c r="L81" s="7">
        <f t="shared" si="6"/>
        <v>349</v>
      </c>
      <c r="M81" s="219"/>
      <c r="N81" s="291"/>
      <c r="O81" s="91" t="s">
        <v>528</v>
      </c>
      <c r="P81" s="200" t="s">
        <v>245</v>
      </c>
      <c r="Q81" s="201"/>
      <c r="R81" s="102"/>
    </row>
    <row r="82" spans="1:18" ht="15.75" customHeight="1">
      <c r="A82" s="101" t="s">
        <v>572</v>
      </c>
      <c r="B82" s="11" t="s">
        <v>242</v>
      </c>
      <c r="C82" s="7">
        <v>22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529</v>
      </c>
      <c r="P82" s="200" t="s">
        <v>246</v>
      </c>
      <c r="Q82" s="201"/>
      <c r="R82" s="102"/>
    </row>
    <row r="83" spans="1:18" ht="15.75" customHeight="1">
      <c r="A83" s="101" t="s">
        <v>573</v>
      </c>
      <c r="B83" s="11" t="s">
        <v>243</v>
      </c>
      <c r="C83" s="7">
        <v>66</v>
      </c>
      <c r="D83" s="7">
        <v>77</v>
      </c>
      <c r="E83" s="7">
        <v>77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531</v>
      </c>
      <c r="P83" s="200" t="s">
        <v>247</v>
      </c>
      <c r="Q83" s="201"/>
      <c r="R83" s="102"/>
    </row>
    <row r="84" spans="1:18" ht="15.75" customHeight="1">
      <c r="A84" s="101"/>
      <c r="B84" s="75" t="s">
        <v>462</v>
      </c>
      <c r="C84" s="7">
        <v>513</v>
      </c>
      <c r="D84" s="7">
        <v>553</v>
      </c>
      <c r="E84" s="7">
        <v>611</v>
      </c>
      <c r="F84" s="36">
        <f t="shared" si="5"/>
        <v>1164</v>
      </c>
      <c r="G84" s="12">
        <v>3069</v>
      </c>
      <c r="H84" s="11" t="s">
        <v>294</v>
      </c>
      <c r="I84" s="7">
        <v>32</v>
      </c>
      <c r="J84" s="7">
        <v>32</v>
      </c>
      <c r="K84" s="7">
        <v>47</v>
      </c>
      <c r="L84" s="7">
        <f t="shared" si="6"/>
        <v>79</v>
      </c>
      <c r="M84" s="219"/>
      <c r="N84" s="291"/>
      <c r="O84" s="91" t="s">
        <v>532</v>
      </c>
      <c r="P84" s="200" t="s">
        <v>248</v>
      </c>
      <c r="Q84" s="201"/>
      <c r="R84" s="102"/>
    </row>
    <row r="85" spans="1:18" ht="15.75" customHeight="1">
      <c r="A85" s="101" t="s">
        <v>574</v>
      </c>
      <c r="B85" s="11" t="s">
        <v>252</v>
      </c>
      <c r="C85" s="7">
        <v>60</v>
      </c>
      <c r="D85" s="7">
        <v>70</v>
      </c>
      <c r="E85" s="7">
        <v>75</v>
      </c>
      <c r="F85" s="7">
        <f t="shared" si="5"/>
        <v>145</v>
      </c>
      <c r="G85" s="12">
        <v>3070</v>
      </c>
      <c r="H85" s="11" t="s">
        <v>295</v>
      </c>
      <c r="I85" s="7">
        <v>50</v>
      </c>
      <c r="J85" s="7">
        <v>48</v>
      </c>
      <c r="K85" s="7">
        <v>56</v>
      </c>
      <c r="L85" s="7">
        <f t="shared" si="6"/>
        <v>104</v>
      </c>
      <c r="M85" s="219"/>
      <c r="N85" s="291"/>
      <c r="O85" s="91" t="s">
        <v>534</v>
      </c>
      <c r="P85" s="200" t="s">
        <v>249</v>
      </c>
      <c r="Q85" s="201"/>
      <c r="R85" s="102"/>
    </row>
    <row r="86" spans="1:18" ht="15.75" customHeight="1">
      <c r="A86" s="101" t="s">
        <v>575</v>
      </c>
      <c r="B86" s="11" t="s">
        <v>253</v>
      </c>
      <c r="C86" s="7">
        <v>82</v>
      </c>
      <c r="D86" s="7">
        <v>93</v>
      </c>
      <c r="E86" s="7">
        <v>115</v>
      </c>
      <c r="F86" s="7">
        <f t="shared" si="5"/>
        <v>208</v>
      </c>
      <c r="G86" s="12">
        <v>3071</v>
      </c>
      <c r="H86" s="11" t="s">
        <v>296</v>
      </c>
      <c r="I86" s="7">
        <v>108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535</v>
      </c>
      <c r="P86" s="200" t="s">
        <v>250</v>
      </c>
      <c r="Q86" s="201"/>
      <c r="R86" s="102"/>
    </row>
    <row r="87" spans="1:18" ht="15.75" customHeight="1">
      <c r="A87" s="101" t="s">
        <v>576</v>
      </c>
      <c r="B87" s="11" t="s">
        <v>255</v>
      </c>
      <c r="C87" s="7">
        <v>65</v>
      </c>
      <c r="D87" s="7">
        <v>79</v>
      </c>
      <c r="E87" s="7">
        <v>71</v>
      </c>
      <c r="F87" s="7">
        <f t="shared" si="5"/>
        <v>150</v>
      </c>
      <c r="G87" s="12"/>
      <c r="H87" s="86" t="s">
        <v>465</v>
      </c>
      <c r="I87" s="7">
        <v>378</v>
      </c>
      <c r="J87" s="7">
        <v>388</v>
      </c>
      <c r="K87" s="7">
        <v>489</v>
      </c>
      <c r="L87" s="7">
        <f t="shared" si="6"/>
        <v>877</v>
      </c>
      <c r="M87" s="219"/>
      <c r="N87" s="291"/>
      <c r="O87" s="91" t="s">
        <v>537</v>
      </c>
      <c r="P87" s="200" t="s">
        <v>251</v>
      </c>
      <c r="Q87" s="201"/>
      <c r="R87" s="210" t="s">
        <v>471</v>
      </c>
    </row>
    <row r="88" spans="1:18" ht="15.75" customHeight="1">
      <c r="A88" s="101" t="s">
        <v>538</v>
      </c>
      <c r="B88" s="11" t="s">
        <v>256</v>
      </c>
      <c r="C88" s="7">
        <v>84</v>
      </c>
      <c r="D88" s="7">
        <v>99</v>
      </c>
      <c r="E88" s="7">
        <v>107</v>
      </c>
      <c r="F88" s="7">
        <f t="shared" si="5"/>
        <v>206</v>
      </c>
      <c r="G88" s="12">
        <v>3073</v>
      </c>
      <c r="H88" s="11" t="s">
        <v>298</v>
      </c>
      <c r="I88" s="7">
        <v>66</v>
      </c>
      <c r="J88" s="7">
        <v>74</v>
      </c>
      <c r="K88" s="7">
        <v>77</v>
      </c>
      <c r="L88" s="7">
        <f t="shared" si="6"/>
        <v>151</v>
      </c>
      <c r="M88" s="219"/>
      <c r="N88" s="291"/>
      <c r="O88" s="91" t="s">
        <v>539</v>
      </c>
      <c r="P88" s="200" t="s">
        <v>254</v>
      </c>
      <c r="Q88" s="201"/>
      <c r="R88" s="211"/>
    </row>
    <row r="89" spans="1:18" ht="15.75" customHeight="1">
      <c r="A89" s="101" t="s">
        <v>577</v>
      </c>
      <c r="B89" s="11" t="s">
        <v>257</v>
      </c>
      <c r="C89" s="7">
        <v>17</v>
      </c>
      <c r="D89" s="7">
        <v>13</v>
      </c>
      <c r="E89" s="7">
        <v>17</v>
      </c>
      <c r="F89" s="7">
        <f t="shared" si="5"/>
        <v>30</v>
      </c>
      <c r="G89" s="12">
        <v>3074</v>
      </c>
      <c r="H89" s="11" t="s">
        <v>299</v>
      </c>
      <c r="I89" s="7">
        <v>174</v>
      </c>
      <c r="J89" s="7">
        <v>172</v>
      </c>
      <c r="K89" s="7">
        <v>210</v>
      </c>
      <c r="L89" s="7">
        <f t="shared" si="6"/>
        <v>382</v>
      </c>
      <c r="M89" s="219"/>
      <c r="N89" s="292"/>
      <c r="O89" s="92">
        <v>3043</v>
      </c>
      <c r="P89" s="200" t="s">
        <v>272</v>
      </c>
      <c r="Q89" s="201"/>
      <c r="R89" s="102"/>
    </row>
    <row r="90" spans="1:18" ht="15.75" customHeight="1">
      <c r="A90" s="101" t="s">
        <v>541</v>
      </c>
      <c r="B90" s="11" t="s">
        <v>258</v>
      </c>
      <c r="C90" s="7">
        <v>21</v>
      </c>
      <c r="D90" s="7">
        <v>25</v>
      </c>
      <c r="E90" s="7">
        <v>26</v>
      </c>
      <c r="F90" s="7">
        <f t="shared" si="5"/>
        <v>51</v>
      </c>
      <c r="G90" s="12">
        <v>3076</v>
      </c>
      <c r="H90" s="11" t="s">
        <v>300</v>
      </c>
      <c r="I90" s="7">
        <v>40</v>
      </c>
      <c r="J90" s="7">
        <v>42</v>
      </c>
      <c r="K90" s="7">
        <v>41</v>
      </c>
      <c r="L90" s="7">
        <f t="shared" si="6"/>
        <v>83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</row>
    <row r="91" spans="1:18" ht="15.75" customHeight="1">
      <c r="A91" s="101" t="s">
        <v>542</v>
      </c>
      <c r="B91" s="11" t="s">
        <v>259</v>
      </c>
      <c r="C91" s="7">
        <v>44</v>
      </c>
      <c r="D91" s="7">
        <v>51</v>
      </c>
      <c r="E91" s="7">
        <v>59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02"/>
    </row>
    <row r="92" spans="1:18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35</v>
      </c>
      <c r="F92" s="7">
        <f t="shared" si="5"/>
        <v>70</v>
      </c>
      <c r="G92" s="12">
        <v>3083</v>
      </c>
      <c r="H92" s="11" t="s">
        <v>306</v>
      </c>
      <c r="I92" s="7">
        <v>11</v>
      </c>
      <c r="J92" s="7">
        <v>7</v>
      </c>
      <c r="K92" s="7">
        <v>11</v>
      </c>
      <c r="L92" s="7">
        <f t="shared" si="6"/>
        <v>18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</row>
    <row r="93" spans="1:18" ht="15.75" customHeight="1">
      <c r="A93" s="101" t="s">
        <v>228</v>
      </c>
      <c r="B93" s="11" t="s">
        <v>261</v>
      </c>
      <c r="C93" s="7">
        <v>42</v>
      </c>
      <c r="D93" s="7">
        <v>59</v>
      </c>
      <c r="E93" s="7">
        <v>52</v>
      </c>
      <c r="F93" s="7">
        <f t="shared" si="5"/>
        <v>111</v>
      </c>
      <c r="G93" s="12">
        <v>3085</v>
      </c>
      <c r="H93" s="11" t="s">
        <v>307</v>
      </c>
      <c r="I93" s="7">
        <v>24</v>
      </c>
      <c r="J93" s="7">
        <v>28</v>
      </c>
      <c r="K93" s="7">
        <v>24</v>
      </c>
      <c r="L93" s="7">
        <f t="shared" si="6"/>
        <v>52</v>
      </c>
      <c r="M93" s="219"/>
      <c r="N93" s="299"/>
      <c r="O93" s="89">
        <v>3092</v>
      </c>
      <c r="P93" s="285" t="s">
        <v>311</v>
      </c>
      <c r="Q93" s="286"/>
      <c r="R93" s="102"/>
    </row>
    <row r="94" spans="1:18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81</v>
      </c>
      <c r="K94" s="7">
        <v>96</v>
      </c>
      <c r="L94" s="7">
        <f t="shared" si="6"/>
        <v>177</v>
      </c>
      <c r="M94" s="219"/>
      <c r="N94" s="300"/>
      <c r="O94" s="89">
        <v>3116</v>
      </c>
      <c r="P94" s="285" t="s">
        <v>330</v>
      </c>
      <c r="Q94" s="286"/>
      <c r="R94" s="102"/>
    </row>
    <row r="95" spans="1:18" ht="15.75" customHeight="1">
      <c r="A95" s="101" t="s">
        <v>230</v>
      </c>
      <c r="B95" s="11" t="s">
        <v>263</v>
      </c>
      <c r="C95" s="7">
        <v>55</v>
      </c>
      <c r="D95" s="7">
        <v>67</v>
      </c>
      <c r="E95" s="7">
        <v>69</v>
      </c>
      <c r="F95" s="7">
        <f t="shared" si="5"/>
        <v>136</v>
      </c>
      <c r="G95" s="12">
        <v>3087</v>
      </c>
      <c r="H95" s="11" t="s">
        <v>309</v>
      </c>
      <c r="I95" s="7">
        <v>42</v>
      </c>
      <c r="J95" s="7">
        <v>45</v>
      </c>
      <c r="K95" s="7">
        <v>57</v>
      </c>
      <c r="L95" s="7">
        <f t="shared" si="6"/>
        <v>102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</row>
    <row r="96" spans="1:18" ht="15.75" customHeight="1">
      <c r="A96" s="101" t="s">
        <v>543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155</v>
      </c>
      <c r="J96" s="7">
        <v>138</v>
      </c>
      <c r="K96" s="7">
        <v>176</v>
      </c>
      <c r="L96" s="7">
        <f t="shared" si="6"/>
        <v>314</v>
      </c>
      <c r="M96" s="219"/>
      <c r="N96" s="302"/>
      <c r="O96" s="82">
        <v>3057</v>
      </c>
      <c r="P96" s="287" t="s">
        <v>284</v>
      </c>
      <c r="Q96" s="287"/>
      <c r="R96" s="102"/>
    </row>
    <row r="97" spans="1:18" ht="15.75" customHeight="1">
      <c r="A97" s="101" t="s">
        <v>231</v>
      </c>
      <c r="B97" s="11" t="s">
        <v>264</v>
      </c>
      <c r="C97" s="7">
        <v>65</v>
      </c>
      <c r="D97" s="7">
        <v>75</v>
      </c>
      <c r="E97" s="7">
        <v>67</v>
      </c>
      <c r="F97" s="7">
        <f t="shared" si="5"/>
        <v>142</v>
      </c>
      <c r="G97" s="12">
        <v>3093</v>
      </c>
      <c r="H97" s="11" t="s">
        <v>312</v>
      </c>
      <c r="I97" s="7">
        <v>102</v>
      </c>
      <c r="J97" s="7">
        <v>117</v>
      </c>
      <c r="K97" s="7">
        <v>108</v>
      </c>
      <c r="L97" s="7">
        <f t="shared" si="6"/>
        <v>225</v>
      </c>
      <c r="M97" s="219"/>
      <c r="N97" s="303"/>
      <c r="O97" s="82">
        <v>3058</v>
      </c>
      <c r="P97" s="287" t="s">
        <v>285</v>
      </c>
      <c r="Q97" s="287"/>
      <c r="R97" s="102"/>
    </row>
    <row r="98" spans="1:18" ht="15.75" customHeight="1">
      <c r="A98" s="101" t="s">
        <v>232</v>
      </c>
      <c r="B98" s="11" t="s">
        <v>265</v>
      </c>
      <c r="C98" s="7">
        <v>81</v>
      </c>
      <c r="D98" s="7">
        <v>87</v>
      </c>
      <c r="E98" s="7">
        <v>98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</row>
    <row r="99" spans="1:18" ht="15.75" customHeight="1">
      <c r="A99" s="101" t="s">
        <v>233</v>
      </c>
      <c r="B99" s="11" t="s">
        <v>266</v>
      </c>
      <c r="C99" s="7">
        <v>65</v>
      </c>
      <c r="D99" s="7">
        <v>80</v>
      </c>
      <c r="E99" s="7">
        <v>81</v>
      </c>
      <c r="F99" s="7">
        <f t="shared" si="5"/>
        <v>161</v>
      </c>
      <c r="G99" s="12">
        <v>3097</v>
      </c>
      <c r="H99" s="11" t="s">
        <v>314</v>
      </c>
      <c r="I99" s="7">
        <v>108</v>
      </c>
      <c r="J99" s="7">
        <v>88</v>
      </c>
      <c r="K99" s="7">
        <v>128</v>
      </c>
      <c r="L99" s="7">
        <f t="shared" si="6"/>
        <v>216</v>
      </c>
      <c r="M99" s="219"/>
      <c r="N99" s="308"/>
      <c r="O99" s="83">
        <v>3061</v>
      </c>
      <c r="P99" s="204" t="s">
        <v>288</v>
      </c>
      <c r="Q99" s="205"/>
      <c r="R99" s="102"/>
    </row>
    <row r="100" spans="1:18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195</v>
      </c>
      <c r="J100" s="7">
        <v>203</v>
      </c>
      <c r="K100" s="7">
        <v>221</v>
      </c>
      <c r="L100" s="7">
        <f t="shared" si="6"/>
        <v>424</v>
      </c>
      <c r="M100" s="219"/>
      <c r="N100" s="308"/>
      <c r="O100" s="83">
        <v>3062</v>
      </c>
      <c r="P100" s="204" t="s">
        <v>289</v>
      </c>
      <c r="Q100" s="205"/>
      <c r="R100" s="102"/>
    </row>
    <row r="101" spans="1:18" ht="15.75" customHeight="1">
      <c r="A101" s="101" t="s">
        <v>235</v>
      </c>
      <c r="B101" s="11" t="s">
        <v>268</v>
      </c>
      <c r="C101" s="7">
        <v>43</v>
      </c>
      <c r="D101" s="7">
        <v>42</v>
      </c>
      <c r="E101" s="7">
        <v>57</v>
      </c>
      <c r="F101" s="7">
        <f t="shared" si="5"/>
        <v>99</v>
      </c>
      <c r="G101" s="12">
        <v>3099</v>
      </c>
      <c r="H101" s="11" t="s">
        <v>316</v>
      </c>
      <c r="I101" s="7">
        <v>41</v>
      </c>
      <c r="J101" s="7">
        <v>36</v>
      </c>
      <c r="K101" s="7">
        <v>44</v>
      </c>
      <c r="L101" s="7">
        <f t="shared" si="6"/>
        <v>80</v>
      </c>
      <c r="M101" s="219"/>
      <c r="N101" s="308"/>
      <c r="O101" s="83">
        <v>3063</v>
      </c>
      <c r="P101" s="204" t="s">
        <v>290</v>
      </c>
      <c r="Q101" s="205"/>
      <c r="R101" s="102"/>
    </row>
    <row r="102" spans="1:18" ht="15.75" customHeight="1">
      <c r="A102" s="101" t="s">
        <v>236</v>
      </c>
      <c r="B102" s="11" t="s">
        <v>269</v>
      </c>
      <c r="C102" s="7">
        <v>52</v>
      </c>
      <c r="D102" s="7">
        <v>68</v>
      </c>
      <c r="E102" s="7">
        <v>64</v>
      </c>
      <c r="F102" s="7">
        <f t="shared" si="5"/>
        <v>132</v>
      </c>
      <c r="G102" s="12">
        <v>3100</v>
      </c>
      <c r="H102" s="11" t="s">
        <v>317</v>
      </c>
      <c r="I102" s="7">
        <v>45</v>
      </c>
      <c r="J102" s="7">
        <v>41</v>
      </c>
      <c r="K102" s="7">
        <v>51</v>
      </c>
      <c r="L102" s="7">
        <f t="shared" si="6"/>
        <v>92</v>
      </c>
      <c r="M102" s="219"/>
      <c r="N102" s="308"/>
      <c r="O102" s="83">
        <v>3065</v>
      </c>
      <c r="P102" s="204" t="s">
        <v>291</v>
      </c>
      <c r="Q102" s="205"/>
      <c r="R102" s="102"/>
    </row>
    <row r="103" spans="1:18" ht="15.75" customHeight="1">
      <c r="A103" s="101" t="s">
        <v>237</v>
      </c>
      <c r="B103" s="11" t="s">
        <v>128</v>
      </c>
      <c r="C103" s="7">
        <v>124</v>
      </c>
      <c r="D103" s="7">
        <v>112</v>
      </c>
      <c r="E103" s="7">
        <v>116</v>
      </c>
      <c r="F103" s="7">
        <f t="shared" si="5"/>
        <v>228</v>
      </c>
      <c r="G103" s="12">
        <v>3101</v>
      </c>
      <c r="H103" s="11" t="s">
        <v>318</v>
      </c>
      <c r="I103" s="7">
        <v>29</v>
      </c>
      <c r="J103" s="7">
        <v>27</v>
      </c>
      <c r="K103" s="7">
        <v>33</v>
      </c>
      <c r="L103" s="7">
        <f t="shared" si="6"/>
        <v>60</v>
      </c>
      <c r="M103" s="219"/>
      <c r="N103" s="309"/>
      <c r="O103" s="83">
        <v>3066</v>
      </c>
      <c r="P103" s="204" t="s">
        <v>469</v>
      </c>
      <c r="Q103" s="205"/>
      <c r="R103" s="102"/>
    </row>
    <row r="104" spans="1:18" ht="15.75" customHeight="1">
      <c r="A104" s="101" t="s">
        <v>544</v>
      </c>
      <c r="B104" s="11" t="s">
        <v>270</v>
      </c>
      <c r="C104" s="7">
        <v>23</v>
      </c>
      <c r="D104" s="7">
        <v>24</v>
      </c>
      <c r="E104" s="7">
        <v>26</v>
      </c>
      <c r="F104" s="7">
        <f t="shared" si="5"/>
        <v>50</v>
      </c>
      <c r="G104" s="12">
        <v>3102</v>
      </c>
      <c r="H104" s="11" t="s">
        <v>319</v>
      </c>
      <c r="I104" s="7">
        <v>320</v>
      </c>
      <c r="J104" s="7">
        <v>410</v>
      </c>
      <c r="K104" s="7">
        <v>440</v>
      </c>
      <c r="L104" s="7">
        <f t="shared" si="6"/>
        <v>850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</row>
    <row r="105" spans="1:18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91</v>
      </c>
      <c r="J105" s="7">
        <v>110</v>
      </c>
      <c r="K105" s="7">
        <v>122</v>
      </c>
      <c r="L105" s="7">
        <f t="shared" si="6"/>
        <v>232</v>
      </c>
      <c r="M105" s="219"/>
      <c r="N105" s="305"/>
      <c r="O105" s="87">
        <v>3077</v>
      </c>
      <c r="P105" s="206" t="s">
        <v>301</v>
      </c>
      <c r="Q105" s="207"/>
      <c r="R105" s="102"/>
    </row>
    <row r="106" spans="1:18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20</v>
      </c>
      <c r="L106" s="7">
        <f t="shared" si="6"/>
        <v>41</v>
      </c>
      <c r="M106" s="219"/>
      <c r="N106" s="305"/>
      <c r="O106" s="87">
        <v>3078</v>
      </c>
      <c r="P106" s="206" t="s">
        <v>302</v>
      </c>
      <c r="Q106" s="207"/>
      <c r="R106" s="102"/>
    </row>
    <row r="107" spans="1:18" ht="15.75" customHeight="1">
      <c r="A107" s="103">
        <v>3045</v>
      </c>
      <c r="B107" s="74" t="s">
        <v>11</v>
      </c>
      <c r="C107" s="7">
        <v>199</v>
      </c>
      <c r="D107" s="7">
        <v>213</v>
      </c>
      <c r="E107" s="7">
        <v>228</v>
      </c>
      <c r="F107" s="7">
        <f t="shared" si="5"/>
        <v>441</v>
      </c>
      <c r="G107" s="12">
        <v>3105</v>
      </c>
      <c r="H107" s="11" t="s">
        <v>322</v>
      </c>
      <c r="I107" s="7">
        <v>71</v>
      </c>
      <c r="J107" s="7">
        <v>95</v>
      </c>
      <c r="K107" s="7">
        <v>87</v>
      </c>
      <c r="L107" s="7">
        <f t="shared" si="6"/>
        <v>182</v>
      </c>
      <c r="M107" s="219"/>
      <c r="N107" s="305"/>
      <c r="O107" s="87">
        <v>3079</v>
      </c>
      <c r="P107" s="206" t="s">
        <v>303</v>
      </c>
      <c r="Q107" s="207"/>
      <c r="R107" s="102"/>
    </row>
    <row r="108" spans="1:18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38</v>
      </c>
      <c r="F108" s="7">
        <f t="shared" si="5"/>
        <v>72</v>
      </c>
      <c r="G108" s="12">
        <v>3106</v>
      </c>
      <c r="H108" s="77" t="s">
        <v>323</v>
      </c>
      <c r="I108" s="7">
        <v>136</v>
      </c>
      <c r="J108" s="7">
        <v>144</v>
      </c>
      <c r="K108" s="7">
        <v>147</v>
      </c>
      <c r="L108" s="7">
        <f t="shared" si="6"/>
        <v>291</v>
      </c>
      <c r="M108" s="219"/>
      <c r="N108" s="306"/>
      <c r="O108" s="87">
        <v>3080</v>
      </c>
      <c r="P108" s="206" t="s">
        <v>304</v>
      </c>
      <c r="Q108" s="207"/>
      <c r="R108" s="102"/>
    </row>
    <row r="109" spans="1:18" ht="15.75" customHeight="1">
      <c r="A109" s="103">
        <v>3048</v>
      </c>
      <c r="B109" s="11" t="s">
        <v>276</v>
      </c>
      <c r="C109" s="7">
        <v>23</v>
      </c>
      <c r="D109" s="7">
        <v>27</v>
      </c>
      <c r="E109" s="7">
        <v>28</v>
      </c>
      <c r="F109" s="7">
        <f t="shared" si="5"/>
        <v>55</v>
      </c>
      <c r="G109" s="12"/>
      <c r="H109" s="78" t="s">
        <v>466</v>
      </c>
      <c r="I109" s="7">
        <v>239</v>
      </c>
      <c r="J109" s="7">
        <v>237</v>
      </c>
      <c r="K109" s="7">
        <v>276</v>
      </c>
      <c r="L109" s="7">
        <f t="shared" si="6"/>
        <v>513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</row>
    <row r="110" spans="1:18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21</v>
      </c>
      <c r="F110" s="7">
        <f t="shared" si="5"/>
        <v>54</v>
      </c>
      <c r="G110" s="12">
        <v>3113</v>
      </c>
      <c r="H110" s="11" t="s">
        <v>328</v>
      </c>
      <c r="I110" s="7">
        <v>33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104"/>
    </row>
    <row r="111" spans="1:18" ht="15.75" customHeight="1">
      <c r="A111" s="103">
        <v>3050</v>
      </c>
      <c r="B111" s="11" t="s">
        <v>278</v>
      </c>
      <c r="C111" s="7">
        <v>40</v>
      </c>
      <c r="D111" s="7">
        <v>47</v>
      </c>
      <c r="E111" s="7">
        <v>58</v>
      </c>
      <c r="F111" s="7">
        <f t="shared" si="5"/>
        <v>105</v>
      </c>
      <c r="G111" s="12">
        <v>3114</v>
      </c>
      <c r="H111" s="11" t="s">
        <v>329</v>
      </c>
      <c r="I111" s="7">
        <v>133</v>
      </c>
      <c r="J111" s="7">
        <v>210</v>
      </c>
      <c r="K111" s="7">
        <v>208</v>
      </c>
      <c r="L111" s="7">
        <f t="shared" si="6"/>
        <v>418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</row>
    <row r="112" spans="1:18" ht="15.75" customHeight="1">
      <c r="A112" s="103">
        <v>3051</v>
      </c>
      <c r="B112" s="11" t="s">
        <v>279</v>
      </c>
      <c r="C112" s="7">
        <v>34</v>
      </c>
      <c r="D112" s="7">
        <v>37</v>
      </c>
      <c r="E112" s="7">
        <v>36</v>
      </c>
      <c r="F112" s="7">
        <f t="shared" si="5"/>
        <v>73</v>
      </c>
      <c r="G112" s="12">
        <v>3118</v>
      </c>
      <c r="H112" s="14" t="s">
        <v>392</v>
      </c>
      <c r="I112" s="7">
        <v>93</v>
      </c>
      <c r="J112" s="7">
        <v>136</v>
      </c>
      <c r="K112" s="7">
        <v>163</v>
      </c>
      <c r="L112" s="7">
        <f t="shared" si="6"/>
        <v>299</v>
      </c>
      <c r="M112" s="219"/>
      <c r="N112" s="296"/>
      <c r="O112" s="85">
        <v>3110</v>
      </c>
      <c r="P112" s="318" t="s">
        <v>326</v>
      </c>
      <c r="Q112" s="319"/>
      <c r="R112" s="104"/>
    </row>
    <row r="113" spans="1:18" ht="15.75" customHeight="1">
      <c r="A113" s="103">
        <v>3052</v>
      </c>
      <c r="B113" s="11" t="s">
        <v>280</v>
      </c>
      <c r="C113" s="7">
        <v>44</v>
      </c>
      <c r="D113" s="7">
        <v>60</v>
      </c>
      <c r="E113" s="7">
        <v>56</v>
      </c>
      <c r="F113" s="7">
        <f t="shared" si="5"/>
        <v>116</v>
      </c>
      <c r="G113" s="12">
        <v>3119</v>
      </c>
      <c r="H113" s="11" t="s">
        <v>331</v>
      </c>
      <c r="I113" s="13">
        <v>12</v>
      </c>
      <c r="J113" s="13">
        <v>14</v>
      </c>
      <c r="K113" s="13">
        <v>15</v>
      </c>
      <c r="L113" s="7">
        <f t="shared" si="6"/>
        <v>29</v>
      </c>
      <c r="M113" s="219"/>
      <c r="N113" s="297"/>
      <c r="O113" s="85">
        <v>3112</v>
      </c>
      <c r="P113" s="318" t="s">
        <v>327</v>
      </c>
      <c r="Q113" s="319"/>
      <c r="R113" s="105"/>
    </row>
    <row r="114" spans="1:18" ht="15.75" customHeight="1">
      <c r="A114" s="101"/>
      <c r="B114" s="90" t="s">
        <v>463</v>
      </c>
      <c r="C114" s="7">
        <v>291</v>
      </c>
      <c r="D114" s="7">
        <v>312</v>
      </c>
      <c r="E114" s="7">
        <v>307</v>
      </c>
      <c r="F114" s="7">
        <f t="shared" si="5"/>
        <v>619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47</v>
      </c>
      <c r="E115" s="7">
        <v>66</v>
      </c>
      <c r="F115" s="7">
        <f t="shared" si="5"/>
        <v>113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v>140</v>
      </c>
      <c r="D116" s="110">
        <v>148</v>
      </c>
      <c r="E116" s="110">
        <v>157</v>
      </c>
      <c r="F116" s="110">
        <f t="shared" si="5"/>
        <v>305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5716</v>
      </c>
      <c r="P116" s="111">
        <f>D117+J117</f>
        <v>6262</v>
      </c>
      <c r="Q116" s="111">
        <f>E117+K117</f>
        <v>6929</v>
      </c>
      <c r="R116" s="112">
        <f>F117+L117</f>
        <v>13191</v>
      </c>
    </row>
    <row r="117" spans="1:18" ht="15.75" customHeight="1">
      <c r="A117" s="25"/>
      <c r="B117" s="31"/>
      <c r="C117" s="8">
        <f>SUM(C80:C116)</f>
        <v>2600</v>
      </c>
      <c r="D117" s="8">
        <f>SUM(D80:D116)</f>
        <v>2867</v>
      </c>
      <c r="E117" s="8">
        <f>SUM(E80:E116)</f>
        <v>3034</v>
      </c>
      <c r="F117" s="8">
        <f>SUM(F80:F116)</f>
        <v>5901</v>
      </c>
      <c r="I117" s="8">
        <f>SUM(I80:I116)</f>
        <v>3116</v>
      </c>
      <c r="J117" s="8">
        <f>SUM(J80:J116)</f>
        <v>3395</v>
      </c>
      <c r="K117" s="8">
        <f>SUM(K80:K116)</f>
        <v>3895</v>
      </c>
      <c r="L117" s="8">
        <f>SUM(L80:L116)</f>
        <v>7290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580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545</v>
      </c>
      <c r="B121" s="11" t="s">
        <v>429</v>
      </c>
      <c r="C121" s="7">
        <v>116</v>
      </c>
      <c r="D121" s="7">
        <v>121</v>
      </c>
      <c r="E121" s="7">
        <v>126</v>
      </c>
      <c r="F121" s="36">
        <f aca="true" t="shared" si="7" ref="F121:F130">SUM(D121:E121)</f>
        <v>247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384</v>
      </c>
      <c r="D122" s="7">
        <v>400</v>
      </c>
      <c r="E122" s="7">
        <v>420</v>
      </c>
      <c r="F122" s="36">
        <f t="shared" si="7"/>
        <v>820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285</v>
      </c>
      <c r="D123" s="7">
        <v>245</v>
      </c>
      <c r="E123" s="7">
        <v>312</v>
      </c>
      <c r="F123" s="36">
        <f t="shared" si="7"/>
        <v>557</v>
      </c>
      <c r="G123" s="194"/>
      <c r="H123" s="194"/>
      <c r="I123" s="41">
        <v>4800</v>
      </c>
      <c r="J123" s="195" t="s">
        <v>546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216</v>
      </c>
      <c r="D124" s="7">
        <v>228</v>
      </c>
      <c r="E124" s="7">
        <v>258</v>
      </c>
      <c r="F124" s="36">
        <f t="shared" si="7"/>
        <v>486</v>
      </c>
      <c r="G124" s="249" t="s">
        <v>547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387</v>
      </c>
      <c r="D125" s="7">
        <v>403</v>
      </c>
      <c r="E125" s="7">
        <v>470</v>
      </c>
      <c r="F125" s="36">
        <f t="shared" si="7"/>
        <v>873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553</v>
      </c>
      <c r="D126" s="7">
        <v>678</v>
      </c>
      <c r="E126" s="7">
        <v>753</v>
      </c>
      <c r="F126" s="36">
        <f t="shared" si="7"/>
        <v>1431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408</v>
      </c>
      <c r="D127" s="7">
        <v>480</v>
      </c>
      <c r="E127" s="7">
        <v>542</v>
      </c>
      <c r="F127" s="36">
        <f t="shared" si="7"/>
        <v>1022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221</v>
      </c>
      <c r="D128" s="7">
        <v>231</v>
      </c>
      <c r="E128" s="7">
        <v>254</v>
      </c>
      <c r="F128" s="36">
        <f t="shared" si="7"/>
        <v>485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242</v>
      </c>
      <c r="D129" s="7">
        <v>261</v>
      </c>
      <c r="E129" s="7">
        <v>280</v>
      </c>
      <c r="F129" s="36">
        <f t="shared" si="7"/>
        <v>541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332</v>
      </c>
      <c r="D130" s="7">
        <v>376</v>
      </c>
      <c r="E130" s="7">
        <v>397</v>
      </c>
      <c r="F130" s="36">
        <f t="shared" si="7"/>
        <v>773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548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549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550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551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552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553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3144</v>
      </c>
      <c r="P156" s="117">
        <f>D157</f>
        <v>3423</v>
      </c>
      <c r="Q156" s="111">
        <f>E157</f>
        <v>3812</v>
      </c>
      <c r="R156" s="112">
        <f>F157</f>
        <v>7235</v>
      </c>
    </row>
    <row r="157" spans="1:14" ht="15.75" customHeight="1">
      <c r="A157" s="5"/>
      <c r="C157" s="8">
        <f>SUM(C121:C131)</f>
        <v>3144</v>
      </c>
      <c r="D157" s="8">
        <f>SUM(D121:D131)</f>
        <v>3423</v>
      </c>
      <c r="E157" s="8">
        <f>SUM(E121:E131)</f>
        <v>3812</v>
      </c>
      <c r="F157" s="8">
        <f>SUM(F121:F131)</f>
        <v>7235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578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43914</v>
      </c>
      <c r="D166" s="278"/>
      <c r="E166" s="34" t="s">
        <v>554</v>
      </c>
      <c r="F166" s="1" t="s">
        <v>417</v>
      </c>
      <c r="G166" s="143">
        <v>239</v>
      </c>
      <c r="H166" s="16" t="s">
        <v>581</v>
      </c>
      <c r="I166" s="35"/>
      <c r="J166" s="33"/>
      <c r="K166" s="33"/>
      <c r="L166" s="33"/>
    </row>
    <row r="167" spans="2:12" ht="24" customHeight="1">
      <c r="B167" s="23"/>
      <c r="C167" s="278">
        <f>F174</f>
        <v>104160</v>
      </c>
      <c r="D167" s="278"/>
      <c r="E167" s="34" t="s">
        <v>555</v>
      </c>
      <c r="F167" s="33" t="s">
        <v>416</v>
      </c>
      <c r="G167" s="143">
        <v>923</v>
      </c>
      <c r="H167" s="142" t="s">
        <v>582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43914</v>
      </c>
      <c r="D174" s="32">
        <v>49288</v>
      </c>
      <c r="E174" s="32">
        <v>54872</v>
      </c>
      <c r="F174" s="234">
        <f>D174+E174</f>
        <v>104160</v>
      </c>
      <c r="G174" s="235"/>
      <c r="H174" s="32">
        <v>422</v>
      </c>
      <c r="J174" s="17">
        <v>99</v>
      </c>
      <c r="K174" s="17">
        <v>77</v>
      </c>
      <c r="L174" s="81">
        <f>J174-K174</f>
        <v>22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79">
        <v>1032</v>
      </c>
      <c r="K177" s="79">
        <v>1977</v>
      </c>
      <c r="L177" s="160">
        <f>J177-K177</f>
        <v>-945</v>
      </c>
    </row>
    <row r="178" spans="10:12" ht="19.5" customHeight="1" thickBot="1">
      <c r="J178" s="239" t="s">
        <v>454</v>
      </c>
      <c r="K178" s="240"/>
      <c r="L178" s="80">
        <v>192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74:N75"/>
    <mergeCell ref="M155:N156"/>
    <mergeCell ref="D138:E138"/>
    <mergeCell ref="J120:K120"/>
    <mergeCell ref="J121:K121"/>
    <mergeCell ref="J122:K122"/>
    <mergeCell ref="J123:K123"/>
    <mergeCell ref="J125:K125"/>
    <mergeCell ref="D133:E13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8:Q108"/>
    <mergeCell ref="P107:Q107"/>
    <mergeCell ref="P102:Q102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A132:E132"/>
    <mergeCell ref="P121:Q121"/>
    <mergeCell ref="J124:K124"/>
    <mergeCell ref="H121:H123"/>
    <mergeCell ref="P134:Q134"/>
    <mergeCell ref="P129:Q129"/>
    <mergeCell ref="P125:Q125"/>
    <mergeCell ref="P131:Q131"/>
    <mergeCell ref="P126:Q126"/>
    <mergeCell ref="P127:Q127"/>
    <mergeCell ref="P128:Q128"/>
    <mergeCell ref="P135:Q135"/>
    <mergeCell ref="P130:Q130"/>
    <mergeCell ref="G121:G123"/>
    <mergeCell ref="J129:K129"/>
    <mergeCell ref="J127:K127"/>
    <mergeCell ref="J131:K131"/>
    <mergeCell ref="J126:K126"/>
    <mergeCell ref="H124:H135"/>
    <mergeCell ref="J134:K134"/>
    <mergeCell ref="J132:K132"/>
    <mergeCell ref="P138:Q138"/>
    <mergeCell ref="J146:K146"/>
    <mergeCell ref="P145:Q145"/>
    <mergeCell ref="P122:Q122"/>
    <mergeCell ref="P124:Q124"/>
    <mergeCell ref="P123:Q123"/>
    <mergeCell ref="P137:Q137"/>
    <mergeCell ref="P133:Q133"/>
    <mergeCell ref="P136:Q136"/>
    <mergeCell ref="P132:Q132"/>
    <mergeCell ref="P139:Q139"/>
    <mergeCell ref="J139:K139"/>
    <mergeCell ref="P120:Q120"/>
    <mergeCell ref="P141:Q141"/>
    <mergeCell ref="J136:K136"/>
    <mergeCell ref="N137:N142"/>
    <mergeCell ref="J137:K137"/>
    <mergeCell ref="J138:K138"/>
    <mergeCell ref="L120:L156"/>
    <mergeCell ref="P140:Q140"/>
    <mergeCell ref="A134:A140"/>
    <mergeCell ref="B134:B140"/>
    <mergeCell ref="J133:K133"/>
    <mergeCell ref="J130:K130"/>
    <mergeCell ref="D140:E140"/>
    <mergeCell ref="D135:E135"/>
    <mergeCell ref="G124:G135"/>
    <mergeCell ref="J128:K128"/>
    <mergeCell ref="D136:E136"/>
    <mergeCell ref="D134:E134"/>
    <mergeCell ref="J135:K135"/>
    <mergeCell ref="J140:K140"/>
    <mergeCell ref="D139:E139"/>
    <mergeCell ref="G136:G141"/>
    <mergeCell ref="H136:H141"/>
    <mergeCell ref="J141:K141"/>
    <mergeCell ref="D137:E137"/>
    <mergeCell ref="J152:K152"/>
    <mergeCell ref="J150:K150"/>
    <mergeCell ref="J148:K148"/>
    <mergeCell ref="J145:K145"/>
    <mergeCell ref="D143:E143"/>
    <mergeCell ref="D144:E144"/>
    <mergeCell ref="J144:K144"/>
    <mergeCell ref="J143:K143"/>
    <mergeCell ref="C166:D166"/>
    <mergeCell ref="B159:N159"/>
    <mergeCell ref="J153:K153"/>
    <mergeCell ref="M153:R153"/>
    <mergeCell ref="C164:G164"/>
    <mergeCell ref="P142:Q142"/>
    <mergeCell ref="J142:K142"/>
    <mergeCell ref="D155:E155"/>
    <mergeCell ref="D154:E154"/>
    <mergeCell ref="D150:E150"/>
    <mergeCell ref="A141:A152"/>
    <mergeCell ref="D146:E146"/>
    <mergeCell ref="B141:B152"/>
    <mergeCell ref="D141:E141"/>
    <mergeCell ref="D145:E145"/>
    <mergeCell ref="B162:I162"/>
    <mergeCell ref="J175:L175"/>
    <mergeCell ref="M154:R154"/>
    <mergeCell ref="J154:K154"/>
    <mergeCell ref="J156:K156"/>
    <mergeCell ref="J155:K155"/>
    <mergeCell ref="A153:A156"/>
    <mergeCell ref="B153:B156"/>
    <mergeCell ref="D156:E156"/>
    <mergeCell ref="G142:G156"/>
    <mergeCell ref="F132:F156"/>
    <mergeCell ref="C167:D167"/>
    <mergeCell ref="D172:H172"/>
    <mergeCell ref="H142:H156"/>
    <mergeCell ref="D153:E153"/>
    <mergeCell ref="D149:E149"/>
    <mergeCell ref="D147:E147"/>
    <mergeCell ref="D148:E148"/>
    <mergeCell ref="D152:E152"/>
    <mergeCell ref="D151:E151"/>
    <mergeCell ref="D142:E142"/>
    <mergeCell ref="P152:Q152"/>
    <mergeCell ref="N143:N148"/>
    <mergeCell ref="R120:R152"/>
    <mergeCell ref="M137:M142"/>
    <mergeCell ref="N121:N131"/>
    <mergeCell ref="M121:M131"/>
    <mergeCell ref="M132:M136"/>
    <mergeCell ref="N132:N136"/>
    <mergeCell ref="P150:Q150"/>
    <mergeCell ref="P146:Q146"/>
    <mergeCell ref="P151:Q151"/>
    <mergeCell ref="P148:Q148"/>
    <mergeCell ref="P147:Q147"/>
    <mergeCell ref="J149:K149"/>
    <mergeCell ref="J151:K151"/>
    <mergeCell ref="J147:K147"/>
    <mergeCell ref="P149:Q149"/>
    <mergeCell ref="M143:M148"/>
    <mergeCell ref="P144:Q144"/>
    <mergeCell ref="P143:Q143"/>
    <mergeCell ref="P113:Q113"/>
    <mergeCell ref="P111:Q111"/>
    <mergeCell ref="M115:N116"/>
    <mergeCell ref="G114:L116"/>
    <mergeCell ref="N111:N113"/>
    <mergeCell ref="P112:Q112"/>
    <mergeCell ref="N90:N91"/>
    <mergeCell ref="N80:N89"/>
    <mergeCell ref="N98:N103"/>
    <mergeCell ref="P90:Q90"/>
    <mergeCell ref="P98:Q98"/>
    <mergeCell ref="P94:Q94"/>
    <mergeCell ref="P91:Q91"/>
    <mergeCell ref="P92:Q92"/>
    <mergeCell ref="P88:Q88"/>
    <mergeCell ref="P83:Q83"/>
    <mergeCell ref="N109:N110"/>
    <mergeCell ref="N92:N94"/>
    <mergeCell ref="N95:N97"/>
    <mergeCell ref="N104:N108"/>
    <mergeCell ref="P109:Q109"/>
    <mergeCell ref="P110:Q110"/>
    <mergeCell ref="P103:Q103"/>
    <mergeCell ref="P104:Q104"/>
    <mergeCell ref="P105:Q105"/>
    <mergeCell ref="P106:Q106"/>
    <mergeCell ref="P97:Q97"/>
    <mergeCell ref="P93:Q93"/>
    <mergeCell ref="P99:Q99"/>
    <mergeCell ref="P100:Q100"/>
    <mergeCell ref="P95:Q95"/>
    <mergeCell ref="P96:Q96"/>
  </mergeCells>
  <printOptions/>
  <pageMargins left="0.9" right="0" top="0.45" bottom="0.26" header="0.21" footer="0.43"/>
  <pageSetup horizontalDpi="300" verticalDpi="300" orientation="landscape" paperSize="9" scale="90" r:id="rId2"/>
  <rowBreaks count="4" manualBreakCount="4">
    <brk id="38" max="255" man="1"/>
    <brk id="76" max="255" man="1"/>
    <brk id="117" max="17" man="1"/>
    <brk id="157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584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490</v>
      </c>
      <c r="B4" s="11" t="s">
        <v>7</v>
      </c>
      <c r="C4" s="36">
        <v>179</v>
      </c>
      <c r="D4" s="36">
        <v>133</v>
      </c>
      <c r="E4" s="36">
        <v>179</v>
      </c>
      <c r="F4" s="36">
        <f aca="true" t="shared" si="0" ref="F4:F37">D4+E4</f>
        <v>312</v>
      </c>
      <c r="G4" s="6">
        <v>215</v>
      </c>
      <c r="H4" s="11" t="s">
        <v>41</v>
      </c>
      <c r="I4" s="36">
        <v>1097</v>
      </c>
      <c r="J4" s="36">
        <v>1068</v>
      </c>
      <c r="K4" s="36">
        <v>1159</v>
      </c>
      <c r="L4" s="36">
        <f aca="true" t="shared" si="1" ref="L4:L37">J4+K4</f>
        <v>2227</v>
      </c>
      <c r="M4" s="6">
        <v>520</v>
      </c>
      <c r="N4" s="11" t="s">
        <v>332</v>
      </c>
      <c r="O4" s="36">
        <v>90</v>
      </c>
      <c r="P4" s="36">
        <v>85</v>
      </c>
      <c r="Q4" s="36">
        <v>83</v>
      </c>
      <c r="R4" s="133">
        <f aca="true" t="shared" si="2" ref="R4:R27">P4+Q4</f>
        <v>168</v>
      </c>
    </row>
    <row r="5" spans="1:18" ht="15.75" customHeight="1">
      <c r="A5" s="132" t="s">
        <v>491</v>
      </c>
      <c r="B5" s="11" t="s">
        <v>8</v>
      </c>
      <c r="C5" s="36">
        <v>90</v>
      </c>
      <c r="D5" s="36">
        <v>74</v>
      </c>
      <c r="E5" s="36">
        <v>73</v>
      </c>
      <c r="F5" s="36">
        <f t="shared" si="0"/>
        <v>147</v>
      </c>
      <c r="G5" s="6">
        <v>220</v>
      </c>
      <c r="H5" s="11" t="s">
        <v>42</v>
      </c>
      <c r="I5" s="36">
        <v>531</v>
      </c>
      <c r="J5" s="36">
        <v>613</v>
      </c>
      <c r="K5" s="36">
        <v>663</v>
      </c>
      <c r="L5" s="36">
        <f t="shared" si="1"/>
        <v>1276</v>
      </c>
      <c r="M5" s="6">
        <v>530</v>
      </c>
      <c r="N5" s="11" t="s">
        <v>333</v>
      </c>
      <c r="O5" s="36">
        <v>105</v>
      </c>
      <c r="P5" s="36">
        <v>72</v>
      </c>
      <c r="Q5" s="36">
        <v>72</v>
      </c>
      <c r="R5" s="133">
        <f t="shared" si="2"/>
        <v>144</v>
      </c>
    </row>
    <row r="6" spans="1:18" ht="15.75" customHeight="1">
      <c r="A6" s="132" t="s">
        <v>492</v>
      </c>
      <c r="B6" s="11" t="s">
        <v>9</v>
      </c>
      <c r="C6" s="36">
        <v>147</v>
      </c>
      <c r="D6" s="36">
        <v>116</v>
      </c>
      <c r="E6" s="36">
        <v>122</v>
      </c>
      <c r="F6" s="36">
        <f t="shared" si="0"/>
        <v>238</v>
      </c>
      <c r="G6" s="6">
        <v>230</v>
      </c>
      <c r="H6" s="11" t="s">
        <v>43</v>
      </c>
      <c r="I6" s="36">
        <v>744</v>
      </c>
      <c r="J6" s="36">
        <v>794</v>
      </c>
      <c r="K6" s="36">
        <v>977</v>
      </c>
      <c r="L6" s="36">
        <f t="shared" si="1"/>
        <v>1771</v>
      </c>
      <c r="M6" s="6">
        <v>540</v>
      </c>
      <c r="N6" s="11" t="s">
        <v>334</v>
      </c>
      <c r="O6" s="36">
        <v>52</v>
      </c>
      <c r="P6" s="36">
        <v>50</v>
      </c>
      <c r="Q6" s="36">
        <v>55</v>
      </c>
      <c r="R6" s="133">
        <f t="shared" si="2"/>
        <v>105</v>
      </c>
    </row>
    <row r="7" spans="1:18" ht="15.75" customHeight="1">
      <c r="A7" s="132" t="s">
        <v>493</v>
      </c>
      <c r="B7" s="11" t="s">
        <v>10</v>
      </c>
      <c r="C7" s="36">
        <v>138</v>
      </c>
      <c r="D7" s="36">
        <v>125</v>
      </c>
      <c r="E7" s="36">
        <v>140</v>
      </c>
      <c r="F7" s="36">
        <f t="shared" si="0"/>
        <v>265</v>
      </c>
      <c r="G7" s="6">
        <v>240</v>
      </c>
      <c r="H7" s="11" t="s">
        <v>44</v>
      </c>
      <c r="I7" s="36">
        <v>740</v>
      </c>
      <c r="J7" s="36">
        <v>769</v>
      </c>
      <c r="K7" s="36">
        <v>859</v>
      </c>
      <c r="L7" s="36">
        <f t="shared" si="1"/>
        <v>1628</v>
      </c>
      <c r="M7" s="6">
        <v>550</v>
      </c>
      <c r="N7" s="11" t="s">
        <v>335</v>
      </c>
      <c r="O7" s="36">
        <v>49</v>
      </c>
      <c r="P7" s="36">
        <v>43</v>
      </c>
      <c r="Q7" s="36">
        <v>42</v>
      </c>
      <c r="R7" s="133">
        <f t="shared" si="2"/>
        <v>85</v>
      </c>
    </row>
    <row r="8" spans="1:18" ht="15.75" customHeight="1">
      <c r="A8" s="132" t="s">
        <v>494</v>
      </c>
      <c r="B8" s="11" t="s">
        <v>11</v>
      </c>
      <c r="C8" s="36">
        <v>44</v>
      </c>
      <c r="D8" s="36">
        <v>29</v>
      </c>
      <c r="E8" s="36">
        <v>40</v>
      </c>
      <c r="F8" s="36">
        <f t="shared" si="0"/>
        <v>69</v>
      </c>
      <c r="G8" s="6">
        <v>250</v>
      </c>
      <c r="H8" s="11" t="s">
        <v>45</v>
      </c>
      <c r="I8" s="36">
        <v>751</v>
      </c>
      <c r="J8" s="36">
        <v>813</v>
      </c>
      <c r="K8" s="36">
        <v>877</v>
      </c>
      <c r="L8" s="36">
        <f t="shared" si="1"/>
        <v>1690</v>
      </c>
      <c r="M8" s="6">
        <v>560</v>
      </c>
      <c r="N8" s="11" t="s">
        <v>336</v>
      </c>
      <c r="O8" s="36">
        <v>364</v>
      </c>
      <c r="P8" s="36">
        <v>360</v>
      </c>
      <c r="Q8" s="36">
        <v>271</v>
      </c>
      <c r="R8" s="133">
        <f t="shared" si="2"/>
        <v>631</v>
      </c>
    </row>
    <row r="9" spans="1:18" ht="15.75" customHeight="1">
      <c r="A9" s="132" t="s">
        <v>495</v>
      </c>
      <c r="B9" s="11" t="s">
        <v>12</v>
      </c>
      <c r="C9" s="36">
        <v>245</v>
      </c>
      <c r="D9" s="36">
        <v>205</v>
      </c>
      <c r="E9" s="36">
        <v>209</v>
      </c>
      <c r="F9" s="36">
        <f t="shared" si="0"/>
        <v>414</v>
      </c>
      <c r="G9" s="6">
        <v>260</v>
      </c>
      <c r="H9" s="11" t="s">
        <v>46</v>
      </c>
      <c r="I9" s="36">
        <v>1709</v>
      </c>
      <c r="J9" s="36">
        <v>1882</v>
      </c>
      <c r="K9" s="36">
        <v>2017</v>
      </c>
      <c r="L9" s="36">
        <f t="shared" si="1"/>
        <v>3899</v>
      </c>
      <c r="M9" s="6">
        <v>570</v>
      </c>
      <c r="N9" s="11" t="s">
        <v>337</v>
      </c>
      <c r="O9" s="36">
        <v>191</v>
      </c>
      <c r="P9" s="36">
        <v>182</v>
      </c>
      <c r="Q9" s="36">
        <v>185</v>
      </c>
      <c r="R9" s="133">
        <f t="shared" si="2"/>
        <v>367</v>
      </c>
    </row>
    <row r="10" spans="1:18" ht="15.75" customHeight="1">
      <c r="A10" s="132" t="s">
        <v>496</v>
      </c>
      <c r="B10" s="11" t="s">
        <v>13</v>
      </c>
      <c r="C10" s="36">
        <v>334</v>
      </c>
      <c r="D10" s="36">
        <v>310</v>
      </c>
      <c r="E10" s="36">
        <v>336</v>
      </c>
      <c r="F10" s="36">
        <f t="shared" si="0"/>
        <v>646</v>
      </c>
      <c r="G10" s="6">
        <v>270</v>
      </c>
      <c r="H10" s="11" t="s">
        <v>47</v>
      </c>
      <c r="I10" s="36">
        <v>637</v>
      </c>
      <c r="J10" s="36">
        <v>725</v>
      </c>
      <c r="K10" s="36">
        <v>798</v>
      </c>
      <c r="L10" s="36">
        <f t="shared" si="1"/>
        <v>1523</v>
      </c>
      <c r="M10" s="6">
        <v>581</v>
      </c>
      <c r="N10" s="11" t="s">
        <v>338</v>
      </c>
      <c r="O10" s="36">
        <v>317</v>
      </c>
      <c r="P10" s="36">
        <v>301</v>
      </c>
      <c r="Q10" s="36">
        <v>229</v>
      </c>
      <c r="R10" s="133">
        <f t="shared" si="2"/>
        <v>530</v>
      </c>
    </row>
    <row r="11" spans="1:18" ht="15.75" customHeight="1">
      <c r="A11" s="132" t="s">
        <v>497</v>
      </c>
      <c r="B11" s="11" t="s">
        <v>14</v>
      </c>
      <c r="C11" s="36">
        <v>107</v>
      </c>
      <c r="D11" s="36">
        <v>95</v>
      </c>
      <c r="E11" s="36">
        <v>117</v>
      </c>
      <c r="F11" s="36">
        <f t="shared" si="0"/>
        <v>212</v>
      </c>
      <c r="G11" s="6">
        <v>280</v>
      </c>
      <c r="H11" s="11" t="s">
        <v>48</v>
      </c>
      <c r="I11" s="36">
        <v>398</v>
      </c>
      <c r="J11" s="36">
        <v>396</v>
      </c>
      <c r="K11" s="36">
        <v>422</v>
      </c>
      <c r="L11" s="36">
        <f t="shared" si="1"/>
        <v>818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498</v>
      </c>
      <c r="B12" s="11" t="s">
        <v>15</v>
      </c>
      <c r="C12" s="36">
        <v>74</v>
      </c>
      <c r="D12" s="36">
        <v>64</v>
      </c>
      <c r="E12" s="36">
        <v>62</v>
      </c>
      <c r="F12" s="36">
        <f t="shared" si="0"/>
        <v>126</v>
      </c>
      <c r="G12" s="6">
        <v>290</v>
      </c>
      <c r="H12" s="11" t="s">
        <v>49</v>
      </c>
      <c r="I12" s="36">
        <v>386</v>
      </c>
      <c r="J12" s="36">
        <v>361</v>
      </c>
      <c r="K12" s="36">
        <v>428</v>
      </c>
      <c r="L12" s="36">
        <f t="shared" si="1"/>
        <v>789</v>
      </c>
      <c r="M12" s="6">
        <v>590</v>
      </c>
      <c r="N12" s="11" t="s">
        <v>340</v>
      </c>
      <c r="O12" s="36">
        <v>139</v>
      </c>
      <c r="P12" s="36">
        <v>118</v>
      </c>
      <c r="Q12" s="36">
        <v>134</v>
      </c>
      <c r="R12" s="133">
        <f t="shared" si="2"/>
        <v>252</v>
      </c>
    </row>
    <row r="13" spans="1:18" ht="15.75" customHeight="1">
      <c r="A13" s="132" t="s">
        <v>499</v>
      </c>
      <c r="B13" s="11" t="s">
        <v>16</v>
      </c>
      <c r="C13" s="36">
        <v>39</v>
      </c>
      <c r="D13" s="36">
        <v>31</v>
      </c>
      <c r="E13" s="36">
        <v>36</v>
      </c>
      <c r="F13" s="36">
        <f t="shared" si="0"/>
        <v>67</v>
      </c>
      <c r="G13" s="6">
        <v>301</v>
      </c>
      <c r="H13" s="11" t="s">
        <v>50</v>
      </c>
      <c r="I13" s="36">
        <v>529</v>
      </c>
      <c r="J13" s="36">
        <v>501</v>
      </c>
      <c r="K13" s="36">
        <v>637</v>
      </c>
      <c r="L13" s="36">
        <f t="shared" si="1"/>
        <v>1138</v>
      </c>
      <c r="M13" s="6">
        <v>600</v>
      </c>
      <c r="N13" s="11" t="s">
        <v>341</v>
      </c>
      <c r="O13" s="36">
        <v>165</v>
      </c>
      <c r="P13" s="36">
        <v>154</v>
      </c>
      <c r="Q13" s="36">
        <v>169</v>
      </c>
      <c r="R13" s="133">
        <f t="shared" si="2"/>
        <v>323</v>
      </c>
    </row>
    <row r="14" spans="1:18" ht="15.75" customHeight="1">
      <c r="A14" s="132" t="s">
        <v>500</v>
      </c>
      <c r="B14" s="11" t="s">
        <v>17</v>
      </c>
      <c r="C14" s="36">
        <v>92</v>
      </c>
      <c r="D14" s="36">
        <v>68</v>
      </c>
      <c r="E14" s="36">
        <v>82</v>
      </c>
      <c r="F14" s="36">
        <f t="shared" si="0"/>
        <v>150</v>
      </c>
      <c r="G14" s="6">
        <v>302</v>
      </c>
      <c r="H14" s="11" t="s">
        <v>51</v>
      </c>
      <c r="I14" s="36">
        <v>140</v>
      </c>
      <c r="J14" s="36">
        <v>178</v>
      </c>
      <c r="K14" s="36">
        <v>203</v>
      </c>
      <c r="L14" s="36">
        <f t="shared" si="1"/>
        <v>381</v>
      </c>
      <c r="M14" s="6">
        <v>610</v>
      </c>
      <c r="N14" s="11" t="s">
        <v>342</v>
      </c>
      <c r="O14" s="36">
        <v>99</v>
      </c>
      <c r="P14" s="36">
        <v>83</v>
      </c>
      <c r="Q14" s="36">
        <v>99</v>
      </c>
      <c r="R14" s="133">
        <f t="shared" si="2"/>
        <v>182</v>
      </c>
    </row>
    <row r="15" spans="1:18" ht="15.75" customHeight="1">
      <c r="A15" s="132" t="s">
        <v>501</v>
      </c>
      <c r="B15" s="11" t="s">
        <v>18</v>
      </c>
      <c r="C15" s="36">
        <v>157</v>
      </c>
      <c r="D15" s="36">
        <v>122</v>
      </c>
      <c r="E15" s="36">
        <v>142</v>
      </c>
      <c r="F15" s="36">
        <f t="shared" si="0"/>
        <v>264</v>
      </c>
      <c r="G15" s="6">
        <v>310</v>
      </c>
      <c r="H15" s="11" t="s">
        <v>52</v>
      </c>
      <c r="I15" s="36">
        <v>450</v>
      </c>
      <c r="J15" s="36">
        <v>476</v>
      </c>
      <c r="K15" s="36">
        <v>483</v>
      </c>
      <c r="L15" s="36">
        <f t="shared" si="1"/>
        <v>959</v>
      </c>
      <c r="M15" s="6">
        <v>621</v>
      </c>
      <c r="N15" s="11" t="s">
        <v>343</v>
      </c>
      <c r="O15" s="36">
        <v>134</v>
      </c>
      <c r="P15" s="36">
        <v>111</v>
      </c>
      <c r="Q15" s="36">
        <v>148</v>
      </c>
      <c r="R15" s="133">
        <f t="shared" si="2"/>
        <v>259</v>
      </c>
    </row>
    <row r="16" spans="1:18" ht="15.75" customHeight="1">
      <c r="A16" s="132" t="s">
        <v>502</v>
      </c>
      <c r="B16" s="11" t="s">
        <v>19</v>
      </c>
      <c r="C16" s="36">
        <v>313</v>
      </c>
      <c r="D16" s="36">
        <v>296</v>
      </c>
      <c r="E16" s="36">
        <v>297</v>
      </c>
      <c r="F16" s="36">
        <f t="shared" si="0"/>
        <v>593</v>
      </c>
      <c r="G16" s="6">
        <v>321</v>
      </c>
      <c r="H16" s="11" t="s">
        <v>53</v>
      </c>
      <c r="I16" s="36">
        <v>215</v>
      </c>
      <c r="J16" s="36">
        <v>221</v>
      </c>
      <c r="K16" s="36">
        <v>218</v>
      </c>
      <c r="L16" s="36">
        <f t="shared" si="1"/>
        <v>439</v>
      </c>
      <c r="M16" s="6">
        <v>622</v>
      </c>
      <c r="N16" s="11" t="s">
        <v>344</v>
      </c>
      <c r="O16" s="36">
        <v>56</v>
      </c>
      <c r="P16" s="36">
        <v>54</v>
      </c>
      <c r="Q16" s="36">
        <v>61</v>
      </c>
      <c r="R16" s="133">
        <f t="shared" si="2"/>
        <v>115</v>
      </c>
    </row>
    <row r="17" spans="1:18" ht="15.75" customHeight="1">
      <c r="A17" s="132" t="s">
        <v>503</v>
      </c>
      <c r="B17" s="11" t="s">
        <v>20</v>
      </c>
      <c r="C17" s="36">
        <v>1317</v>
      </c>
      <c r="D17" s="36">
        <v>1324</v>
      </c>
      <c r="E17" s="36">
        <v>1423</v>
      </c>
      <c r="F17" s="36">
        <f t="shared" si="0"/>
        <v>2747</v>
      </c>
      <c r="G17" s="6">
        <v>322</v>
      </c>
      <c r="H17" s="11" t="s">
        <v>54</v>
      </c>
      <c r="I17" s="36">
        <v>1041</v>
      </c>
      <c r="J17" s="36">
        <v>1148</v>
      </c>
      <c r="K17" s="36">
        <v>1327</v>
      </c>
      <c r="L17" s="36">
        <f t="shared" si="1"/>
        <v>2475</v>
      </c>
      <c r="M17" s="6">
        <v>623</v>
      </c>
      <c r="N17" s="11" t="s">
        <v>345</v>
      </c>
      <c r="O17" s="36">
        <v>95</v>
      </c>
      <c r="P17" s="36">
        <v>85</v>
      </c>
      <c r="Q17" s="36">
        <v>93</v>
      </c>
      <c r="R17" s="133">
        <f t="shared" si="2"/>
        <v>178</v>
      </c>
    </row>
    <row r="18" spans="1:18" ht="15.75" customHeight="1">
      <c r="A18" s="132" t="s">
        <v>504</v>
      </c>
      <c r="B18" s="11" t="s">
        <v>21</v>
      </c>
      <c r="C18" s="36">
        <v>705</v>
      </c>
      <c r="D18" s="36">
        <v>783</v>
      </c>
      <c r="E18" s="36">
        <v>866</v>
      </c>
      <c r="F18" s="36">
        <f t="shared" si="0"/>
        <v>1649</v>
      </c>
      <c r="G18" s="6">
        <v>330</v>
      </c>
      <c r="H18" s="11" t="s">
        <v>55</v>
      </c>
      <c r="I18" s="36">
        <v>1898</v>
      </c>
      <c r="J18" s="36">
        <v>2270</v>
      </c>
      <c r="K18" s="36">
        <v>2420</v>
      </c>
      <c r="L18" s="36">
        <f t="shared" si="1"/>
        <v>4690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505</v>
      </c>
      <c r="B19" s="11" t="s">
        <v>22</v>
      </c>
      <c r="C19" s="36">
        <v>759</v>
      </c>
      <c r="D19" s="36">
        <v>752</v>
      </c>
      <c r="E19" s="36">
        <v>869</v>
      </c>
      <c r="F19" s="36">
        <f t="shared" si="0"/>
        <v>1621</v>
      </c>
      <c r="G19" s="6">
        <v>340</v>
      </c>
      <c r="H19" s="11" t="s">
        <v>56</v>
      </c>
      <c r="I19" s="36">
        <v>414</v>
      </c>
      <c r="J19" s="36">
        <v>413</v>
      </c>
      <c r="K19" s="36">
        <v>473</v>
      </c>
      <c r="L19" s="36">
        <f t="shared" si="1"/>
        <v>886</v>
      </c>
      <c r="M19" s="6">
        <v>626</v>
      </c>
      <c r="N19" s="11" t="s">
        <v>347</v>
      </c>
      <c r="O19" s="36">
        <v>63</v>
      </c>
      <c r="P19" s="36">
        <v>57</v>
      </c>
      <c r="Q19" s="36">
        <v>64</v>
      </c>
      <c r="R19" s="133">
        <f t="shared" si="2"/>
        <v>121</v>
      </c>
    </row>
    <row r="20" spans="1:18" ht="15.75" customHeight="1">
      <c r="A20" s="132" t="s">
        <v>506</v>
      </c>
      <c r="B20" s="11" t="s">
        <v>23</v>
      </c>
      <c r="C20" s="36">
        <v>375</v>
      </c>
      <c r="D20" s="36">
        <v>307</v>
      </c>
      <c r="E20" s="36">
        <v>398</v>
      </c>
      <c r="F20" s="36">
        <f t="shared" si="0"/>
        <v>705</v>
      </c>
      <c r="G20" s="6">
        <v>350</v>
      </c>
      <c r="H20" s="11" t="s">
        <v>57</v>
      </c>
      <c r="I20" s="36">
        <v>218</v>
      </c>
      <c r="J20" s="36">
        <v>218</v>
      </c>
      <c r="K20" s="36">
        <v>236</v>
      </c>
      <c r="L20" s="36">
        <f t="shared" si="1"/>
        <v>454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507</v>
      </c>
      <c r="B21" s="11" t="s">
        <v>24</v>
      </c>
      <c r="C21" s="36">
        <v>481</v>
      </c>
      <c r="D21" s="36">
        <v>403</v>
      </c>
      <c r="E21" s="36">
        <v>532</v>
      </c>
      <c r="F21" s="36">
        <f t="shared" si="0"/>
        <v>935</v>
      </c>
      <c r="G21" s="6">
        <v>360</v>
      </c>
      <c r="H21" s="11" t="s">
        <v>58</v>
      </c>
      <c r="I21" s="36">
        <v>155</v>
      </c>
      <c r="J21" s="36">
        <v>157</v>
      </c>
      <c r="K21" s="36">
        <v>177</v>
      </c>
      <c r="L21" s="36">
        <f t="shared" si="1"/>
        <v>334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508</v>
      </c>
      <c r="B22" s="11" t="s">
        <v>25</v>
      </c>
      <c r="C22" s="36">
        <v>615</v>
      </c>
      <c r="D22" s="36">
        <v>659</v>
      </c>
      <c r="E22" s="36">
        <v>682</v>
      </c>
      <c r="F22" s="36">
        <f t="shared" si="0"/>
        <v>1341</v>
      </c>
      <c r="G22" s="6">
        <v>370</v>
      </c>
      <c r="H22" s="11" t="s">
        <v>59</v>
      </c>
      <c r="I22" s="36">
        <v>214</v>
      </c>
      <c r="J22" s="36">
        <v>182</v>
      </c>
      <c r="K22" s="36">
        <v>214</v>
      </c>
      <c r="L22" s="36">
        <f t="shared" si="1"/>
        <v>396</v>
      </c>
      <c r="M22" s="6">
        <v>634</v>
      </c>
      <c r="N22" s="11" t="s">
        <v>349</v>
      </c>
      <c r="O22" s="36">
        <v>100</v>
      </c>
      <c r="P22" s="36">
        <v>88</v>
      </c>
      <c r="Q22" s="36">
        <v>103</v>
      </c>
      <c r="R22" s="133">
        <f t="shared" si="2"/>
        <v>191</v>
      </c>
    </row>
    <row r="23" spans="1:18" ht="15.75" customHeight="1">
      <c r="A23" s="132" t="s">
        <v>509</v>
      </c>
      <c r="B23" s="11" t="s">
        <v>26</v>
      </c>
      <c r="C23" s="36">
        <v>1087</v>
      </c>
      <c r="D23" s="36">
        <v>1158</v>
      </c>
      <c r="E23" s="36">
        <v>1165</v>
      </c>
      <c r="F23" s="36">
        <f t="shared" si="0"/>
        <v>2323</v>
      </c>
      <c r="G23" s="6">
        <v>380</v>
      </c>
      <c r="H23" s="11" t="s">
        <v>60</v>
      </c>
      <c r="I23" s="36">
        <v>192</v>
      </c>
      <c r="J23" s="36">
        <v>204</v>
      </c>
      <c r="K23" s="36">
        <v>221</v>
      </c>
      <c r="L23" s="36">
        <f t="shared" si="1"/>
        <v>425</v>
      </c>
      <c r="M23" s="6">
        <v>635</v>
      </c>
      <c r="N23" s="11" t="s">
        <v>350</v>
      </c>
      <c r="O23" s="36">
        <v>176</v>
      </c>
      <c r="P23" s="36">
        <v>168</v>
      </c>
      <c r="Q23" s="36">
        <v>209</v>
      </c>
      <c r="R23" s="133">
        <f t="shared" si="2"/>
        <v>377</v>
      </c>
    </row>
    <row r="24" spans="1:18" ht="15.75" customHeight="1">
      <c r="A24" s="132" t="s">
        <v>510</v>
      </c>
      <c r="B24" s="11" t="s">
        <v>27</v>
      </c>
      <c r="C24" s="36">
        <v>752</v>
      </c>
      <c r="D24" s="36">
        <v>777</v>
      </c>
      <c r="E24" s="36">
        <v>838</v>
      </c>
      <c r="F24" s="36">
        <f t="shared" si="0"/>
        <v>1615</v>
      </c>
      <c r="G24" s="6">
        <v>390</v>
      </c>
      <c r="H24" s="11" t="s">
        <v>61</v>
      </c>
      <c r="I24" s="36">
        <v>202</v>
      </c>
      <c r="J24" s="36">
        <v>129</v>
      </c>
      <c r="K24" s="36">
        <v>136</v>
      </c>
      <c r="L24" s="36">
        <f t="shared" si="1"/>
        <v>265</v>
      </c>
      <c r="M24" s="6">
        <v>641</v>
      </c>
      <c r="N24" s="11" t="s">
        <v>351</v>
      </c>
      <c r="O24" s="36">
        <v>63</v>
      </c>
      <c r="P24" s="36">
        <v>48</v>
      </c>
      <c r="Q24" s="36">
        <v>63</v>
      </c>
      <c r="R24" s="133">
        <f t="shared" si="2"/>
        <v>111</v>
      </c>
    </row>
    <row r="25" spans="1:18" ht="15.75" customHeight="1">
      <c r="A25" s="132" t="s">
        <v>511</v>
      </c>
      <c r="B25" s="11" t="s">
        <v>28</v>
      </c>
      <c r="C25" s="36">
        <v>270</v>
      </c>
      <c r="D25" s="36">
        <v>249</v>
      </c>
      <c r="E25" s="36">
        <v>346</v>
      </c>
      <c r="F25" s="36">
        <f t="shared" si="0"/>
        <v>595</v>
      </c>
      <c r="G25" s="6">
        <v>400</v>
      </c>
      <c r="H25" s="11" t="s">
        <v>62</v>
      </c>
      <c r="I25" s="36">
        <v>159</v>
      </c>
      <c r="J25" s="36">
        <v>178</v>
      </c>
      <c r="K25" s="36">
        <v>192</v>
      </c>
      <c r="L25" s="36">
        <f t="shared" si="1"/>
        <v>370</v>
      </c>
      <c r="M25" s="6">
        <v>642</v>
      </c>
      <c r="N25" s="11" t="s">
        <v>352</v>
      </c>
      <c r="O25" s="36">
        <v>44</v>
      </c>
      <c r="P25" s="36">
        <v>38</v>
      </c>
      <c r="Q25" s="36">
        <v>39</v>
      </c>
      <c r="R25" s="133">
        <f t="shared" si="2"/>
        <v>77</v>
      </c>
    </row>
    <row r="26" spans="1:18" ht="15.75" customHeight="1">
      <c r="A26" s="132" t="s">
        <v>512</v>
      </c>
      <c r="B26" s="11" t="s">
        <v>29</v>
      </c>
      <c r="C26" s="36">
        <v>807</v>
      </c>
      <c r="D26" s="36">
        <v>809</v>
      </c>
      <c r="E26" s="36">
        <v>926</v>
      </c>
      <c r="F26" s="36">
        <f t="shared" si="0"/>
        <v>1735</v>
      </c>
      <c r="G26" s="6">
        <v>410</v>
      </c>
      <c r="H26" s="11" t="s">
        <v>63</v>
      </c>
      <c r="I26" s="36">
        <v>512</v>
      </c>
      <c r="J26" s="36">
        <v>496</v>
      </c>
      <c r="K26" s="36">
        <v>574</v>
      </c>
      <c r="L26" s="36">
        <f t="shared" si="1"/>
        <v>1070</v>
      </c>
      <c r="M26" s="6">
        <v>643</v>
      </c>
      <c r="N26" s="11" t="s">
        <v>143</v>
      </c>
      <c r="O26" s="36">
        <v>33</v>
      </c>
      <c r="P26" s="36">
        <v>27</v>
      </c>
      <c r="Q26" s="36">
        <v>30</v>
      </c>
      <c r="R26" s="133">
        <f t="shared" si="2"/>
        <v>57</v>
      </c>
    </row>
    <row r="27" spans="1:18" ht="15.75" customHeight="1">
      <c r="A27" s="132" t="s">
        <v>566</v>
      </c>
      <c r="B27" s="11" t="s">
        <v>30</v>
      </c>
      <c r="C27" s="36">
        <v>986</v>
      </c>
      <c r="D27" s="36">
        <v>1018</v>
      </c>
      <c r="E27" s="36">
        <v>1125</v>
      </c>
      <c r="F27" s="36">
        <f t="shared" si="0"/>
        <v>2143</v>
      </c>
      <c r="G27" s="6">
        <v>421</v>
      </c>
      <c r="H27" s="11" t="s">
        <v>64</v>
      </c>
      <c r="I27" s="36">
        <v>187</v>
      </c>
      <c r="J27" s="36">
        <v>144</v>
      </c>
      <c r="K27" s="36">
        <v>193</v>
      </c>
      <c r="L27" s="36">
        <f t="shared" si="1"/>
        <v>337</v>
      </c>
      <c r="M27" s="49">
        <v>648</v>
      </c>
      <c r="N27" s="42" t="s">
        <v>391</v>
      </c>
      <c r="O27" s="68">
        <v>486</v>
      </c>
      <c r="P27" s="68">
        <v>516</v>
      </c>
      <c r="Q27" s="68">
        <v>532</v>
      </c>
      <c r="R27" s="134">
        <f t="shared" si="2"/>
        <v>1048</v>
      </c>
    </row>
    <row r="28" spans="1:18" ht="15.75" customHeight="1">
      <c r="A28" s="132" t="s">
        <v>514</v>
      </c>
      <c r="B28" s="148" t="s">
        <v>31</v>
      </c>
      <c r="C28" s="149">
        <v>1252</v>
      </c>
      <c r="D28" s="149">
        <v>1389</v>
      </c>
      <c r="E28" s="149">
        <v>1486</v>
      </c>
      <c r="F28" s="149">
        <f t="shared" si="0"/>
        <v>2875</v>
      </c>
      <c r="G28" s="6">
        <v>422</v>
      </c>
      <c r="H28" s="11" t="s">
        <v>65</v>
      </c>
      <c r="I28" s="36">
        <v>164</v>
      </c>
      <c r="J28" s="36">
        <v>171</v>
      </c>
      <c r="K28" s="36">
        <v>190</v>
      </c>
      <c r="L28" s="67">
        <f t="shared" si="1"/>
        <v>361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567</v>
      </c>
      <c r="B29" s="148" t="s">
        <v>32</v>
      </c>
      <c r="C29" s="149">
        <v>558</v>
      </c>
      <c r="D29" s="149">
        <v>627</v>
      </c>
      <c r="E29" s="149">
        <v>654</v>
      </c>
      <c r="F29" s="149">
        <f t="shared" si="0"/>
        <v>1281</v>
      </c>
      <c r="G29" s="6">
        <v>430</v>
      </c>
      <c r="H29" s="11" t="s">
        <v>66</v>
      </c>
      <c r="I29" s="36">
        <v>183</v>
      </c>
      <c r="J29" s="36">
        <v>166</v>
      </c>
      <c r="K29" s="36">
        <v>208</v>
      </c>
      <c r="L29" s="67">
        <f t="shared" si="1"/>
        <v>374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516</v>
      </c>
      <c r="B30" s="11" t="s">
        <v>33</v>
      </c>
      <c r="C30" s="36">
        <v>943</v>
      </c>
      <c r="D30" s="36">
        <v>1111</v>
      </c>
      <c r="E30" s="36">
        <v>1181</v>
      </c>
      <c r="F30" s="36">
        <f t="shared" si="0"/>
        <v>2292</v>
      </c>
      <c r="G30" s="6">
        <v>440</v>
      </c>
      <c r="H30" s="11" t="s">
        <v>67</v>
      </c>
      <c r="I30" s="36">
        <v>371</v>
      </c>
      <c r="J30" s="36">
        <v>413</v>
      </c>
      <c r="K30" s="36">
        <v>480</v>
      </c>
      <c r="L30" s="67">
        <f t="shared" si="1"/>
        <v>893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568</v>
      </c>
      <c r="B31" s="11" t="s">
        <v>34</v>
      </c>
      <c r="C31" s="36">
        <v>759</v>
      </c>
      <c r="D31" s="36">
        <v>819</v>
      </c>
      <c r="E31" s="36">
        <v>901</v>
      </c>
      <c r="F31" s="36">
        <f t="shared" si="0"/>
        <v>1720</v>
      </c>
      <c r="G31" s="6">
        <v>450</v>
      </c>
      <c r="H31" s="11" t="s">
        <v>68</v>
      </c>
      <c r="I31" s="36">
        <v>704</v>
      </c>
      <c r="J31" s="36">
        <v>812</v>
      </c>
      <c r="K31" s="36">
        <v>921</v>
      </c>
      <c r="L31" s="36">
        <f t="shared" si="1"/>
        <v>1733</v>
      </c>
      <c r="M31" s="50">
        <v>990</v>
      </c>
      <c r="N31" s="54" t="s">
        <v>353</v>
      </c>
      <c r="O31" s="72">
        <v>285</v>
      </c>
      <c r="P31" s="72">
        <v>248</v>
      </c>
      <c r="Q31" s="72">
        <v>37</v>
      </c>
      <c r="R31" s="138">
        <f>P31+Q31</f>
        <v>285</v>
      </c>
    </row>
    <row r="32" spans="1:18" ht="15.75" customHeight="1">
      <c r="A32" s="132" t="s">
        <v>569</v>
      </c>
      <c r="B32" s="11" t="s">
        <v>35</v>
      </c>
      <c r="C32" s="36">
        <v>693</v>
      </c>
      <c r="D32" s="36">
        <v>669</v>
      </c>
      <c r="E32" s="36">
        <v>799</v>
      </c>
      <c r="F32" s="36">
        <f t="shared" si="0"/>
        <v>1468</v>
      </c>
      <c r="G32" s="6">
        <v>460</v>
      </c>
      <c r="H32" s="11" t="s">
        <v>69</v>
      </c>
      <c r="I32" s="36">
        <v>532</v>
      </c>
      <c r="J32" s="36">
        <v>604</v>
      </c>
      <c r="K32" s="36">
        <v>641</v>
      </c>
      <c r="L32" s="67">
        <f t="shared" si="1"/>
        <v>1245</v>
      </c>
      <c r="M32" s="47"/>
      <c r="N32" s="48"/>
      <c r="O32" s="73">
        <f>SUM(O4:O31)</f>
        <v>3255</v>
      </c>
      <c r="P32" s="73">
        <f>SUM(P4:P31)</f>
        <v>3030</v>
      </c>
      <c r="Q32" s="73">
        <f>SUM(Q4:Q31)</f>
        <v>2880</v>
      </c>
      <c r="R32" s="139">
        <f>SUM(R4:R31)</f>
        <v>5910</v>
      </c>
    </row>
    <row r="33" spans="1:18" ht="15.75" customHeight="1">
      <c r="A33" s="132" t="s">
        <v>519</v>
      </c>
      <c r="B33" s="11" t="s">
        <v>36</v>
      </c>
      <c r="C33" s="36">
        <v>552</v>
      </c>
      <c r="D33" s="36">
        <v>531</v>
      </c>
      <c r="E33" s="36">
        <v>624</v>
      </c>
      <c r="F33" s="36">
        <f t="shared" si="0"/>
        <v>1155</v>
      </c>
      <c r="G33" s="6">
        <v>470</v>
      </c>
      <c r="H33" s="11" t="s">
        <v>70</v>
      </c>
      <c r="I33" s="36">
        <v>566</v>
      </c>
      <c r="J33" s="36">
        <v>478</v>
      </c>
      <c r="K33" s="36">
        <v>576</v>
      </c>
      <c r="L33" s="36">
        <f t="shared" si="1"/>
        <v>1054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570</v>
      </c>
      <c r="B34" s="11" t="s">
        <v>37</v>
      </c>
      <c r="C34" s="36">
        <v>938</v>
      </c>
      <c r="D34" s="36">
        <v>903</v>
      </c>
      <c r="E34" s="36">
        <v>1129</v>
      </c>
      <c r="F34" s="36">
        <f t="shared" si="0"/>
        <v>2032</v>
      </c>
      <c r="G34" s="6">
        <v>480</v>
      </c>
      <c r="H34" s="11" t="s">
        <v>71</v>
      </c>
      <c r="I34" s="36">
        <v>287</v>
      </c>
      <c r="J34" s="36">
        <v>276</v>
      </c>
      <c r="K34" s="36">
        <v>329</v>
      </c>
      <c r="L34" s="36">
        <f t="shared" si="1"/>
        <v>605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521</v>
      </c>
      <c r="B35" s="11" t="s">
        <v>38</v>
      </c>
      <c r="C35" s="36">
        <v>320</v>
      </c>
      <c r="D35" s="36">
        <v>335</v>
      </c>
      <c r="E35" s="36">
        <v>387</v>
      </c>
      <c r="F35" s="36">
        <f t="shared" si="0"/>
        <v>722</v>
      </c>
      <c r="G35" s="6">
        <v>501</v>
      </c>
      <c r="H35" s="11" t="s">
        <v>72</v>
      </c>
      <c r="I35" s="36">
        <v>235</v>
      </c>
      <c r="J35" s="36">
        <v>176</v>
      </c>
      <c r="K35" s="36">
        <v>251</v>
      </c>
      <c r="L35" s="67">
        <f t="shared" si="1"/>
        <v>427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522</v>
      </c>
      <c r="B36" s="11" t="s">
        <v>39</v>
      </c>
      <c r="C36" s="36">
        <v>723</v>
      </c>
      <c r="D36" s="36">
        <v>870</v>
      </c>
      <c r="E36" s="36">
        <v>850</v>
      </c>
      <c r="F36" s="36">
        <f t="shared" si="0"/>
        <v>1720</v>
      </c>
      <c r="G36" s="6">
        <v>502</v>
      </c>
      <c r="H36" s="11" t="s">
        <v>73</v>
      </c>
      <c r="I36" s="36">
        <v>112</v>
      </c>
      <c r="J36" s="36">
        <v>99</v>
      </c>
      <c r="K36" s="36">
        <v>120</v>
      </c>
      <c r="L36" s="67">
        <f t="shared" si="1"/>
        <v>219</v>
      </c>
      <c r="M36" s="224" t="s">
        <v>388</v>
      </c>
      <c r="N36" s="196"/>
      <c r="O36" s="36">
        <f>C38+I38+O32</f>
        <v>37727</v>
      </c>
      <c r="P36" s="37">
        <f>D38+J38+P32</f>
        <v>38657</v>
      </c>
      <c r="Q36" s="37">
        <f>E38+K38+Q32</f>
        <v>42563</v>
      </c>
      <c r="R36" s="133">
        <f>P36+Q36</f>
        <v>81220</v>
      </c>
    </row>
    <row r="37" spans="1:18" ht="15.75" customHeight="1" thickBot="1">
      <c r="A37" s="140" t="s">
        <v>523</v>
      </c>
      <c r="B37" s="124" t="s">
        <v>40</v>
      </c>
      <c r="C37" s="111">
        <v>914</v>
      </c>
      <c r="D37" s="111">
        <v>907</v>
      </c>
      <c r="E37" s="111">
        <v>1017</v>
      </c>
      <c r="F37" s="111">
        <f t="shared" si="0"/>
        <v>1924</v>
      </c>
      <c r="G37" s="141">
        <v>510</v>
      </c>
      <c r="H37" s="124" t="s">
        <v>74</v>
      </c>
      <c r="I37" s="111">
        <v>34</v>
      </c>
      <c r="J37" s="111">
        <v>28</v>
      </c>
      <c r="K37" s="111">
        <v>30</v>
      </c>
      <c r="L37" s="150">
        <f t="shared" si="1"/>
        <v>58</v>
      </c>
      <c r="M37" s="225" t="s">
        <v>396</v>
      </c>
      <c r="N37" s="226"/>
      <c r="O37" s="111">
        <f>O36+O75+O116+O156</f>
        <v>48405</v>
      </c>
      <c r="P37" s="111">
        <f>P36+P75+P116+P156</f>
        <v>50231</v>
      </c>
      <c r="Q37" s="111">
        <f>Q36+Q75+Q116+Q156</f>
        <v>55326</v>
      </c>
      <c r="R37" s="112">
        <f>R36+R75+R116+R156</f>
        <v>105557</v>
      </c>
    </row>
    <row r="38" spans="1:14" ht="15.75" customHeight="1">
      <c r="A38" s="5"/>
      <c r="C38" s="8">
        <f>SUM(C4:C37)</f>
        <v>17765</v>
      </c>
      <c r="D38" s="8">
        <f>SUM(D4:D37)</f>
        <v>18068</v>
      </c>
      <c r="E38" s="8">
        <f>SUM(E4:E37)</f>
        <v>20033</v>
      </c>
      <c r="F38" s="8">
        <f>SUM(F4:F37)</f>
        <v>38101</v>
      </c>
      <c r="I38" s="8">
        <f>SUM(I4:I37)</f>
        <v>16707</v>
      </c>
      <c r="J38" s="8">
        <f>SUM(J4:J37)</f>
        <v>17559</v>
      </c>
      <c r="K38" s="8">
        <f>SUM(K4:K37)</f>
        <v>19650</v>
      </c>
      <c r="L38" s="8">
        <f>SUM(L4:L37)</f>
        <v>37209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584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524</v>
      </c>
      <c r="B42" s="11" t="s">
        <v>108</v>
      </c>
      <c r="C42" s="7">
        <v>98</v>
      </c>
      <c r="D42" s="7">
        <v>112</v>
      </c>
      <c r="E42" s="7">
        <v>119</v>
      </c>
      <c r="F42" s="7">
        <f aca="true" t="shared" si="3" ref="F42:F75">D42+E42</f>
        <v>231</v>
      </c>
      <c r="G42" s="12">
        <v>2350</v>
      </c>
      <c r="H42" s="11" t="s">
        <v>138</v>
      </c>
      <c r="I42" s="7">
        <v>77</v>
      </c>
      <c r="J42" s="7">
        <v>103</v>
      </c>
      <c r="K42" s="7">
        <v>88</v>
      </c>
      <c r="L42" s="56">
        <f aca="true" t="shared" si="4" ref="L42:L48">J42+K42</f>
        <v>191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525</v>
      </c>
      <c r="B43" s="11" t="s">
        <v>409</v>
      </c>
      <c r="C43" s="7">
        <v>58</v>
      </c>
      <c r="D43" s="7">
        <v>60</v>
      </c>
      <c r="E43" s="7">
        <v>62</v>
      </c>
      <c r="F43" s="7">
        <f t="shared" si="3"/>
        <v>122</v>
      </c>
      <c r="G43" s="12">
        <v>2360</v>
      </c>
      <c r="H43" s="11" t="s">
        <v>139</v>
      </c>
      <c r="I43" s="7">
        <v>8</v>
      </c>
      <c r="J43" s="7">
        <v>6</v>
      </c>
      <c r="K43" s="7">
        <v>6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47</v>
      </c>
      <c r="D44" s="7">
        <v>59</v>
      </c>
      <c r="E44" s="7">
        <v>53</v>
      </c>
      <c r="F44" s="7">
        <f t="shared" si="3"/>
        <v>112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30</v>
      </c>
      <c r="E45" s="7">
        <v>31</v>
      </c>
      <c r="F45" s="7">
        <f t="shared" si="3"/>
        <v>61</v>
      </c>
      <c r="G45" s="12">
        <v>2380</v>
      </c>
      <c r="H45" s="11" t="s">
        <v>141</v>
      </c>
      <c r="I45" s="7">
        <v>81</v>
      </c>
      <c r="J45" s="7">
        <v>94</v>
      </c>
      <c r="K45" s="7">
        <v>108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200</v>
      </c>
      <c r="E46" s="7">
        <v>195</v>
      </c>
      <c r="F46" s="7">
        <f t="shared" si="3"/>
        <v>395</v>
      </c>
      <c r="G46" s="12">
        <v>2390</v>
      </c>
      <c r="H46" s="11" t="s">
        <v>142</v>
      </c>
      <c r="I46" s="7">
        <v>27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38</v>
      </c>
      <c r="D47" s="7">
        <v>44</v>
      </c>
      <c r="E47" s="7">
        <v>44</v>
      </c>
      <c r="F47" s="7">
        <f t="shared" si="3"/>
        <v>88</v>
      </c>
      <c r="G47" s="12">
        <v>2400</v>
      </c>
      <c r="H47" s="11" t="s">
        <v>143</v>
      </c>
      <c r="I47" s="7">
        <v>56</v>
      </c>
      <c r="J47" s="7">
        <v>67</v>
      </c>
      <c r="K47" s="7">
        <v>58</v>
      </c>
      <c r="L47" s="56">
        <f t="shared" si="4"/>
        <v>125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69</v>
      </c>
      <c r="J48" s="43">
        <v>15</v>
      </c>
      <c r="K48" s="43">
        <v>54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327</v>
      </c>
      <c r="J49" s="64">
        <f>SUM(J42:J48)</f>
        <v>322</v>
      </c>
      <c r="K49" s="64">
        <f>SUM(K42:K48)</f>
        <v>355</v>
      </c>
      <c r="L49" s="65">
        <f>SUM(L42:L48)</f>
        <v>677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31</v>
      </c>
      <c r="E55" s="7">
        <v>38</v>
      </c>
      <c r="F55" s="56">
        <f t="shared" si="3"/>
        <v>69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37</v>
      </c>
      <c r="D57" s="7">
        <v>35</v>
      </c>
      <c r="E57" s="7">
        <v>47</v>
      </c>
      <c r="F57" s="56">
        <f t="shared" si="3"/>
        <v>82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41</v>
      </c>
      <c r="F59" s="56">
        <f t="shared" si="3"/>
        <v>74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108</v>
      </c>
      <c r="D60" s="7">
        <v>120</v>
      </c>
      <c r="E60" s="7">
        <v>129</v>
      </c>
      <c r="F60" s="56">
        <f t="shared" si="3"/>
        <v>249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92</v>
      </c>
      <c r="E61" s="7">
        <v>100</v>
      </c>
      <c r="F61" s="56">
        <f t="shared" si="3"/>
        <v>192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31</v>
      </c>
      <c r="D62" s="7">
        <v>29</v>
      </c>
      <c r="E62" s="7">
        <v>36</v>
      </c>
      <c r="F62" s="56">
        <f t="shared" si="3"/>
        <v>65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166</v>
      </c>
      <c r="D65" s="7">
        <v>175</v>
      </c>
      <c r="E65" s="7">
        <v>184</v>
      </c>
      <c r="F65" s="56">
        <f t="shared" si="3"/>
        <v>359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37</v>
      </c>
      <c r="D66" s="7">
        <v>34</v>
      </c>
      <c r="E66" s="7">
        <v>41</v>
      </c>
      <c r="F66" s="56">
        <f t="shared" si="3"/>
        <v>75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31</v>
      </c>
      <c r="E69" s="7">
        <v>39</v>
      </c>
      <c r="F69" s="56">
        <f t="shared" si="3"/>
        <v>70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45</v>
      </c>
      <c r="E71" s="7">
        <v>42</v>
      </c>
      <c r="F71" s="56">
        <f t="shared" si="3"/>
        <v>87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41</v>
      </c>
      <c r="F72" s="56">
        <f t="shared" si="3"/>
        <v>76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37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61</v>
      </c>
      <c r="F74" s="56">
        <f t="shared" si="3"/>
        <v>119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27</v>
      </c>
      <c r="D75" s="110">
        <v>22</v>
      </c>
      <c r="E75" s="110">
        <v>24</v>
      </c>
      <c r="F75" s="125">
        <f t="shared" si="3"/>
        <v>46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1810</v>
      </c>
      <c r="P75" s="130">
        <f>D76+J49</f>
        <v>1897</v>
      </c>
      <c r="Q75" s="130">
        <f>E76+K49</f>
        <v>2017</v>
      </c>
      <c r="R75" s="131">
        <f>SUM(P75:Q75)</f>
        <v>3914</v>
      </c>
    </row>
    <row r="76" spans="1:14" ht="15.75" customHeight="1">
      <c r="A76" s="5"/>
      <c r="C76" s="8">
        <f>SUM(C42:C75)</f>
        <v>1483</v>
      </c>
      <c r="D76" s="8">
        <f>SUM(D42:D75)</f>
        <v>1575</v>
      </c>
      <c r="E76" s="8">
        <f>SUM(E42:E75)</f>
        <v>1662</v>
      </c>
      <c r="F76" s="8">
        <f>SUM(F42:F75)</f>
        <v>3237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584</v>
      </c>
      <c r="Q78" s="208"/>
      <c r="R78" s="208"/>
    </row>
    <row r="79" spans="1:18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</row>
    <row r="80" spans="1:18" ht="15.75" customHeight="1">
      <c r="A80" s="101" t="s">
        <v>526</v>
      </c>
      <c r="B80" s="11" t="s">
        <v>240</v>
      </c>
      <c r="C80" s="7">
        <v>53</v>
      </c>
      <c r="D80" s="7">
        <v>48</v>
      </c>
      <c r="E80" s="7">
        <v>54</v>
      </c>
      <c r="F80" s="7">
        <f aca="true" t="shared" si="5" ref="F80:F116">D80+E80</f>
        <v>102</v>
      </c>
      <c r="G80" s="12">
        <v>3059</v>
      </c>
      <c r="H80" s="11" t="s">
        <v>286</v>
      </c>
      <c r="I80" s="7">
        <v>54</v>
      </c>
      <c r="J80" s="7">
        <v>55</v>
      </c>
      <c r="K80" s="7">
        <v>72</v>
      </c>
      <c r="L80" s="7">
        <f aca="true" t="shared" si="6" ref="L80:L113">J80+K80</f>
        <v>127</v>
      </c>
      <c r="M80" s="218"/>
      <c r="N80" s="290" t="s">
        <v>462</v>
      </c>
      <c r="O80" s="91" t="s">
        <v>527</v>
      </c>
      <c r="P80" s="200" t="s">
        <v>244</v>
      </c>
      <c r="Q80" s="201"/>
      <c r="R80" s="102"/>
    </row>
    <row r="81" spans="1:18" ht="15.75" customHeight="1">
      <c r="A81" s="101" t="s">
        <v>571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v>156</v>
      </c>
      <c r="J81" s="7">
        <v>164</v>
      </c>
      <c r="K81" s="7">
        <v>191</v>
      </c>
      <c r="L81" s="7">
        <f t="shared" si="6"/>
        <v>355</v>
      </c>
      <c r="M81" s="219"/>
      <c r="N81" s="291"/>
      <c r="O81" s="91" t="s">
        <v>528</v>
      </c>
      <c r="P81" s="200" t="s">
        <v>245</v>
      </c>
      <c r="Q81" s="201"/>
      <c r="R81" s="102"/>
    </row>
    <row r="82" spans="1:18" ht="15.75" customHeight="1">
      <c r="A82" s="101" t="s">
        <v>572</v>
      </c>
      <c r="B82" s="11" t="s">
        <v>242</v>
      </c>
      <c r="C82" s="7">
        <v>21</v>
      </c>
      <c r="D82" s="7">
        <v>20</v>
      </c>
      <c r="E82" s="7">
        <v>22</v>
      </c>
      <c r="F82" s="7">
        <f t="shared" si="5"/>
        <v>42</v>
      </c>
      <c r="G82" s="12">
        <v>3067</v>
      </c>
      <c r="H82" s="11" t="s">
        <v>292</v>
      </c>
      <c r="I82" s="7">
        <v>35</v>
      </c>
      <c r="J82" s="7">
        <v>38</v>
      </c>
      <c r="K82" s="7">
        <v>41</v>
      </c>
      <c r="L82" s="7">
        <f t="shared" si="6"/>
        <v>79</v>
      </c>
      <c r="M82" s="219"/>
      <c r="N82" s="291"/>
      <c r="O82" s="91" t="s">
        <v>529</v>
      </c>
      <c r="P82" s="200" t="s">
        <v>246</v>
      </c>
      <c r="Q82" s="201"/>
      <c r="R82" s="102"/>
    </row>
    <row r="83" spans="1:18" ht="15.75" customHeight="1">
      <c r="A83" s="101" t="s">
        <v>573</v>
      </c>
      <c r="B83" s="11" t="s">
        <v>243</v>
      </c>
      <c r="C83" s="7">
        <v>66</v>
      </c>
      <c r="D83" s="7">
        <v>77</v>
      </c>
      <c r="E83" s="7">
        <v>77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531</v>
      </c>
      <c r="P83" s="200" t="s">
        <v>247</v>
      </c>
      <c r="Q83" s="201"/>
      <c r="R83" s="102"/>
    </row>
    <row r="84" spans="1:18" ht="15.75" customHeight="1">
      <c r="A84" s="101"/>
      <c r="B84" s="75" t="s">
        <v>462</v>
      </c>
      <c r="C84" s="7">
        <v>507</v>
      </c>
      <c r="D84" s="7">
        <v>542</v>
      </c>
      <c r="E84" s="7">
        <v>602</v>
      </c>
      <c r="F84" s="36">
        <f t="shared" si="5"/>
        <v>1144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9"/>
      <c r="N84" s="291"/>
      <c r="O84" s="91" t="s">
        <v>532</v>
      </c>
      <c r="P84" s="200" t="s">
        <v>248</v>
      </c>
      <c r="Q84" s="201"/>
      <c r="R84" s="102"/>
    </row>
    <row r="85" spans="1:18" ht="15.75" customHeight="1">
      <c r="A85" s="101" t="s">
        <v>574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50</v>
      </c>
      <c r="J85" s="7">
        <v>48</v>
      </c>
      <c r="K85" s="7">
        <v>56</v>
      </c>
      <c r="L85" s="7">
        <f t="shared" si="6"/>
        <v>104</v>
      </c>
      <c r="M85" s="219"/>
      <c r="N85" s="291"/>
      <c r="O85" s="91" t="s">
        <v>534</v>
      </c>
      <c r="P85" s="200" t="s">
        <v>249</v>
      </c>
      <c r="Q85" s="201"/>
      <c r="R85" s="102"/>
    </row>
    <row r="86" spans="1:18" ht="15.75" customHeight="1">
      <c r="A86" s="101" t="s">
        <v>575</v>
      </c>
      <c r="B86" s="11" t="s">
        <v>253</v>
      </c>
      <c r="C86" s="7">
        <v>83</v>
      </c>
      <c r="D86" s="7">
        <v>94</v>
      </c>
      <c r="E86" s="7">
        <v>113</v>
      </c>
      <c r="F86" s="7">
        <f t="shared" si="5"/>
        <v>207</v>
      </c>
      <c r="G86" s="12">
        <v>3071</v>
      </c>
      <c r="H86" s="11" t="s">
        <v>296</v>
      </c>
      <c r="I86" s="7">
        <v>108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535</v>
      </c>
      <c r="P86" s="200" t="s">
        <v>250</v>
      </c>
      <c r="Q86" s="201"/>
      <c r="R86" s="102"/>
    </row>
    <row r="87" spans="1:18" ht="15.75" customHeight="1">
      <c r="A87" s="101" t="s">
        <v>576</v>
      </c>
      <c r="B87" s="11" t="s">
        <v>255</v>
      </c>
      <c r="C87" s="7">
        <v>67</v>
      </c>
      <c r="D87" s="7">
        <v>82</v>
      </c>
      <c r="E87" s="7">
        <v>72</v>
      </c>
      <c r="F87" s="7">
        <f t="shared" si="5"/>
        <v>154</v>
      </c>
      <c r="G87" s="12"/>
      <c r="H87" s="86" t="s">
        <v>465</v>
      </c>
      <c r="I87" s="7">
        <v>381</v>
      </c>
      <c r="J87" s="7">
        <v>387</v>
      </c>
      <c r="K87" s="7">
        <v>492</v>
      </c>
      <c r="L87" s="7">
        <f t="shared" si="6"/>
        <v>879</v>
      </c>
      <c r="M87" s="219"/>
      <c r="N87" s="291"/>
      <c r="O87" s="91" t="s">
        <v>537</v>
      </c>
      <c r="P87" s="200" t="s">
        <v>251</v>
      </c>
      <c r="Q87" s="201"/>
      <c r="R87" s="210" t="s">
        <v>471</v>
      </c>
    </row>
    <row r="88" spans="1:18" ht="15.75" customHeight="1">
      <c r="A88" s="101" t="s">
        <v>538</v>
      </c>
      <c r="B88" s="11" t="s">
        <v>256</v>
      </c>
      <c r="C88" s="7">
        <v>83</v>
      </c>
      <c r="D88" s="7">
        <v>98</v>
      </c>
      <c r="E88" s="7">
        <v>105</v>
      </c>
      <c r="F88" s="7">
        <f t="shared" si="5"/>
        <v>203</v>
      </c>
      <c r="G88" s="12">
        <v>3073</v>
      </c>
      <c r="H88" s="11" t="s">
        <v>298</v>
      </c>
      <c r="I88" s="7">
        <v>67</v>
      </c>
      <c r="J88" s="7">
        <v>75</v>
      </c>
      <c r="K88" s="7">
        <v>75</v>
      </c>
      <c r="L88" s="7">
        <f t="shared" si="6"/>
        <v>150</v>
      </c>
      <c r="M88" s="219"/>
      <c r="N88" s="291"/>
      <c r="O88" s="91" t="s">
        <v>539</v>
      </c>
      <c r="P88" s="200" t="s">
        <v>254</v>
      </c>
      <c r="Q88" s="201"/>
      <c r="R88" s="211"/>
    </row>
    <row r="89" spans="1:18" ht="15.75" customHeight="1">
      <c r="A89" s="101" t="s">
        <v>577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174</v>
      </c>
      <c r="J89" s="7">
        <v>172</v>
      </c>
      <c r="K89" s="7">
        <v>210</v>
      </c>
      <c r="L89" s="7">
        <f t="shared" si="6"/>
        <v>382</v>
      </c>
      <c r="M89" s="219"/>
      <c r="N89" s="292"/>
      <c r="O89" s="92">
        <v>3043</v>
      </c>
      <c r="P89" s="200" t="s">
        <v>272</v>
      </c>
      <c r="Q89" s="201"/>
      <c r="R89" s="102"/>
    </row>
    <row r="90" spans="1:18" ht="15.75" customHeight="1">
      <c r="A90" s="101" t="s">
        <v>541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</row>
    <row r="91" spans="1:18" ht="15.75" customHeight="1">
      <c r="A91" s="101" t="s">
        <v>542</v>
      </c>
      <c r="B91" s="11" t="s">
        <v>259</v>
      </c>
      <c r="C91" s="7">
        <v>44</v>
      </c>
      <c r="D91" s="7">
        <v>51</v>
      </c>
      <c r="E91" s="7">
        <v>59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02"/>
    </row>
    <row r="92" spans="1:18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35</v>
      </c>
      <c r="F92" s="7">
        <f t="shared" si="5"/>
        <v>70</v>
      </c>
      <c r="G92" s="12">
        <v>3083</v>
      </c>
      <c r="H92" s="11" t="s">
        <v>306</v>
      </c>
      <c r="I92" s="7">
        <v>11</v>
      </c>
      <c r="J92" s="7">
        <v>7</v>
      </c>
      <c r="K92" s="7">
        <v>11</v>
      </c>
      <c r="L92" s="7">
        <f t="shared" si="6"/>
        <v>18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</row>
    <row r="93" spans="1:18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24</v>
      </c>
      <c r="J93" s="7">
        <v>28</v>
      </c>
      <c r="K93" s="7">
        <v>24</v>
      </c>
      <c r="L93" s="7">
        <f t="shared" si="6"/>
        <v>52</v>
      </c>
      <c r="M93" s="219"/>
      <c r="N93" s="299"/>
      <c r="O93" s="89">
        <v>3092</v>
      </c>
      <c r="P93" s="285" t="s">
        <v>311</v>
      </c>
      <c r="Q93" s="286"/>
      <c r="R93" s="102"/>
    </row>
    <row r="94" spans="1:18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79</v>
      </c>
      <c r="K94" s="7">
        <v>95</v>
      </c>
      <c r="L94" s="7">
        <f t="shared" si="6"/>
        <v>174</v>
      </c>
      <c r="M94" s="219"/>
      <c r="N94" s="300"/>
      <c r="O94" s="89">
        <v>3116</v>
      </c>
      <c r="P94" s="285" t="s">
        <v>330</v>
      </c>
      <c r="Q94" s="286"/>
      <c r="R94" s="102"/>
    </row>
    <row r="95" spans="1:18" ht="15.75" customHeight="1">
      <c r="A95" s="101" t="s">
        <v>230</v>
      </c>
      <c r="B95" s="11" t="s">
        <v>263</v>
      </c>
      <c r="C95" s="7">
        <v>56</v>
      </c>
      <c r="D95" s="7">
        <v>67</v>
      </c>
      <c r="E95" s="7">
        <v>70</v>
      </c>
      <c r="F95" s="7">
        <f t="shared" si="5"/>
        <v>137</v>
      </c>
      <c r="G95" s="12">
        <v>3087</v>
      </c>
      <c r="H95" s="11" t="s">
        <v>309</v>
      </c>
      <c r="I95" s="7">
        <v>41</v>
      </c>
      <c r="J95" s="7">
        <v>44</v>
      </c>
      <c r="K95" s="7">
        <v>57</v>
      </c>
      <c r="L95" s="7">
        <f t="shared" si="6"/>
        <v>101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</row>
    <row r="96" spans="1:18" ht="15.75" customHeight="1">
      <c r="A96" s="101" t="s">
        <v>543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156</v>
      </c>
      <c r="J96" s="7">
        <v>138</v>
      </c>
      <c r="K96" s="7">
        <v>177</v>
      </c>
      <c r="L96" s="7">
        <f t="shared" si="6"/>
        <v>315</v>
      </c>
      <c r="M96" s="219"/>
      <c r="N96" s="302"/>
      <c r="O96" s="82">
        <v>3057</v>
      </c>
      <c r="P96" s="287" t="s">
        <v>284</v>
      </c>
      <c r="Q96" s="287"/>
      <c r="R96" s="102"/>
    </row>
    <row r="97" spans="1:18" ht="15.75" customHeight="1">
      <c r="A97" s="101" t="s">
        <v>231</v>
      </c>
      <c r="B97" s="11" t="s">
        <v>264</v>
      </c>
      <c r="C97" s="7">
        <v>65</v>
      </c>
      <c r="D97" s="7">
        <v>77</v>
      </c>
      <c r="E97" s="7">
        <v>68</v>
      </c>
      <c r="F97" s="7">
        <f t="shared" si="5"/>
        <v>145</v>
      </c>
      <c r="G97" s="12">
        <v>3093</v>
      </c>
      <c r="H97" s="11" t="s">
        <v>312</v>
      </c>
      <c r="I97" s="7">
        <v>103</v>
      </c>
      <c r="J97" s="7">
        <v>118</v>
      </c>
      <c r="K97" s="7">
        <v>110</v>
      </c>
      <c r="L97" s="7">
        <f t="shared" si="6"/>
        <v>228</v>
      </c>
      <c r="M97" s="219"/>
      <c r="N97" s="303"/>
      <c r="O97" s="82">
        <v>3058</v>
      </c>
      <c r="P97" s="287" t="s">
        <v>285</v>
      </c>
      <c r="Q97" s="287"/>
      <c r="R97" s="102"/>
    </row>
    <row r="98" spans="1:18" ht="15.75" customHeight="1">
      <c r="A98" s="101" t="s">
        <v>232</v>
      </c>
      <c r="B98" s="11" t="s">
        <v>265</v>
      </c>
      <c r="C98" s="7">
        <v>81</v>
      </c>
      <c r="D98" s="7">
        <v>87</v>
      </c>
      <c r="E98" s="7">
        <v>98</v>
      </c>
      <c r="F98" s="7">
        <f t="shared" si="5"/>
        <v>185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</row>
    <row r="99" spans="1:18" ht="15.75" customHeight="1">
      <c r="A99" s="101" t="s">
        <v>233</v>
      </c>
      <c r="B99" s="11" t="s">
        <v>266</v>
      </c>
      <c r="C99" s="7">
        <v>65</v>
      </c>
      <c r="D99" s="7">
        <v>79</v>
      </c>
      <c r="E99" s="7">
        <v>81</v>
      </c>
      <c r="F99" s="7">
        <f t="shared" si="5"/>
        <v>160</v>
      </c>
      <c r="G99" s="12">
        <v>3097</v>
      </c>
      <c r="H99" s="11" t="s">
        <v>314</v>
      </c>
      <c r="I99" s="7">
        <v>107</v>
      </c>
      <c r="J99" s="7">
        <v>87</v>
      </c>
      <c r="K99" s="7">
        <v>127</v>
      </c>
      <c r="L99" s="7">
        <f t="shared" si="6"/>
        <v>214</v>
      </c>
      <c r="M99" s="219"/>
      <c r="N99" s="308"/>
      <c r="O99" s="83">
        <v>3061</v>
      </c>
      <c r="P99" s="204" t="s">
        <v>288</v>
      </c>
      <c r="Q99" s="205"/>
      <c r="R99" s="102"/>
    </row>
    <row r="100" spans="1:18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195</v>
      </c>
      <c r="J100" s="7">
        <v>204</v>
      </c>
      <c r="K100" s="7">
        <v>221</v>
      </c>
      <c r="L100" s="7">
        <f t="shared" si="6"/>
        <v>425</v>
      </c>
      <c r="M100" s="219"/>
      <c r="N100" s="308"/>
      <c r="O100" s="83">
        <v>3062</v>
      </c>
      <c r="P100" s="204" t="s">
        <v>289</v>
      </c>
      <c r="Q100" s="205"/>
      <c r="R100" s="102"/>
    </row>
    <row r="101" spans="1:18" ht="15.75" customHeight="1">
      <c r="A101" s="101" t="s">
        <v>235</v>
      </c>
      <c r="B101" s="11" t="s">
        <v>268</v>
      </c>
      <c r="C101" s="7">
        <v>43</v>
      </c>
      <c r="D101" s="7">
        <v>41</v>
      </c>
      <c r="E101" s="7">
        <v>55</v>
      </c>
      <c r="F101" s="7">
        <f t="shared" si="5"/>
        <v>96</v>
      </c>
      <c r="G101" s="12">
        <v>3099</v>
      </c>
      <c r="H101" s="11" t="s">
        <v>316</v>
      </c>
      <c r="I101" s="7">
        <v>40</v>
      </c>
      <c r="J101" s="7">
        <v>36</v>
      </c>
      <c r="K101" s="7">
        <v>44</v>
      </c>
      <c r="L101" s="7">
        <f t="shared" si="6"/>
        <v>80</v>
      </c>
      <c r="M101" s="219"/>
      <c r="N101" s="308"/>
      <c r="O101" s="83">
        <v>3063</v>
      </c>
      <c r="P101" s="204" t="s">
        <v>290</v>
      </c>
      <c r="Q101" s="205"/>
      <c r="R101" s="102"/>
    </row>
    <row r="102" spans="1:18" ht="15.75" customHeight="1">
      <c r="A102" s="101" t="s">
        <v>236</v>
      </c>
      <c r="B102" s="11" t="s">
        <v>269</v>
      </c>
      <c r="C102" s="7">
        <v>54</v>
      </c>
      <c r="D102" s="7">
        <v>70</v>
      </c>
      <c r="E102" s="7">
        <v>65</v>
      </c>
      <c r="F102" s="7">
        <f t="shared" si="5"/>
        <v>135</v>
      </c>
      <c r="G102" s="12">
        <v>3100</v>
      </c>
      <c r="H102" s="11" t="s">
        <v>317</v>
      </c>
      <c r="I102" s="7">
        <v>46</v>
      </c>
      <c r="J102" s="7">
        <v>41</v>
      </c>
      <c r="K102" s="7">
        <v>52</v>
      </c>
      <c r="L102" s="7">
        <f t="shared" si="6"/>
        <v>93</v>
      </c>
      <c r="M102" s="219"/>
      <c r="N102" s="308"/>
      <c r="O102" s="83">
        <v>3065</v>
      </c>
      <c r="P102" s="204" t="s">
        <v>291</v>
      </c>
      <c r="Q102" s="205"/>
      <c r="R102" s="102"/>
    </row>
    <row r="103" spans="1:18" ht="15.75" customHeight="1">
      <c r="A103" s="101" t="s">
        <v>237</v>
      </c>
      <c r="B103" s="11" t="s">
        <v>128</v>
      </c>
      <c r="C103" s="7">
        <v>125</v>
      </c>
      <c r="D103" s="7">
        <v>112</v>
      </c>
      <c r="E103" s="7">
        <v>118</v>
      </c>
      <c r="F103" s="7">
        <f t="shared" si="5"/>
        <v>230</v>
      </c>
      <c r="G103" s="12">
        <v>3101</v>
      </c>
      <c r="H103" s="11" t="s">
        <v>318</v>
      </c>
      <c r="I103" s="7">
        <v>28</v>
      </c>
      <c r="J103" s="7">
        <v>26</v>
      </c>
      <c r="K103" s="7">
        <v>35</v>
      </c>
      <c r="L103" s="7">
        <f t="shared" si="6"/>
        <v>61</v>
      </c>
      <c r="M103" s="219"/>
      <c r="N103" s="309"/>
      <c r="O103" s="83">
        <v>3066</v>
      </c>
      <c r="P103" s="204" t="s">
        <v>469</v>
      </c>
      <c r="Q103" s="205"/>
      <c r="R103" s="102"/>
    </row>
    <row r="104" spans="1:18" ht="15.75" customHeight="1">
      <c r="A104" s="101" t="s">
        <v>544</v>
      </c>
      <c r="B104" s="11" t="s">
        <v>270</v>
      </c>
      <c r="C104" s="7">
        <v>23</v>
      </c>
      <c r="D104" s="7">
        <v>24</v>
      </c>
      <c r="E104" s="7">
        <v>26</v>
      </c>
      <c r="F104" s="7">
        <f t="shared" si="5"/>
        <v>50</v>
      </c>
      <c r="G104" s="12">
        <v>3102</v>
      </c>
      <c r="H104" s="11" t="s">
        <v>319</v>
      </c>
      <c r="I104" s="7">
        <v>317</v>
      </c>
      <c r="J104" s="7">
        <v>403</v>
      </c>
      <c r="K104" s="7">
        <v>438</v>
      </c>
      <c r="L104" s="7">
        <f t="shared" si="6"/>
        <v>841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</row>
    <row r="105" spans="1:18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92</v>
      </c>
      <c r="J105" s="7">
        <v>112</v>
      </c>
      <c r="K105" s="7">
        <v>125</v>
      </c>
      <c r="L105" s="7">
        <f t="shared" si="6"/>
        <v>237</v>
      </c>
      <c r="M105" s="219"/>
      <c r="N105" s="305"/>
      <c r="O105" s="87">
        <v>3077</v>
      </c>
      <c r="P105" s="206" t="s">
        <v>301</v>
      </c>
      <c r="Q105" s="207"/>
      <c r="R105" s="102"/>
    </row>
    <row r="106" spans="1:18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20</v>
      </c>
      <c r="L106" s="7">
        <f t="shared" si="6"/>
        <v>41</v>
      </c>
      <c r="M106" s="219"/>
      <c r="N106" s="305"/>
      <c r="O106" s="87">
        <v>3078</v>
      </c>
      <c r="P106" s="206" t="s">
        <v>302</v>
      </c>
      <c r="Q106" s="207"/>
      <c r="R106" s="102"/>
    </row>
    <row r="107" spans="1:18" ht="15.75" customHeight="1">
      <c r="A107" s="103">
        <v>3045</v>
      </c>
      <c r="B107" s="74" t="s">
        <v>11</v>
      </c>
      <c r="C107" s="7">
        <v>199</v>
      </c>
      <c r="D107" s="7">
        <v>215</v>
      </c>
      <c r="E107" s="7">
        <v>230</v>
      </c>
      <c r="F107" s="7">
        <f t="shared" si="5"/>
        <v>445</v>
      </c>
      <c r="G107" s="12">
        <v>3105</v>
      </c>
      <c r="H107" s="11" t="s">
        <v>322</v>
      </c>
      <c r="I107" s="7">
        <v>71</v>
      </c>
      <c r="J107" s="7">
        <v>95</v>
      </c>
      <c r="K107" s="7">
        <v>90</v>
      </c>
      <c r="L107" s="7">
        <f t="shared" si="6"/>
        <v>185</v>
      </c>
      <c r="M107" s="219"/>
      <c r="N107" s="305"/>
      <c r="O107" s="87">
        <v>3079</v>
      </c>
      <c r="P107" s="206" t="s">
        <v>303</v>
      </c>
      <c r="Q107" s="207"/>
      <c r="R107" s="102"/>
    </row>
    <row r="108" spans="1:18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38</v>
      </c>
      <c r="F108" s="7">
        <f t="shared" si="5"/>
        <v>72</v>
      </c>
      <c r="G108" s="12">
        <v>3106</v>
      </c>
      <c r="H108" s="77" t="s">
        <v>323</v>
      </c>
      <c r="I108" s="7">
        <v>135</v>
      </c>
      <c r="J108" s="7">
        <v>146</v>
      </c>
      <c r="K108" s="7">
        <v>146</v>
      </c>
      <c r="L108" s="7">
        <f t="shared" si="6"/>
        <v>292</v>
      </c>
      <c r="M108" s="219"/>
      <c r="N108" s="306"/>
      <c r="O108" s="87">
        <v>3080</v>
      </c>
      <c r="P108" s="206" t="s">
        <v>304</v>
      </c>
      <c r="Q108" s="207"/>
      <c r="R108" s="102"/>
    </row>
    <row r="109" spans="1:18" ht="15.75" customHeight="1">
      <c r="A109" s="103">
        <v>3048</v>
      </c>
      <c r="B109" s="11" t="s">
        <v>276</v>
      </c>
      <c r="C109" s="7">
        <v>22</v>
      </c>
      <c r="D109" s="7">
        <v>25</v>
      </c>
      <c r="E109" s="7">
        <v>27</v>
      </c>
      <c r="F109" s="7">
        <f t="shared" si="5"/>
        <v>52</v>
      </c>
      <c r="G109" s="12"/>
      <c r="H109" s="78" t="s">
        <v>466</v>
      </c>
      <c r="I109" s="7">
        <v>240</v>
      </c>
      <c r="J109" s="7">
        <v>237</v>
      </c>
      <c r="K109" s="7">
        <v>275</v>
      </c>
      <c r="L109" s="7">
        <f t="shared" si="6"/>
        <v>512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</row>
    <row r="110" spans="1:18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20</v>
      </c>
      <c r="F110" s="7">
        <f t="shared" si="5"/>
        <v>53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104"/>
    </row>
    <row r="111" spans="1:18" ht="15.75" customHeight="1">
      <c r="A111" s="103">
        <v>3050</v>
      </c>
      <c r="B111" s="11" t="s">
        <v>278</v>
      </c>
      <c r="C111" s="7">
        <v>41</v>
      </c>
      <c r="D111" s="7">
        <v>47</v>
      </c>
      <c r="E111" s="7">
        <v>58</v>
      </c>
      <c r="F111" s="7">
        <f t="shared" si="5"/>
        <v>105</v>
      </c>
      <c r="G111" s="12">
        <v>3114</v>
      </c>
      <c r="H111" s="11" t="s">
        <v>329</v>
      </c>
      <c r="I111" s="7">
        <v>136</v>
      </c>
      <c r="J111" s="7">
        <v>212</v>
      </c>
      <c r="K111" s="7">
        <v>210</v>
      </c>
      <c r="L111" s="7">
        <f t="shared" si="6"/>
        <v>422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</row>
    <row r="112" spans="1:18" ht="15.75" customHeight="1">
      <c r="A112" s="103">
        <v>3051</v>
      </c>
      <c r="B112" s="11" t="s">
        <v>279</v>
      </c>
      <c r="C112" s="7">
        <v>34</v>
      </c>
      <c r="D112" s="7">
        <v>37</v>
      </c>
      <c r="E112" s="7">
        <v>36</v>
      </c>
      <c r="F112" s="7">
        <f t="shared" si="5"/>
        <v>73</v>
      </c>
      <c r="G112" s="12">
        <v>3118</v>
      </c>
      <c r="H112" s="14" t="s">
        <v>392</v>
      </c>
      <c r="I112" s="7">
        <v>97</v>
      </c>
      <c r="J112" s="7">
        <v>141</v>
      </c>
      <c r="K112" s="7">
        <v>166</v>
      </c>
      <c r="L112" s="7">
        <f t="shared" si="6"/>
        <v>307</v>
      </c>
      <c r="M112" s="219"/>
      <c r="N112" s="296"/>
      <c r="O112" s="85">
        <v>3110</v>
      </c>
      <c r="P112" s="318" t="s">
        <v>326</v>
      </c>
      <c r="Q112" s="319"/>
      <c r="R112" s="104"/>
    </row>
    <row r="113" spans="1:18" ht="15.75" customHeight="1">
      <c r="A113" s="103">
        <v>3052</v>
      </c>
      <c r="B113" s="11" t="s">
        <v>280</v>
      </c>
      <c r="C113" s="7">
        <v>44</v>
      </c>
      <c r="D113" s="7">
        <v>59</v>
      </c>
      <c r="E113" s="7">
        <v>54</v>
      </c>
      <c r="F113" s="7">
        <f t="shared" si="5"/>
        <v>113</v>
      </c>
      <c r="G113" s="12">
        <v>3119</v>
      </c>
      <c r="H113" s="11" t="s">
        <v>331</v>
      </c>
      <c r="I113" s="13">
        <v>12</v>
      </c>
      <c r="J113" s="13">
        <v>14</v>
      </c>
      <c r="K113" s="13">
        <v>15</v>
      </c>
      <c r="L113" s="7">
        <f t="shared" si="6"/>
        <v>29</v>
      </c>
      <c r="M113" s="219"/>
      <c r="N113" s="297"/>
      <c r="O113" s="85">
        <v>3112</v>
      </c>
      <c r="P113" s="318" t="s">
        <v>327</v>
      </c>
      <c r="Q113" s="319"/>
      <c r="R113" s="105"/>
    </row>
    <row r="114" spans="1:18" ht="15.75" customHeight="1">
      <c r="A114" s="101"/>
      <c r="B114" s="90" t="s">
        <v>463</v>
      </c>
      <c r="C114" s="7">
        <v>292</v>
      </c>
      <c r="D114" s="7">
        <v>311</v>
      </c>
      <c r="E114" s="7">
        <v>311</v>
      </c>
      <c r="F114" s="7">
        <f t="shared" si="5"/>
        <v>622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47</v>
      </c>
      <c r="E115" s="7">
        <v>66</v>
      </c>
      <c r="F115" s="7">
        <f t="shared" si="5"/>
        <v>113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v>140</v>
      </c>
      <c r="D116" s="110">
        <v>146</v>
      </c>
      <c r="E116" s="110">
        <v>157</v>
      </c>
      <c r="F116" s="110">
        <f t="shared" si="5"/>
        <v>303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5726</v>
      </c>
      <c r="P116" s="111">
        <f>D117+J117</f>
        <v>6253</v>
      </c>
      <c r="Q116" s="111">
        <f>E117+K117</f>
        <v>6938</v>
      </c>
      <c r="R116" s="112">
        <f>F117+L117</f>
        <v>13191</v>
      </c>
    </row>
    <row r="117" spans="1:18" ht="15.75" customHeight="1">
      <c r="A117" s="25"/>
      <c r="B117" s="31"/>
      <c r="C117" s="8">
        <f>SUM(C80:C116)</f>
        <v>2599</v>
      </c>
      <c r="D117" s="8">
        <f>SUM(D80:D116)</f>
        <v>2851</v>
      </c>
      <c r="E117" s="8">
        <f>SUM(E80:E116)</f>
        <v>3026</v>
      </c>
      <c r="F117" s="8">
        <f>SUM(F80:F116)</f>
        <v>5877</v>
      </c>
      <c r="I117" s="8">
        <f>SUM(I80:I116)</f>
        <v>3127</v>
      </c>
      <c r="J117" s="8">
        <f>SUM(J80:J116)</f>
        <v>3402</v>
      </c>
      <c r="K117" s="8">
        <f>SUM(K80:K116)</f>
        <v>3912</v>
      </c>
      <c r="L117" s="8">
        <f>SUM(L80:L116)</f>
        <v>7314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584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545</v>
      </c>
      <c r="B121" s="11" t="s">
        <v>429</v>
      </c>
      <c r="C121" s="7">
        <v>116</v>
      </c>
      <c r="D121" s="7">
        <v>120</v>
      </c>
      <c r="E121" s="7">
        <v>126</v>
      </c>
      <c r="F121" s="36">
        <f aca="true" t="shared" si="7" ref="F121:F130">SUM(D121:E121)</f>
        <v>246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382</v>
      </c>
      <c r="D122" s="7">
        <v>397</v>
      </c>
      <c r="E122" s="7">
        <v>419</v>
      </c>
      <c r="F122" s="36">
        <f t="shared" si="7"/>
        <v>816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285</v>
      </c>
      <c r="D123" s="7">
        <v>243</v>
      </c>
      <c r="E123" s="7">
        <v>309</v>
      </c>
      <c r="F123" s="36">
        <f t="shared" si="7"/>
        <v>552</v>
      </c>
      <c r="G123" s="194"/>
      <c r="H123" s="194"/>
      <c r="I123" s="41">
        <v>4800</v>
      </c>
      <c r="J123" s="195" t="s">
        <v>546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215</v>
      </c>
      <c r="D124" s="7">
        <v>228</v>
      </c>
      <c r="E124" s="7">
        <v>256</v>
      </c>
      <c r="F124" s="36">
        <f t="shared" si="7"/>
        <v>484</v>
      </c>
      <c r="G124" s="249" t="s">
        <v>547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388</v>
      </c>
      <c r="D125" s="7">
        <v>406</v>
      </c>
      <c r="E125" s="7">
        <v>473</v>
      </c>
      <c r="F125" s="36">
        <f t="shared" si="7"/>
        <v>879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553</v>
      </c>
      <c r="D126" s="7">
        <v>683</v>
      </c>
      <c r="E126" s="7">
        <v>752</v>
      </c>
      <c r="F126" s="36">
        <f t="shared" si="7"/>
        <v>1435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408</v>
      </c>
      <c r="D127" s="7">
        <v>479</v>
      </c>
      <c r="E127" s="7">
        <v>544</v>
      </c>
      <c r="F127" s="36">
        <f t="shared" si="7"/>
        <v>1023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223</v>
      </c>
      <c r="D128" s="7">
        <v>232</v>
      </c>
      <c r="E128" s="7">
        <v>256</v>
      </c>
      <c r="F128" s="36">
        <f t="shared" si="7"/>
        <v>488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240</v>
      </c>
      <c r="D129" s="7">
        <v>259</v>
      </c>
      <c r="E129" s="7">
        <v>277</v>
      </c>
      <c r="F129" s="36">
        <f t="shared" si="7"/>
        <v>536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332</v>
      </c>
      <c r="D130" s="7">
        <v>377</v>
      </c>
      <c r="E130" s="7">
        <v>396</v>
      </c>
      <c r="F130" s="36">
        <f t="shared" si="7"/>
        <v>773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548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549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550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551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552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553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3142</v>
      </c>
      <c r="P156" s="117">
        <f>D157</f>
        <v>3424</v>
      </c>
      <c r="Q156" s="111">
        <f>E157</f>
        <v>3808</v>
      </c>
      <c r="R156" s="112">
        <f>F157</f>
        <v>7232</v>
      </c>
    </row>
    <row r="157" spans="1:14" ht="15.75" customHeight="1">
      <c r="A157" s="5"/>
      <c r="C157" s="8">
        <f>SUM(C121:C131)</f>
        <v>3142</v>
      </c>
      <c r="D157" s="8">
        <f>SUM(D121:D131)</f>
        <v>3424</v>
      </c>
      <c r="E157" s="8">
        <f>SUM(E121:E131)</f>
        <v>3808</v>
      </c>
      <c r="F157" s="8">
        <f>SUM(F121:F131)</f>
        <v>7232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583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44291</v>
      </c>
      <c r="D166" s="278"/>
      <c r="E166" s="34" t="s">
        <v>554</v>
      </c>
      <c r="F166" s="1" t="s">
        <v>417</v>
      </c>
      <c r="G166" s="143">
        <v>377</v>
      </c>
      <c r="H166" s="16" t="s">
        <v>489</v>
      </c>
      <c r="I166" s="35"/>
      <c r="J166" s="33"/>
      <c r="K166" s="33"/>
      <c r="L166" s="33"/>
    </row>
    <row r="167" spans="2:12" ht="24" customHeight="1">
      <c r="B167" s="23"/>
      <c r="C167" s="278">
        <f>F174</f>
        <v>104740</v>
      </c>
      <c r="D167" s="278"/>
      <c r="E167" s="34" t="s">
        <v>555</v>
      </c>
      <c r="F167" s="33" t="s">
        <v>416</v>
      </c>
      <c r="G167" s="143">
        <v>580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44291</v>
      </c>
      <c r="D174" s="32">
        <v>49592</v>
      </c>
      <c r="E174" s="32">
        <v>55148</v>
      </c>
      <c r="F174" s="234">
        <f>D174+E174</f>
        <v>104740</v>
      </c>
      <c r="G174" s="235"/>
      <c r="H174" s="32">
        <v>431</v>
      </c>
      <c r="J174" s="17">
        <v>96</v>
      </c>
      <c r="K174" s="17">
        <v>118</v>
      </c>
      <c r="L174" s="160">
        <f>J174-K174</f>
        <v>-22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79">
        <v>1178</v>
      </c>
      <c r="K177" s="79">
        <v>575</v>
      </c>
      <c r="L177" s="81">
        <f>J177-K177</f>
        <v>603</v>
      </c>
    </row>
    <row r="178" spans="10:12" ht="19.5" customHeight="1" thickBot="1">
      <c r="J178" s="239" t="s">
        <v>454</v>
      </c>
      <c r="K178" s="240"/>
      <c r="L178" s="80">
        <v>143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115:N116"/>
    <mergeCell ref="P112:Q112"/>
    <mergeCell ref="P107:Q107"/>
    <mergeCell ref="P108:Q108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  <mergeCell ref="P149:Q149"/>
    <mergeCell ref="J144:K144"/>
    <mergeCell ref="N109:N110"/>
    <mergeCell ref="N111:N113"/>
    <mergeCell ref="N92:N94"/>
    <mergeCell ref="N95:N97"/>
    <mergeCell ref="N104:N108"/>
    <mergeCell ref="N98:N103"/>
    <mergeCell ref="P95:Q95"/>
    <mergeCell ref="P96:Q96"/>
    <mergeCell ref="P97:Q97"/>
    <mergeCell ref="P93:Q93"/>
    <mergeCell ref="N90:N91"/>
    <mergeCell ref="N80:N89"/>
    <mergeCell ref="D152:E152"/>
    <mergeCell ref="D142:E142"/>
    <mergeCell ref="D145:E145"/>
    <mergeCell ref="D146:E146"/>
    <mergeCell ref="D150:E150"/>
    <mergeCell ref="P90:Q90"/>
    <mergeCell ref="P98:Q98"/>
    <mergeCell ref="P94:Q94"/>
    <mergeCell ref="P91:Q91"/>
    <mergeCell ref="P92:Q92"/>
    <mergeCell ref="C167:D167"/>
    <mergeCell ref="D172:H172"/>
    <mergeCell ref="H142:H156"/>
    <mergeCell ref="D153:E153"/>
    <mergeCell ref="C166:D166"/>
    <mergeCell ref="C164:G164"/>
    <mergeCell ref="B162:I162"/>
    <mergeCell ref="B141:B152"/>
    <mergeCell ref="D141:E141"/>
    <mergeCell ref="D149:E149"/>
    <mergeCell ref="J175:L175"/>
    <mergeCell ref="M154:R154"/>
    <mergeCell ref="J154:K154"/>
    <mergeCell ref="P152:Q152"/>
    <mergeCell ref="J153:K153"/>
    <mergeCell ref="M153:R153"/>
    <mergeCell ref="B159:N159"/>
    <mergeCell ref="J152:K152"/>
    <mergeCell ref="D155:E155"/>
    <mergeCell ref="D154:E154"/>
    <mergeCell ref="D143:E143"/>
    <mergeCell ref="R120:R152"/>
    <mergeCell ref="N143:N148"/>
    <mergeCell ref="P120:Q120"/>
    <mergeCell ref="P122:Q122"/>
    <mergeCell ref="P136:Q136"/>
    <mergeCell ref="P150:Q150"/>
    <mergeCell ref="P146:Q146"/>
    <mergeCell ref="D147:E147"/>
    <mergeCell ref="D148:E148"/>
    <mergeCell ref="P140:Q140"/>
    <mergeCell ref="A153:A156"/>
    <mergeCell ref="B153:B156"/>
    <mergeCell ref="D156:E156"/>
    <mergeCell ref="G142:G156"/>
    <mergeCell ref="F132:F156"/>
    <mergeCell ref="D135:E135"/>
    <mergeCell ref="D144:E144"/>
    <mergeCell ref="D151:E151"/>
    <mergeCell ref="A141:A152"/>
    <mergeCell ref="D138:E138"/>
    <mergeCell ref="D133:E133"/>
    <mergeCell ref="H136:H141"/>
    <mergeCell ref="P125:Q125"/>
    <mergeCell ref="P129:Q129"/>
    <mergeCell ref="P130:Q130"/>
    <mergeCell ref="P131:Q131"/>
    <mergeCell ref="P126:Q126"/>
    <mergeCell ref="P127:Q127"/>
    <mergeCell ref="J139:K139"/>
    <mergeCell ref="P143:Q143"/>
    <mergeCell ref="J142:K142"/>
    <mergeCell ref="A132:E132"/>
    <mergeCell ref="G124:G135"/>
    <mergeCell ref="J128:K128"/>
    <mergeCell ref="D136:E136"/>
    <mergeCell ref="D134:E134"/>
    <mergeCell ref="A134:A140"/>
    <mergeCell ref="B134:B140"/>
    <mergeCell ref="D137:E137"/>
    <mergeCell ref="J136:K136"/>
    <mergeCell ref="J135:K135"/>
    <mergeCell ref="M132:M136"/>
    <mergeCell ref="P132:Q132"/>
    <mergeCell ref="L120:L156"/>
    <mergeCell ref="N132:N136"/>
    <mergeCell ref="N137:N142"/>
    <mergeCell ref="M143:M148"/>
    <mergeCell ref="P134:Q134"/>
    <mergeCell ref="P144:Q144"/>
    <mergeCell ref="J120:K120"/>
    <mergeCell ref="J121:K121"/>
    <mergeCell ref="J122:K122"/>
    <mergeCell ref="J123:K123"/>
    <mergeCell ref="J130:K130"/>
    <mergeCell ref="P128:Q128"/>
    <mergeCell ref="J125:K125"/>
    <mergeCell ref="G121:G123"/>
    <mergeCell ref="J151:K151"/>
    <mergeCell ref="P121:Q121"/>
    <mergeCell ref="J124:K124"/>
    <mergeCell ref="P124:Q124"/>
    <mergeCell ref="P123:Q123"/>
    <mergeCell ref="P137:Q137"/>
    <mergeCell ref="P133:Q133"/>
    <mergeCell ref="J143:K143"/>
    <mergeCell ref="J134:K134"/>
    <mergeCell ref="J145:K145"/>
    <mergeCell ref="N121:N131"/>
    <mergeCell ref="J156:K156"/>
    <mergeCell ref="J150:K150"/>
    <mergeCell ref="J148:K148"/>
    <mergeCell ref="J146:K146"/>
    <mergeCell ref="M121:M131"/>
    <mergeCell ref="J137:K137"/>
    <mergeCell ref="J141:K141"/>
    <mergeCell ref="J131:K131"/>
    <mergeCell ref="D140:E140"/>
    <mergeCell ref="J140:K140"/>
    <mergeCell ref="D139:E139"/>
    <mergeCell ref="P135:Q135"/>
    <mergeCell ref="J138:K138"/>
    <mergeCell ref="G136:G141"/>
    <mergeCell ref="P141:Q141"/>
    <mergeCell ref="P139:Q139"/>
    <mergeCell ref="P138:Q138"/>
    <mergeCell ref="M137:M142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P88:Q88"/>
    <mergeCell ref="P83:Q8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9:Q109"/>
    <mergeCell ref="P110:Q110"/>
    <mergeCell ref="P102:Q102"/>
    <mergeCell ref="P103:Q103"/>
    <mergeCell ref="P99:Q99"/>
    <mergeCell ref="P104:Q104"/>
    <mergeCell ref="P105:Q105"/>
    <mergeCell ref="P106:Q106"/>
    <mergeCell ref="P100:Q100"/>
    <mergeCell ref="M74:N75"/>
    <mergeCell ref="M155:N156"/>
    <mergeCell ref="H121:H123"/>
    <mergeCell ref="J132:K132"/>
    <mergeCell ref="J133:K133"/>
    <mergeCell ref="J126:K126"/>
    <mergeCell ref="H124:H135"/>
    <mergeCell ref="J129:K129"/>
    <mergeCell ref="J127:K127"/>
    <mergeCell ref="J155:K15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595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178</v>
      </c>
      <c r="D4" s="36">
        <v>134</v>
      </c>
      <c r="E4" s="36">
        <v>175</v>
      </c>
      <c r="F4" s="36">
        <f aca="true" t="shared" si="0" ref="F4:F37">D4+E4</f>
        <v>309</v>
      </c>
      <c r="G4" s="6">
        <v>215</v>
      </c>
      <c r="H4" s="11" t="s">
        <v>41</v>
      </c>
      <c r="I4" s="36">
        <v>1097</v>
      </c>
      <c r="J4" s="36">
        <v>1067</v>
      </c>
      <c r="K4" s="36">
        <v>1159</v>
      </c>
      <c r="L4" s="36">
        <f aca="true" t="shared" si="1" ref="L4:L37">J4+K4</f>
        <v>2226</v>
      </c>
      <c r="M4" s="6">
        <v>520</v>
      </c>
      <c r="N4" s="11" t="s">
        <v>332</v>
      </c>
      <c r="O4" s="36">
        <v>90</v>
      </c>
      <c r="P4" s="36">
        <v>85</v>
      </c>
      <c r="Q4" s="36">
        <v>83</v>
      </c>
      <c r="R4" s="133">
        <f aca="true" t="shared" si="2" ref="R4:R27">P4+Q4</f>
        <v>168</v>
      </c>
    </row>
    <row r="5" spans="1:18" ht="15.75" customHeight="1">
      <c r="A5" s="132" t="s">
        <v>355</v>
      </c>
      <c r="B5" s="11" t="s">
        <v>8</v>
      </c>
      <c r="C5" s="36">
        <v>91</v>
      </c>
      <c r="D5" s="36">
        <v>75</v>
      </c>
      <c r="E5" s="36">
        <v>72</v>
      </c>
      <c r="F5" s="36">
        <f t="shared" si="0"/>
        <v>147</v>
      </c>
      <c r="G5" s="6">
        <v>220</v>
      </c>
      <c r="H5" s="11" t="s">
        <v>42</v>
      </c>
      <c r="I5" s="36">
        <v>538</v>
      </c>
      <c r="J5" s="36">
        <v>619</v>
      </c>
      <c r="K5" s="36">
        <v>668</v>
      </c>
      <c r="L5" s="36">
        <f t="shared" si="1"/>
        <v>1287</v>
      </c>
      <c r="M5" s="6">
        <v>530</v>
      </c>
      <c r="N5" s="11" t="s">
        <v>333</v>
      </c>
      <c r="O5" s="36">
        <v>105</v>
      </c>
      <c r="P5" s="36">
        <v>72</v>
      </c>
      <c r="Q5" s="36">
        <v>73</v>
      </c>
      <c r="R5" s="133">
        <f t="shared" si="2"/>
        <v>145</v>
      </c>
    </row>
    <row r="6" spans="1:18" ht="15.75" customHeight="1">
      <c r="A6" s="132" t="s">
        <v>356</v>
      </c>
      <c r="B6" s="11" t="s">
        <v>9</v>
      </c>
      <c r="C6" s="36">
        <v>149</v>
      </c>
      <c r="D6" s="36">
        <v>117</v>
      </c>
      <c r="E6" s="36">
        <v>122</v>
      </c>
      <c r="F6" s="36">
        <f t="shared" si="0"/>
        <v>239</v>
      </c>
      <c r="G6" s="6">
        <v>230</v>
      </c>
      <c r="H6" s="11" t="s">
        <v>43</v>
      </c>
      <c r="I6" s="36">
        <v>749</v>
      </c>
      <c r="J6" s="36">
        <v>805</v>
      </c>
      <c r="K6" s="36">
        <v>983</v>
      </c>
      <c r="L6" s="36">
        <f t="shared" si="1"/>
        <v>1788</v>
      </c>
      <c r="M6" s="6">
        <v>540</v>
      </c>
      <c r="N6" s="11" t="s">
        <v>334</v>
      </c>
      <c r="O6" s="36">
        <v>51</v>
      </c>
      <c r="P6" s="36">
        <v>49</v>
      </c>
      <c r="Q6" s="36">
        <v>55</v>
      </c>
      <c r="R6" s="133">
        <f t="shared" si="2"/>
        <v>104</v>
      </c>
    </row>
    <row r="7" spans="1:18" ht="15.75" customHeight="1">
      <c r="A7" s="132" t="s">
        <v>357</v>
      </c>
      <c r="B7" s="11" t="s">
        <v>10</v>
      </c>
      <c r="C7" s="36">
        <v>139</v>
      </c>
      <c r="D7" s="36">
        <v>126</v>
      </c>
      <c r="E7" s="36">
        <v>140</v>
      </c>
      <c r="F7" s="36">
        <f t="shared" si="0"/>
        <v>266</v>
      </c>
      <c r="G7" s="6">
        <v>240</v>
      </c>
      <c r="H7" s="11" t="s">
        <v>44</v>
      </c>
      <c r="I7" s="36">
        <v>741</v>
      </c>
      <c r="J7" s="36">
        <v>769</v>
      </c>
      <c r="K7" s="36">
        <v>854</v>
      </c>
      <c r="L7" s="36">
        <f t="shared" si="1"/>
        <v>1623</v>
      </c>
      <c r="M7" s="6">
        <v>550</v>
      </c>
      <c r="N7" s="11" t="s">
        <v>335</v>
      </c>
      <c r="O7" s="36">
        <v>49</v>
      </c>
      <c r="P7" s="36">
        <v>43</v>
      </c>
      <c r="Q7" s="36">
        <v>42</v>
      </c>
      <c r="R7" s="133">
        <f t="shared" si="2"/>
        <v>85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250</v>
      </c>
      <c r="H8" s="11" t="s">
        <v>45</v>
      </c>
      <c r="I8" s="36">
        <v>751</v>
      </c>
      <c r="J8" s="36">
        <v>812</v>
      </c>
      <c r="K8" s="36">
        <v>875</v>
      </c>
      <c r="L8" s="36">
        <f t="shared" si="1"/>
        <v>1687</v>
      </c>
      <c r="M8" s="6">
        <v>560</v>
      </c>
      <c r="N8" s="11" t="s">
        <v>336</v>
      </c>
      <c r="O8" s="36">
        <v>366</v>
      </c>
      <c r="P8" s="36">
        <v>360</v>
      </c>
      <c r="Q8" s="36">
        <v>273</v>
      </c>
      <c r="R8" s="133">
        <f t="shared" si="2"/>
        <v>633</v>
      </c>
    </row>
    <row r="9" spans="1:18" ht="15.75" customHeight="1">
      <c r="A9" s="132" t="s">
        <v>359</v>
      </c>
      <c r="B9" s="11" t="s">
        <v>12</v>
      </c>
      <c r="C9" s="36">
        <v>247</v>
      </c>
      <c r="D9" s="36">
        <v>208</v>
      </c>
      <c r="E9" s="36">
        <v>211</v>
      </c>
      <c r="F9" s="36">
        <f t="shared" si="0"/>
        <v>419</v>
      </c>
      <c r="G9" s="6">
        <v>260</v>
      </c>
      <c r="H9" s="11" t="s">
        <v>46</v>
      </c>
      <c r="I9" s="36">
        <v>1706</v>
      </c>
      <c r="J9" s="36">
        <v>1888</v>
      </c>
      <c r="K9" s="36">
        <v>2021</v>
      </c>
      <c r="L9" s="36">
        <f t="shared" si="1"/>
        <v>3909</v>
      </c>
      <c r="M9" s="6">
        <v>570</v>
      </c>
      <c r="N9" s="11" t="s">
        <v>337</v>
      </c>
      <c r="O9" s="36">
        <v>194</v>
      </c>
      <c r="P9" s="36">
        <v>183</v>
      </c>
      <c r="Q9" s="36">
        <v>187</v>
      </c>
      <c r="R9" s="133">
        <f t="shared" si="2"/>
        <v>370</v>
      </c>
    </row>
    <row r="10" spans="1:18" ht="15.75" customHeight="1">
      <c r="A10" s="132" t="s">
        <v>360</v>
      </c>
      <c r="B10" s="11" t="s">
        <v>13</v>
      </c>
      <c r="C10" s="36">
        <v>333</v>
      </c>
      <c r="D10" s="36">
        <v>310</v>
      </c>
      <c r="E10" s="36">
        <v>331</v>
      </c>
      <c r="F10" s="36">
        <f t="shared" si="0"/>
        <v>641</v>
      </c>
      <c r="G10" s="6">
        <v>270</v>
      </c>
      <c r="H10" s="11" t="s">
        <v>47</v>
      </c>
      <c r="I10" s="36">
        <v>637</v>
      </c>
      <c r="J10" s="36">
        <v>723</v>
      </c>
      <c r="K10" s="36">
        <v>801</v>
      </c>
      <c r="L10" s="36">
        <f t="shared" si="1"/>
        <v>1524</v>
      </c>
      <c r="M10" s="6">
        <v>581</v>
      </c>
      <c r="N10" s="11" t="s">
        <v>338</v>
      </c>
      <c r="O10" s="36">
        <v>317</v>
      </c>
      <c r="P10" s="36">
        <v>303</v>
      </c>
      <c r="Q10" s="36">
        <v>227</v>
      </c>
      <c r="R10" s="133">
        <f t="shared" si="2"/>
        <v>530</v>
      </c>
    </row>
    <row r="11" spans="1:18" ht="15.75" customHeight="1">
      <c r="A11" s="132" t="s">
        <v>361</v>
      </c>
      <c r="B11" s="11" t="s">
        <v>14</v>
      </c>
      <c r="C11" s="36">
        <v>105</v>
      </c>
      <c r="D11" s="36">
        <v>94</v>
      </c>
      <c r="E11" s="36">
        <v>117</v>
      </c>
      <c r="F11" s="36">
        <f t="shared" si="0"/>
        <v>211</v>
      </c>
      <c r="G11" s="6">
        <v>280</v>
      </c>
      <c r="H11" s="11" t="s">
        <v>48</v>
      </c>
      <c r="I11" s="36">
        <v>397</v>
      </c>
      <c r="J11" s="36">
        <v>395</v>
      </c>
      <c r="K11" s="36">
        <v>421</v>
      </c>
      <c r="L11" s="36">
        <f t="shared" si="1"/>
        <v>816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362</v>
      </c>
      <c r="B12" s="11" t="s">
        <v>15</v>
      </c>
      <c r="C12" s="36">
        <v>77</v>
      </c>
      <c r="D12" s="36">
        <v>67</v>
      </c>
      <c r="E12" s="36">
        <v>67</v>
      </c>
      <c r="F12" s="36">
        <f t="shared" si="0"/>
        <v>134</v>
      </c>
      <c r="G12" s="6">
        <v>290</v>
      </c>
      <c r="H12" s="11" t="s">
        <v>49</v>
      </c>
      <c r="I12" s="36">
        <v>390</v>
      </c>
      <c r="J12" s="36">
        <v>364</v>
      </c>
      <c r="K12" s="36">
        <v>429</v>
      </c>
      <c r="L12" s="36">
        <f t="shared" si="1"/>
        <v>793</v>
      </c>
      <c r="M12" s="6">
        <v>590</v>
      </c>
      <c r="N12" s="11" t="s">
        <v>340</v>
      </c>
      <c r="O12" s="36">
        <v>139</v>
      </c>
      <c r="P12" s="36">
        <v>119</v>
      </c>
      <c r="Q12" s="36">
        <v>133</v>
      </c>
      <c r="R12" s="133">
        <f t="shared" si="2"/>
        <v>252</v>
      </c>
    </row>
    <row r="13" spans="1:18" ht="15.75" customHeight="1">
      <c r="A13" s="132" t="s">
        <v>363</v>
      </c>
      <c r="B13" s="11" t="s">
        <v>16</v>
      </c>
      <c r="C13" s="36">
        <v>39</v>
      </c>
      <c r="D13" s="36">
        <v>31</v>
      </c>
      <c r="E13" s="36">
        <v>36</v>
      </c>
      <c r="F13" s="36">
        <f t="shared" si="0"/>
        <v>67</v>
      </c>
      <c r="G13" s="6">
        <v>301</v>
      </c>
      <c r="H13" s="11" t="s">
        <v>50</v>
      </c>
      <c r="I13" s="36">
        <v>525</v>
      </c>
      <c r="J13" s="36">
        <v>501</v>
      </c>
      <c r="K13" s="36">
        <v>634</v>
      </c>
      <c r="L13" s="36">
        <f t="shared" si="1"/>
        <v>1135</v>
      </c>
      <c r="M13" s="6">
        <v>600</v>
      </c>
      <c r="N13" s="11" t="s">
        <v>341</v>
      </c>
      <c r="O13" s="36">
        <v>165</v>
      </c>
      <c r="P13" s="36">
        <v>154</v>
      </c>
      <c r="Q13" s="36">
        <v>169</v>
      </c>
      <c r="R13" s="133">
        <f t="shared" si="2"/>
        <v>323</v>
      </c>
    </row>
    <row r="14" spans="1:18" ht="15.75" customHeight="1">
      <c r="A14" s="132" t="s">
        <v>364</v>
      </c>
      <c r="B14" s="11" t="s">
        <v>17</v>
      </c>
      <c r="C14" s="36">
        <v>91</v>
      </c>
      <c r="D14" s="36">
        <v>67</v>
      </c>
      <c r="E14" s="36">
        <v>81</v>
      </c>
      <c r="F14" s="36">
        <f t="shared" si="0"/>
        <v>148</v>
      </c>
      <c r="G14" s="6">
        <v>302</v>
      </c>
      <c r="H14" s="11" t="s">
        <v>51</v>
      </c>
      <c r="I14" s="36">
        <v>137</v>
      </c>
      <c r="J14" s="36">
        <v>173</v>
      </c>
      <c r="K14" s="36">
        <v>200</v>
      </c>
      <c r="L14" s="36">
        <f t="shared" si="1"/>
        <v>373</v>
      </c>
      <c r="M14" s="6">
        <v>610</v>
      </c>
      <c r="N14" s="11" t="s">
        <v>342</v>
      </c>
      <c r="O14" s="36">
        <v>99</v>
      </c>
      <c r="P14" s="36">
        <v>83</v>
      </c>
      <c r="Q14" s="36">
        <v>99</v>
      </c>
      <c r="R14" s="133">
        <f t="shared" si="2"/>
        <v>182</v>
      </c>
    </row>
    <row r="15" spans="1:18" ht="15.75" customHeight="1">
      <c r="A15" s="132" t="s">
        <v>365</v>
      </c>
      <c r="B15" s="11" t="s">
        <v>18</v>
      </c>
      <c r="C15" s="36">
        <v>158</v>
      </c>
      <c r="D15" s="36">
        <v>122</v>
      </c>
      <c r="E15" s="36">
        <v>142</v>
      </c>
      <c r="F15" s="36">
        <f t="shared" si="0"/>
        <v>264</v>
      </c>
      <c r="G15" s="6">
        <v>310</v>
      </c>
      <c r="H15" s="11" t="s">
        <v>52</v>
      </c>
      <c r="I15" s="36">
        <v>453</v>
      </c>
      <c r="J15" s="36">
        <v>476</v>
      </c>
      <c r="K15" s="36">
        <v>484</v>
      </c>
      <c r="L15" s="36">
        <f t="shared" si="1"/>
        <v>960</v>
      </c>
      <c r="M15" s="6">
        <v>621</v>
      </c>
      <c r="N15" s="11" t="s">
        <v>343</v>
      </c>
      <c r="O15" s="36">
        <v>133</v>
      </c>
      <c r="P15" s="36">
        <v>111</v>
      </c>
      <c r="Q15" s="36">
        <v>147</v>
      </c>
      <c r="R15" s="133">
        <f t="shared" si="2"/>
        <v>258</v>
      </c>
    </row>
    <row r="16" spans="1:18" ht="15.75" customHeight="1">
      <c r="A16" s="132" t="s">
        <v>366</v>
      </c>
      <c r="B16" s="11" t="s">
        <v>19</v>
      </c>
      <c r="C16" s="36">
        <v>314</v>
      </c>
      <c r="D16" s="36">
        <v>297</v>
      </c>
      <c r="E16" s="36">
        <v>298</v>
      </c>
      <c r="F16" s="36">
        <f t="shared" si="0"/>
        <v>595</v>
      </c>
      <c r="G16" s="6">
        <v>321</v>
      </c>
      <c r="H16" s="11" t="s">
        <v>53</v>
      </c>
      <c r="I16" s="36">
        <v>215</v>
      </c>
      <c r="J16" s="36">
        <v>220</v>
      </c>
      <c r="K16" s="36">
        <v>219</v>
      </c>
      <c r="L16" s="36">
        <f t="shared" si="1"/>
        <v>439</v>
      </c>
      <c r="M16" s="6">
        <v>622</v>
      </c>
      <c r="N16" s="11" t="s">
        <v>344</v>
      </c>
      <c r="O16" s="36">
        <v>55</v>
      </c>
      <c r="P16" s="36">
        <v>53</v>
      </c>
      <c r="Q16" s="36">
        <v>61</v>
      </c>
      <c r="R16" s="133">
        <f t="shared" si="2"/>
        <v>114</v>
      </c>
    </row>
    <row r="17" spans="1:18" ht="15.75" customHeight="1">
      <c r="A17" s="132" t="s">
        <v>367</v>
      </c>
      <c r="B17" s="11" t="s">
        <v>20</v>
      </c>
      <c r="C17" s="36">
        <v>1312</v>
      </c>
      <c r="D17" s="36">
        <v>1323</v>
      </c>
      <c r="E17" s="36">
        <v>1422</v>
      </c>
      <c r="F17" s="36">
        <f t="shared" si="0"/>
        <v>2745</v>
      </c>
      <c r="G17" s="6">
        <v>322</v>
      </c>
      <c r="H17" s="11" t="s">
        <v>54</v>
      </c>
      <c r="I17" s="36">
        <v>1039</v>
      </c>
      <c r="J17" s="36">
        <v>1140</v>
      </c>
      <c r="K17" s="36">
        <v>1332</v>
      </c>
      <c r="L17" s="36">
        <f t="shared" si="1"/>
        <v>2472</v>
      </c>
      <c r="M17" s="6">
        <v>623</v>
      </c>
      <c r="N17" s="11" t="s">
        <v>345</v>
      </c>
      <c r="O17" s="36">
        <v>96</v>
      </c>
      <c r="P17" s="36">
        <v>88</v>
      </c>
      <c r="Q17" s="36">
        <v>94</v>
      </c>
      <c r="R17" s="133">
        <f t="shared" si="2"/>
        <v>182</v>
      </c>
    </row>
    <row r="18" spans="1:18" ht="15.75" customHeight="1">
      <c r="A18" s="132" t="s">
        <v>368</v>
      </c>
      <c r="B18" s="11" t="s">
        <v>21</v>
      </c>
      <c r="C18" s="36">
        <v>708</v>
      </c>
      <c r="D18" s="36">
        <v>791</v>
      </c>
      <c r="E18" s="36">
        <v>867</v>
      </c>
      <c r="F18" s="36">
        <f t="shared" si="0"/>
        <v>1658</v>
      </c>
      <c r="G18" s="6">
        <v>330</v>
      </c>
      <c r="H18" s="11" t="s">
        <v>55</v>
      </c>
      <c r="I18" s="36">
        <v>1890</v>
      </c>
      <c r="J18" s="36">
        <v>2268</v>
      </c>
      <c r="K18" s="36">
        <v>2415</v>
      </c>
      <c r="L18" s="36">
        <f t="shared" si="1"/>
        <v>4683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369</v>
      </c>
      <c r="B19" s="11" t="s">
        <v>22</v>
      </c>
      <c r="C19" s="36">
        <v>758</v>
      </c>
      <c r="D19" s="36">
        <v>749</v>
      </c>
      <c r="E19" s="36">
        <v>869</v>
      </c>
      <c r="F19" s="36">
        <f t="shared" si="0"/>
        <v>1618</v>
      </c>
      <c r="G19" s="6">
        <v>340</v>
      </c>
      <c r="H19" s="11" t="s">
        <v>56</v>
      </c>
      <c r="I19" s="36">
        <v>415</v>
      </c>
      <c r="J19" s="36">
        <v>420</v>
      </c>
      <c r="K19" s="36">
        <v>472</v>
      </c>
      <c r="L19" s="36">
        <f t="shared" si="1"/>
        <v>892</v>
      </c>
      <c r="M19" s="6">
        <v>626</v>
      </c>
      <c r="N19" s="11" t="s">
        <v>347</v>
      </c>
      <c r="O19" s="36">
        <v>63</v>
      </c>
      <c r="P19" s="36">
        <v>57</v>
      </c>
      <c r="Q19" s="36">
        <v>64</v>
      </c>
      <c r="R19" s="133">
        <f t="shared" si="2"/>
        <v>121</v>
      </c>
    </row>
    <row r="20" spans="1:18" ht="15.75" customHeight="1">
      <c r="A20" s="132" t="s">
        <v>370</v>
      </c>
      <c r="B20" s="11" t="s">
        <v>23</v>
      </c>
      <c r="C20" s="36">
        <v>375</v>
      </c>
      <c r="D20" s="36">
        <v>308</v>
      </c>
      <c r="E20" s="36">
        <v>398</v>
      </c>
      <c r="F20" s="36">
        <f t="shared" si="0"/>
        <v>706</v>
      </c>
      <c r="G20" s="6">
        <v>350</v>
      </c>
      <c r="H20" s="11" t="s">
        <v>57</v>
      </c>
      <c r="I20" s="36">
        <v>217</v>
      </c>
      <c r="J20" s="36">
        <v>217</v>
      </c>
      <c r="K20" s="36">
        <v>237</v>
      </c>
      <c r="L20" s="36">
        <f t="shared" si="1"/>
        <v>454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371</v>
      </c>
      <c r="B21" s="11" t="s">
        <v>24</v>
      </c>
      <c r="C21" s="36">
        <v>479</v>
      </c>
      <c r="D21" s="36">
        <v>407</v>
      </c>
      <c r="E21" s="36">
        <v>528</v>
      </c>
      <c r="F21" s="36">
        <f t="shared" si="0"/>
        <v>935</v>
      </c>
      <c r="G21" s="6">
        <v>360</v>
      </c>
      <c r="H21" s="11" t="s">
        <v>58</v>
      </c>
      <c r="I21" s="36">
        <v>156</v>
      </c>
      <c r="J21" s="36">
        <v>158</v>
      </c>
      <c r="K21" s="36">
        <v>177</v>
      </c>
      <c r="L21" s="36">
        <f t="shared" si="1"/>
        <v>335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586</v>
      </c>
      <c r="B22" s="11" t="s">
        <v>25</v>
      </c>
      <c r="C22" s="36">
        <v>615</v>
      </c>
      <c r="D22" s="36">
        <v>658</v>
      </c>
      <c r="E22" s="36">
        <v>679</v>
      </c>
      <c r="F22" s="36">
        <f t="shared" si="0"/>
        <v>1337</v>
      </c>
      <c r="G22" s="6">
        <v>370</v>
      </c>
      <c r="H22" s="11" t="s">
        <v>59</v>
      </c>
      <c r="I22" s="36">
        <v>216</v>
      </c>
      <c r="J22" s="36">
        <v>185</v>
      </c>
      <c r="K22" s="36">
        <v>218</v>
      </c>
      <c r="L22" s="36">
        <f t="shared" si="1"/>
        <v>403</v>
      </c>
      <c r="M22" s="6">
        <v>634</v>
      </c>
      <c r="N22" s="11" t="s">
        <v>349</v>
      </c>
      <c r="O22" s="36">
        <v>100</v>
      </c>
      <c r="P22" s="36">
        <v>88</v>
      </c>
      <c r="Q22" s="36">
        <v>103</v>
      </c>
      <c r="R22" s="133">
        <f t="shared" si="2"/>
        <v>191</v>
      </c>
    </row>
    <row r="23" spans="1:18" ht="15.75" customHeight="1">
      <c r="A23" s="132" t="s">
        <v>372</v>
      </c>
      <c r="B23" s="11" t="s">
        <v>26</v>
      </c>
      <c r="C23" s="36">
        <v>1091</v>
      </c>
      <c r="D23" s="36">
        <v>1159</v>
      </c>
      <c r="E23" s="36">
        <v>1170</v>
      </c>
      <c r="F23" s="36">
        <f t="shared" si="0"/>
        <v>2329</v>
      </c>
      <c r="G23" s="6">
        <v>380</v>
      </c>
      <c r="H23" s="11" t="s">
        <v>60</v>
      </c>
      <c r="I23" s="36">
        <v>192</v>
      </c>
      <c r="J23" s="36">
        <v>203</v>
      </c>
      <c r="K23" s="36">
        <v>221</v>
      </c>
      <c r="L23" s="36">
        <f t="shared" si="1"/>
        <v>424</v>
      </c>
      <c r="M23" s="6">
        <v>635</v>
      </c>
      <c r="N23" s="11" t="s">
        <v>350</v>
      </c>
      <c r="O23" s="36">
        <v>176</v>
      </c>
      <c r="P23" s="36">
        <v>167</v>
      </c>
      <c r="Q23" s="36">
        <v>208</v>
      </c>
      <c r="R23" s="133">
        <f t="shared" si="2"/>
        <v>375</v>
      </c>
    </row>
    <row r="24" spans="1:18" ht="15.75" customHeight="1">
      <c r="A24" s="132" t="s">
        <v>373</v>
      </c>
      <c r="B24" s="11" t="s">
        <v>27</v>
      </c>
      <c r="C24" s="36">
        <v>752</v>
      </c>
      <c r="D24" s="36">
        <v>779</v>
      </c>
      <c r="E24" s="36">
        <v>841</v>
      </c>
      <c r="F24" s="36">
        <f t="shared" si="0"/>
        <v>1620</v>
      </c>
      <c r="G24" s="6">
        <v>390</v>
      </c>
      <c r="H24" s="11" t="s">
        <v>61</v>
      </c>
      <c r="I24" s="36">
        <v>200</v>
      </c>
      <c r="J24" s="36">
        <v>127</v>
      </c>
      <c r="K24" s="36">
        <v>136</v>
      </c>
      <c r="L24" s="36">
        <f t="shared" si="1"/>
        <v>263</v>
      </c>
      <c r="M24" s="6">
        <v>641</v>
      </c>
      <c r="N24" s="11" t="s">
        <v>351</v>
      </c>
      <c r="O24" s="36">
        <v>63</v>
      </c>
      <c r="P24" s="36">
        <v>48</v>
      </c>
      <c r="Q24" s="36">
        <v>62</v>
      </c>
      <c r="R24" s="133">
        <f t="shared" si="2"/>
        <v>110</v>
      </c>
    </row>
    <row r="25" spans="1:18" ht="15.75" customHeight="1">
      <c r="A25" s="132" t="s">
        <v>374</v>
      </c>
      <c r="B25" s="11" t="s">
        <v>28</v>
      </c>
      <c r="C25" s="36">
        <v>269</v>
      </c>
      <c r="D25" s="36">
        <v>247</v>
      </c>
      <c r="E25" s="36">
        <v>348</v>
      </c>
      <c r="F25" s="36">
        <f t="shared" si="0"/>
        <v>595</v>
      </c>
      <c r="G25" s="6">
        <v>400</v>
      </c>
      <c r="H25" s="11" t="s">
        <v>62</v>
      </c>
      <c r="I25" s="36">
        <v>159</v>
      </c>
      <c r="J25" s="36">
        <v>178</v>
      </c>
      <c r="K25" s="36">
        <v>192</v>
      </c>
      <c r="L25" s="36">
        <f t="shared" si="1"/>
        <v>370</v>
      </c>
      <c r="M25" s="6">
        <v>642</v>
      </c>
      <c r="N25" s="11" t="s">
        <v>352</v>
      </c>
      <c r="O25" s="36">
        <v>44</v>
      </c>
      <c r="P25" s="36">
        <v>38</v>
      </c>
      <c r="Q25" s="36">
        <v>39</v>
      </c>
      <c r="R25" s="133">
        <f t="shared" si="2"/>
        <v>77</v>
      </c>
    </row>
    <row r="26" spans="1:18" ht="15.75" customHeight="1">
      <c r="A26" s="132" t="s">
        <v>375</v>
      </c>
      <c r="B26" s="11" t="s">
        <v>29</v>
      </c>
      <c r="C26" s="36">
        <v>812</v>
      </c>
      <c r="D26" s="36">
        <v>811</v>
      </c>
      <c r="E26" s="36">
        <v>934</v>
      </c>
      <c r="F26" s="36">
        <f t="shared" si="0"/>
        <v>1745</v>
      </c>
      <c r="G26" s="6">
        <v>410</v>
      </c>
      <c r="H26" s="11" t="s">
        <v>63</v>
      </c>
      <c r="I26" s="36">
        <v>511</v>
      </c>
      <c r="J26" s="36">
        <v>497</v>
      </c>
      <c r="K26" s="36">
        <v>572</v>
      </c>
      <c r="L26" s="36">
        <f t="shared" si="1"/>
        <v>1069</v>
      </c>
      <c r="M26" s="6">
        <v>643</v>
      </c>
      <c r="N26" s="11" t="s">
        <v>143</v>
      </c>
      <c r="O26" s="36">
        <v>33</v>
      </c>
      <c r="P26" s="36">
        <v>27</v>
      </c>
      <c r="Q26" s="36">
        <v>30</v>
      </c>
      <c r="R26" s="133">
        <f t="shared" si="2"/>
        <v>57</v>
      </c>
    </row>
    <row r="27" spans="1:18" ht="15.75" customHeight="1">
      <c r="A27" s="132" t="s">
        <v>376</v>
      </c>
      <c r="B27" s="11" t="s">
        <v>30</v>
      </c>
      <c r="C27" s="36">
        <v>986</v>
      </c>
      <c r="D27" s="36">
        <v>1016</v>
      </c>
      <c r="E27" s="36">
        <v>1122</v>
      </c>
      <c r="F27" s="36">
        <f t="shared" si="0"/>
        <v>2138</v>
      </c>
      <c r="G27" s="6">
        <v>421</v>
      </c>
      <c r="H27" s="11" t="s">
        <v>64</v>
      </c>
      <c r="I27" s="36">
        <v>188</v>
      </c>
      <c r="J27" s="36">
        <v>145</v>
      </c>
      <c r="K27" s="36">
        <v>194</v>
      </c>
      <c r="L27" s="36">
        <f t="shared" si="1"/>
        <v>339</v>
      </c>
      <c r="M27" s="49">
        <v>648</v>
      </c>
      <c r="N27" s="42" t="s">
        <v>391</v>
      </c>
      <c r="O27" s="68">
        <v>484</v>
      </c>
      <c r="P27" s="68">
        <v>513</v>
      </c>
      <c r="Q27" s="68">
        <v>532</v>
      </c>
      <c r="R27" s="134">
        <f t="shared" si="2"/>
        <v>1045</v>
      </c>
    </row>
    <row r="28" spans="1:18" ht="15.75" customHeight="1">
      <c r="A28" s="132" t="s">
        <v>587</v>
      </c>
      <c r="B28" s="148" t="s">
        <v>31</v>
      </c>
      <c r="C28" s="149">
        <v>1247</v>
      </c>
      <c r="D28" s="149">
        <v>1386</v>
      </c>
      <c r="E28" s="149">
        <v>1489</v>
      </c>
      <c r="F28" s="149">
        <f t="shared" si="0"/>
        <v>2875</v>
      </c>
      <c r="G28" s="6">
        <v>422</v>
      </c>
      <c r="H28" s="11" t="s">
        <v>65</v>
      </c>
      <c r="I28" s="36">
        <v>166</v>
      </c>
      <c r="J28" s="36">
        <v>171</v>
      </c>
      <c r="K28" s="36">
        <v>192</v>
      </c>
      <c r="L28" s="67">
        <f t="shared" si="1"/>
        <v>363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558</v>
      </c>
      <c r="D29" s="149">
        <v>626</v>
      </c>
      <c r="E29" s="149">
        <v>657</v>
      </c>
      <c r="F29" s="149">
        <f t="shared" si="0"/>
        <v>1283</v>
      </c>
      <c r="G29" s="6">
        <v>430</v>
      </c>
      <c r="H29" s="11" t="s">
        <v>66</v>
      </c>
      <c r="I29" s="36">
        <v>182</v>
      </c>
      <c r="J29" s="36">
        <v>165</v>
      </c>
      <c r="K29" s="36">
        <v>208</v>
      </c>
      <c r="L29" s="67">
        <f t="shared" si="1"/>
        <v>373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947</v>
      </c>
      <c r="D30" s="36">
        <v>1117</v>
      </c>
      <c r="E30" s="36">
        <v>1182</v>
      </c>
      <c r="F30" s="36">
        <f t="shared" si="0"/>
        <v>2299</v>
      </c>
      <c r="G30" s="6">
        <v>440</v>
      </c>
      <c r="H30" s="11" t="s">
        <v>67</v>
      </c>
      <c r="I30" s="36">
        <v>371</v>
      </c>
      <c r="J30" s="36">
        <v>414</v>
      </c>
      <c r="K30" s="36">
        <v>480</v>
      </c>
      <c r="L30" s="67">
        <f t="shared" si="1"/>
        <v>894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764</v>
      </c>
      <c r="D31" s="36">
        <v>819</v>
      </c>
      <c r="E31" s="36">
        <v>902</v>
      </c>
      <c r="F31" s="36">
        <f t="shared" si="0"/>
        <v>1721</v>
      </c>
      <c r="G31" s="6">
        <v>450</v>
      </c>
      <c r="H31" s="11" t="s">
        <v>68</v>
      </c>
      <c r="I31" s="36">
        <v>704</v>
      </c>
      <c r="J31" s="36">
        <v>816</v>
      </c>
      <c r="K31" s="36">
        <v>925</v>
      </c>
      <c r="L31" s="36">
        <f t="shared" si="1"/>
        <v>1741</v>
      </c>
      <c r="M31" s="50">
        <v>990</v>
      </c>
      <c r="N31" s="54" t="s">
        <v>353</v>
      </c>
      <c r="O31" s="72">
        <v>274</v>
      </c>
      <c r="P31" s="72">
        <v>237</v>
      </c>
      <c r="Q31" s="72">
        <v>37</v>
      </c>
      <c r="R31" s="138">
        <f>P31+Q31</f>
        <v>274</v>
      </c>
    </row>
    <row r="32" spans="1:18" ht="15.75" customHeight="1">
      <c r="A32" s="132" t="s">
        <v>377</v>
      </c>
      <c r="B32" s="11" t="s">
        <v>35</v>
      </c>
      <c r="C32" s="36">
        <v>694</v>
      </c>
      <c r="D32" s="36">
        <v>670</v>
      </c>
      <c r="E32" s="36">
        <v>801</v>
      </c>
      <c r="F32" s="36">
        <f t="shared" si="0"/>
        <v>1471</v>
      </c>
      <c r="G32" s="6">
        <v>460</v>
      </c>
      <c r="H32" s="11" t="s">
        <v>69</v>
      </c>
      <c r="I32" s="36">
        <v>530</v>
      </c>
      <c r="J32" s="36">
        <v>600</v>
      </c>
      <c r="K32" s="36">
        <v>640</v>
      </c>
      <c r="L32" s="67">
        <f t="shared" si="1"/>
        <v>1240</v>
      </c>
      <c r="M32" s="47"/>
      <c r="N32" s="48"/>
      <c r="O32" s="73">
        <f>SUM(O4:O31)</f>
        <v>3245</v>
      </c>
      <c r="P32" s="73">
        <f>SUM(P4:P31)</f>
        <v>3020</v>
      </c>
      <c r="Q32" s="73">
        <f>SUM(Q4:Q31)</f>
        <v>2880</v>
      </c>
      <c r="R32" s="139">
        <f>SUM(R4:R31)</f>
        <v>5900</v>
      </c>
    </row>
    <row r="33" spans="1:18" ht="15.75" customHeight="1">
      <c r="A33" s="132" t="s">
        <v>378</v>
      </c>
      <c r="B33" s="11" t="s">
        <v>36</v>
      </c>
      <c r="C33" s="36">
        <v>553</v>
      </c>
      <c r="D33" s="36">
        <v>532</v>
      </c>
      <c r="E33" s="36">
        <v>620</v>
      </c>
      <c r="F33" s="36">
        <f t="shared" si="0"/>
        <v>1152</v>
      </c>
      <c r="G33" s="6">
        <v>470</v>
      </c>
      <c r="H33" s="11" t="s">
        <v>70</v>
      </c>
      <c r="I33" s="36">
        <v>570</v>
      </c>
      <c r="J33" s="36">
        <v>483</v>
      </c>
      <c r="K33" s="36">
        <v>578</v>
      </c>
      <c r="L33" s="36">
        <f t="shared" si="1"/>
        <v>1061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943</v>
      </c>
      <c r="D34" s="36">
        <v>910</v>
      </c>
      <c r="E34" s="36">
        <v>1142</v>
      </c>
      <c r="F34" s="36">
        <f t="shared" si="0"/>
        <v>2052</v>
      </c>
      <c r="G34" s="6">
        <v>480</v>
      </c>
      <c r="H34" s="11" t="s">
        <v>71</v>
      </c>
      <c r="I34" s="36">
        <v>289</v>
      </c>
      <c r="J34" s="36">
        <v>277</v>
      </c>
      <c r="K34" s="36">
        <v>329</v>
      </c>
      <c r="L34" s="36">
        <f t="shared" si="1"/>
        <v>606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379</v>
      </c>
      <c r="B35" s="11" t="s">
        <v>38</v>
      </c>
      <c r="C35" s="36">
        <v>322</v>
      </c>
      <c r="D35" s="36">
        <v>336</v>
      </c>
      <c r="E35" s="36">
        <v>388</v>
      </c>
      <c r="F35" s="36">
        <f t="shared" si="0"/>
        <v>724</v>
      </c>
      <c r="G35" s="6">
        <v>501</v>
      </c>
      <c r="H35" s="11" t="s">
        <v>72</v>
      </c>
      <c r="I35" s="36">
        <v>237</v>
      </c>
      <c r="J35" s="36">
        <v>176</v>
      </c>
      <c r="K35" s="36">
        <v>255</v>
      </c>
      <c r="L35" s="67">
        <f t="shared" si="1"/>
        <v>431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588</v>
      </c>
      <c r="B36" s="11" t="s">
        <v>39</v>
      </c>
      <c r="C36" s="36">
        <v>711</v>
      </c>
      <c r="D36" s="36">
        <v>856</v>
      </c>
      <c r="E36" s="36">
        <v>853</v>
      </c>
      <c r="F36" s="36">
        <f t="shared" si="0"/>
        <v>1709</v>
      </c>
      <c r="G36" s="6">
        <v>502</v>
      </c>
      <c r="H36" s="11" t="s">
        <v>73</v>
      </c>
      <c r="I36" s="36">
        <v>113</v>
      </c>
      <c r="J36" s="36">
        <v>100</v>
      </c>
      <c r="K36" s="36">
        <v>120</v>
      </c>
      <c r="L36" s="67">
        <f t="shared" si="1"/>
        <v>220</v>
      </c>
      <c r="M36" s="224" t="s">
        <v>388</v>
      </c>
      <c r="N36" s="196"/>
      <c r="O36" s="36">
        <f>C38+I38+O32</f>
        <v>37739</v>
      </c>
      <c r="P36" s="37">
        <f>D38+J38+P32</f>
        <v>38689</v>
      </c>
      <c r="Q36" s="37">
        <f>E38+K38+Q32</f>
        <v>42615</v>
      </c>
      <c r="R36" s="133">
        <f>P36+Q36</f>
        <v>81304</v>
      </c>
    </row>
    <row r="37" spans="1:18" ht="15.75" customHeight="1" thickBot="1">
      <c r="A37" s="140" t="s">
        <v>390</v>
      </c>
      <c r="B37" s="124" t="s">
        <v>40</v>
      </c>
      <c r="C37" s="111">
        <v>919</v>
      </c>
      <c r="D37" s="111">
        <v>912</v>
      </c>
      <c r="E37" s="111">
        <v>1021</v>
      </c>
      <c r="F37" s="111">
        <f t="shared" si="0"/>
        <v>1933</v>
      </c>
      <c r="G37" s="141">
        <v>510</v>
      </c>
      <c r="H37" s="124" t="s">
        <v>74</v>
      </c>
      <c r="I37" s="111">
        <v>34</v>
      </c>
      <c r="J37" s="111">
        <v>28</v>
      </c>
      <c r="K37" s="111">
        <v>30</v>
      </c>
      <c r="L37" s="150">
        <f t="shared" si="1"/>
        <v>58</v>
      </c>
      <c r="M37" s="225" t="s">
        <v>396</v>
      </c>
      <c r="N37" s="226"/>
      <c r="O37" s="111">
        <f>O36+O75+O116+O156</f>
        <v>48414</v>
      </c>
      <c r="P37" s="111">
        <f>P36+P75+P116+P156</f>
        <v>50258</v>
      </c>
      <c r="Q37" s="111">
        <f>Q36+Q75+Q116+Q156</f>
        <v>55370</v>
      </c>
      <c r="R37" s="112">
        <f>R36+R75+R116+R156</f>
        <v>105628</v>
      </c>
    </row>
    <row r="38" spans="1:14" ht="15.75" customHeight="1">
      <c r="A38" s="5"/>
      <c r="C38" s="8">
        <f>SUM(C4:C37)</f>
        <v>17779</v>
      </c>
      <c r="D38" s="8">
        <f>SUM(D4:D37)</f>
        <v>18089</v>
      </c>
      <c r="E38" s="8">
        <f>SUM(E4:E37)</f>
        <v>20064</v>
      </c>
      <c r="F38" s="8">
        <f>SUM(F4:F37)</f>
        <v>38153</v>
      </c>
      <c r="I38" s="8">
        <f>SUM(I4:I37)</f>
        <v>16715</v>
      </c>
      <c r="J38" s="8">
        <f>SUM(J4:J37)</f>
        <v>17580</v>
      </c>
      <c r="K38" s="8">
        <f>SUM(K4:K37)</f>
        <v>19671</v>
      </c>
      <c r="L38" s="8">
        <f>SUM(L4:L37)</f>
        <v>37251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595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97</v>
      </c>
      <c r="D42" s="7">
        <v>111</v>
      </c>
      <c r="E42" s="7">
        <v>119</v>
      </c>
      <c r="F42" s="7">
        <f aca="true" t="shared" si="3" ref="F42:F75">D42+E42</f>
        <v>230</v>
      </c>
      <c r="G42" s="12">
        <v>2350</v>
      </c>
      <c r="H42" s="11" t="s">
        <v>138</v>
      </c>
      <c r="I42" s="7">
        <v>75</v>
      </c>
      <c r="J42" s="7">
        <v>101</v>
      </c>
      <c r="K42" s="7">
        <v>86</v>
      </c>
      <c r="L42" s="56">
        <f aca="true" t="shared" si="4" ref="L42:L48">J42+K42</f>
        <v>187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58</v>
      </c>
      <c r="D43" s="7">
        <v>60</v>
      </c>
      <c r="E43" s="7">
        <v>63</v>
      </c>
      <c r="F43" s="7">
        <f t="shared" si="3"/>
        <v>123</v>
      </c>
      <c r="G43" s="12">
        <v>2360</v>
      </c>
      <c r="H43" s="11" t="s">
        <v>139</v>
      </c>
      <c r="I43" s="7">
        <v>9</v>
      </c>
      <c r="J43" s="7">
        <v>6</v>
      </c>
      <c r="K43" s="7">
        <v>7</v>
      </c>
      <c r="L43" s="56">
        <f t="shared" si="4"/>
        <v>13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47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30</v>
      </c>
      <c r="E45" s="7">
        <v>31</v>
      </c>
      <c r="F45" s="7">
        <f t="shared" si="3"/>
        <v>61</v>
      </c>
      <c r="G45" s="12">
        <v>2380</v>
      </c>
      <c r="H45" s="11" t="s">
        <v>141</v>
      </c>
      <c r="I45" s="7">
        <v>80</v>
      </c>
      <c r="J45" s="7">
        <v>94</v>
      </c>
      <c r="K45" s="7">
        <v>106</v>
      </c>
      <c r="L45" s="56">
        <f t="shared" si="4"/>
        <v>200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160</v>
      </c>
      <c r="D46" s="7">
        <v>199</v>
      </c>
      <c r="E46" s="7">
        <v>193</v>
      </c>
      <c r="F46" s="7">
        <f t="shared" si="3"/>
        <v>392</v>
      </c>
      <c r="G46" s="12">
        <v>2390</v>
      </c>
      <c r="H46" s="11" t="s">
        <v>142</v>
      </c>
      <c r="I46" s="7">
        <v>27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38</v>
      </c>
      <c r="D47" s="7">
        <v>44</v>
      </c>
      <c r="E47" s="7">
        <v>44</v>
      </c>
      <c r="F47" s="7">
        <f t="shared" si="3"/>
        <v>88</v>
      </c>
      <c r="G47" s="12">
        <v>2400</v>
      </c>
      <c r="H47" s="11" t="s">
        <v>143</v>
      </c>
      <c r="I47" s="7">
        <v>56</v>
      </c>
      <c r="J47" s="7">
        <v>67</v>
      </c>
      <c r="K47" s="7">
        <v>58</v>
      </c>
      <c r="L47" s="56">
        <f t="shared" si="4"/>
        <v>125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69</v>
      </c>
      <c r="J48" s="43">
        <v>15</v>
      </c>
      <c r="K48" s="43">
        <v>54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325</v>
      </c>
      <c r="J49" s="64">
        <f>SUM(J42:J48)</f>
        <v>320</v>
      </c>
      <c r="K49" s="64">
        <f>SUM(K42:K48)</f>
        <v>352</v>
      </c>
      <c r="L49" s="65">
        <f>SUM(L42:L48)</f>
        <v>672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31</v>
      </c>
      <c r="E55" s="7">
        <v>38</v>
      </c>
      <c r="F55" s="56">
        <f t="shared" si="3"/>
        <v>69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37</v>
      </c>
      <c r="D57" s="7">
        <v>35</v>
      </c>
      <c r="E57" s="7">
        <v>46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41</v>
      </c>
      <c r="F59" s="56">
        <f t="shared" si="3"/>
        <v>74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108</v>
      </c>
      <c r="D60" s="7">
        <v>121</v>
      </c>
      <c r="E60" s="7">
        <v>129</v>
      </c>
      <c r="F60" s="56">
        <f t="shared" si="3"/>
        <v>250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92</v>
      </c>
      <c r="E61" s="7">
        <v>100</v>
      </c>
      <c r="F61" s="56">
        <f t="shared" si="3"/>
        <v>192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166</v>
      </c>
      <c r="D65" s="7">
        <v>173</v>
      </c>
      <c r="E65" s="7">
        <v>184</v>
      </c>
      <c r="F65" s="56">
        <f t="shared" si="3"/>
        <v>357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37</v>
      </c>
      <c r="D66" s="7">
        <v>34</v>
      </c>
      <c r="E66" s="7">
        <v>42</v>
      </c>
      <c r="F66" s="56">
        <f t="shared" si="3"/>
        <v>76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31</v>
      </c>
      <c r="E69" s="7">
        <v>39</v>
      </c>
      <c r="F69" s="56">
        <f t="shared" si="3"/>
        <v>70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44</v>
      </c>
      <c r="E71" s="7">
        <v>42</v>
      </c>
      <c r="F71" s="56">
        <f t="shared" si="3"/>
        <v>86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39</v>
      </c>
      <c r="F72" s="56">
        <f t="shared" si="3"/>
        <v>74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37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60</v>
      </c>
      <c r="E74" s="7">
        <v>62</v>
      </c>
      <c r="F74" s="56">
        <f t="shared" si="3"/>
        <v>122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1806</v>
      </c>
      <c r="P75" s="130">
        <f>D76+J49</f>
        <v>1892</v>
      </c>
      <c r="Q75" s="130">
        <f>E76+K49</f>
        <v>2012</v>
      </c>
      <c r="R75" s="131">
        <f>SUM(P75:Q75)</f>
        <v>3904</v>
      </c>
    </row>
    <row r="76" spans="1:14" ht="15.75" customHeight="1">
      <c r="A76" s="5"/>
      <c r="C76" s="8">
        <f>SUM(C42:C75)</f>
        <v>1481</v>
      </c>
      <c r="D76" s="8">
        <f>SUM(D42:D75)</f>
        <v>1572</v>
      </c>
      <c r="E76" s="8">
        <f>SUM(E42:E75)</f>
        <v>1660</v>
      </c>
      <c r="F76" s="8">
        <f>SUM(F42:F75)</f>
        <v>3232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595</v>
      </c>
      <c r="Q78" s="208"/>
      <c r="R78" s="208"/>
    </row>
    <row r="79" spans="1:18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</row>
    <row r="80" spans="1:18" ht="15.75" customHeight="1">
      <c r="A80" s="101" t="s">
        <v>472</v>
      </c>
      <c r="B80" s="11" t="s">
        <v>240</v>
      </c>
      <c r="C80" s="7">
        <v>54</v>
      </c>
      <c r="D80" s="7">
        <v>48</v>
      </c>
      <c r="E80" s="7">
        <v>55</v>
      </c>
      <c r="F80" s="7">
        <f aca="true" t="shared" si="5" ref="F80:F116">D80+E80</f>
        <v>103</v>
      </c>
      <c r="G80" s="12">
        <v>3059</v>
      </c>
      <c r="H80" s="11" t="s">
        <v>286</v>
      </c>
      <c r="I80" s="7">
        <v>54</v>
      </c>
      <c r="J80" s="7">
        <v>55</v>
      </c>
      <c r="K80" s="7">
        <v>72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02"/>
    </row>
    <row r="81" spans="1:18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v>156</v>
      </c>
      <c r="J81" s="7">
        <v>165</v>
      </c>
      <c r="K81" s="7">
        <v>190</v>
      </c>
      <c r="L81" s="7">
        <f t="shared" si="6"/>
        <v>355</v>
      </c>
      <c r="M81" s="219"/>
      <c r="N81" s="291"/>
      <c r="O81" s="91" t="s">
        <v>589</v>
      </c>
      <c r="P81" s="200" t="s">
        <v>245</v>
      </c>
      <c r="Q81" s="201"/>
      <c r="R81" s="102"/>
    </row>
    <row r="82" spans="1:18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38</v>
      </c>
      <c r="K82" s="7">
        <v>41</v>
      </c>
      <c r="L82" s="7">
        <f t="shared" si="6"/>
        <v>79</v>
      </c>
      <c r="M82" s="219"/>
      <c r="N82" s="291"/>
      <c r="O82" s="91" t="s">
        <v>476</v>
      </c>
      <c r="P82" s="200" t="s">
        <v>246</v>
      </c>
      <c r="Q82" s="201"/>
      <c r="R82" s="102"/>
    </row>
    <row r="83" spans="1:18" ht="15.75" customHeight="1">
      <c r="A83" s="101" t="s">
        <v>477</v>
      </c>
      <c r="B83" s="11" t="s">
        <v>243</v>
      </c>
      <c r="C83" s="7">
        <v>67</v>
      </c>
      <c r="D83" s="7">
        <v>77</v>
      </c>
      <c r="E83" s="7">
        <v>77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478</v>
      </c>
      <c r="P83" s="200" t="s">
        <v>247</v>
      </c>
      <c r="Q83" s="201"/>
      <c r="R83" s="102"/>
    </row>
    <row r="84" spans="1:18" ht="15.75" customHeight="1">
      <c r="A84" s="101"/>
      <c r="B84" s="75" t="s">
        <v>462</v>
      </c>
      <c r="C84" s="7">
        <v>506</v>
      </c>
      <c r="D84" s="7">
        <v>538</v>
      </c>
      <c r="E84" s="7">
        <v>601</v>
      </c>
      <c r="F84" s="36">
        <f t="shared" si="5"/>
        <v>1139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9"/>
      <c r="N84" s="291"/>
      <c r="O84" s="91" t="s">
        <v>479</v>
      </c>
      <c r="P84" s="200" t="s">
        <v>248</v>
      </c>
      <c r="Q84" s="201"/>
      <c r="R84" s="102"/>
    </row>
    <row r="85" spans="1:18" ht="15.75" customHeight="1">
      <c r="A85" s="101" t="s">
        <v>590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50</v>
      </c>
      <c r="J85" s="7">
        <v>48</v>
      </c>
      <c r="K85" s="7">
        <v>56</v>
      </c>
      <c r="L85" s="7">
        <f t="shared" si="6"/>
        <v>104</v>
      </c>
      <c r="M85" s="219"/>
      <c r="N85" s="291"/>
      <c r="O85" s="91" t="s">
        <v>480</v>
      </c>
      <c r="P85" s="200" t="s">
        <v>249</v>
      </c>
      <c r="Q85" s="201"/>
      <c r="R85" s="102"/>
    </row>
    <row r="86" spans="1:18" ht="15.75" customHeight="1">
      <c r="A86" s="101" t="s">
        <v>383</v>
      </c>
      <c r="B86" s="11" t="s">
        <v>253</v>
      </c>
      <c r="C86" s="7">
        <v>83</v>
      </c>
      <c r="D86" s="7">
        <v>93</v>
      </c>
      <c r="E86" s="7">
        <v>113</v>
      </c>
      <c r="F86" s="7">
        <f t="shared" si="5"/>
        <v>206</v>
      </c>
      <c r="G86" s="12">
        <v>3071</v>
      </c>
      <c r="H86" s="11" t="s">
        <v>296</v>
      </c>
      <c r="I86" s="7">
        <v>108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481</v>
      </c>
      <c r="P86" s="200" t="s">
        <v>250</v>
      </c>
      <c r="Q86" s="201"/>
      <c r="R86" s="102"/>
    </row>
    <row r="87" spans="1:18" ht="15.75" customHeight="1">
      <c r="A87" s="101" t="s">
        <v>482</v>
      </c>
      <c r="B87" s="11" t="s">
        <v>255</v>
      </c>
      <c r="C87" s="7">
        <v>67</v>
      </c>
      <c r="D87" s="7">
        <v>82</v>
      </c>
      <c r="E87" s="7">
        <v>72</v>
      </c>
      <c r="F87" s="7">
        <f t="shared" si="5"/>
        <v>154</v>
      </c>
      <c r="G87" s="12"/>
      <c r="H87" s="86" t="s">
        <v>465</v>
      </c>
      <c r="I87" s="7">
        <v>381</v>
      </c>
      <c r="J87" s="7">
        <v>387</v>
      </c>
      <c r="K87" s="7">
        <v>491</v>
      </c>
      <c r="L87" s="7">
        <f t="shared" si="6"/>
        <v>878</v>
      </c>
      <c r="M87" s="219"/>
      <c r="N87" s="291"/>
      <c r="O87" s="91" t="s">
        <v>483</v>
      </c>
      <c r="P87" s="200" t="s">
        <v>251</v>
      </c>
      <c r="Q87" s="201"/>
      <c r="R87" s="210" t="s">
        <v>471</v>
      </c>
    </row>
    <row r="88" spans="1:18" ht="15.75" customHeight="1">
      <c r="A88" s="101" t="s">
        <v>384</v>
      </c>
      <c r="B88" s="11" t="s">
        <v>256</v>
      </c>
      <c r="C88" s="7">
        <v>83</v>
      </c>
      <c r="D88" s="7">
        <v>100</v>
      </c>
      <c r="E88" s="7">
        <v>105</v>
      </c>
      <c r="F88" s="7">
        <f t="shared" si="5"/>
        <v>205</v>
      </c>
      <c r="G88" s="12">
        <v>3073</v>
      </c>
      <c r="H88" s="11" t="s">
        <v>298</v>
      </c>
      <c r="I88" s="7">
        <v>67</v>
      </c>
      <c r="J88" s="7">
        <v>75</v>
      </c>
      <c r="K88" s="7">
        <v>75</v>
      </c>
      <c r="L88" s="7">
        <f t="shared" si="6"/>
        <v>150</v>
      </c>
      <c r="M88" s="219"/>
      <c r="N88" s="291"/>
      <c r="O88" s="91" t="s">
        <v>591</v>
      </c>
      <c r="P88" s="200" t="s">
        <v>254</v>
      </c>
      <c r="Q88" s="201"/>
      <c r="R88" s="211"/>
    </row>
    <row r="89" spans="1:18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175</v>
      </c>
      <c r="J89" s="7">
        <v>174</v>
      </c>
      <c r="K89" s="7">
        <v>210</v>
      </c>
      <c r="L89" s="7">
        <f t="shared" si="6"/>
        <v>384</v>
      </c>
      <c r="M89" s="219"/>
      <c r="N89" s="292"/>
      <c r="O89" s="92">
        <v>3043</v>
      </c>
      <c r="P89" s="200" t="s">
        <v>272</v>
      </c>
      <c r="Q89" s="201"/>
      <c r="R89" s="102"/>
    </row>
    <row r="90" spans="1:18" ht="15.75" customHeight="1">
      <c r="A90" s="101" t="s">
        <v>484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9"/>
      <c r="N90" s="288" t="s">
        <v>467</v>
      </c>
      <c r="O90" s="84">
        <v>3045</v>
      </c>
      <c r="P90" s="283" t="s">
        <v>11</v>
      </c>
      <c r="Q90" s="284"/>
      <c r="R90" s="102"/>
    </row>
    <row r="91" spans="1:18" ht="15.75" customHeight="1">
      <c r="A91" s="101" t="s">
        <v>592</v>
      </c>
      <c r="B91" s="11" t="s">
        <v>259</v>
      </c>
      <c r="C91" s="7">
        <v>44</v>
      </c>
      <c r="D91" s="7">
        <v>52</v>
      </c>
      <c r="E91" s="7">
        <v>59</v>
      </c>
      <c r="F91" s="7">
        <f t="shared" si="5"/>
        <v>111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02"/>
    </row>
    <row r="92" spans="1:18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35</v>
      </c>
      <c r="F92" s="7">
        <f t="shared" si="5"/>
        <v>70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02"/>
    </row>
    <row r="93" spans="1:18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24</v>
      </c>
      <c r="J93" s="7">
        <v>27</v>
      </c>
      <c r="K93" s="7">
        <v>24</v>
      </c>
      <c r="L93" s="7">
        <f t="shared" si="6"/>
        <v>51</v>
      </c>
      <c r="M93" s="219"/>
      <c r="N93" s="299"/>
      <c r="O93" s="89">
        <v>3092</v>
      </c>
      <c r="P93" s="285" t="s">
        <v>311</v>
      </c>
      <c r="Q93" s="286"/>
      <c r="R93" s="102"/>
    </row>
    <row r="94" spans="1:18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77</v>
      </c>
      <c r="J94" s="7">
        <v>79</v>
      </c>
      <c r="K94" s="7">
        <v>96</v>
      </c>
      <c r="L94" s="7">
        <f t="shared" si="6"/>
        <v>175</v>
      </c>
      <c r="M94" s="219"/>
      <c r="N94" s="300"/>
      <c r="O94" s="89">
        <v>3116</v>
      </c>
      <c r="P94" s="285" t="s">
        <v>330</v>
      </c>
      <c r="Q94" s="286"/>
      <c r="R94" s="102"/>
    </row>
    <row r="95" spans="1:18" ht="15.75" customHeight="1">
      <c r="A95" s="101" t="s">
        <v>230</v>
      </c>
      <c r="B95" s="11" t="s">
        <v>263</v>
      </c>
      <c r="C95" s="7">
        <v>55</v>
      </c>
      <c r="D95" s="7">
        <v>66</v>
      </c>
      <c r="E95" s="7">
        <v>68</v>
      </c>
      <c r="F95" s="7">
        <f t="shared" si="5"/>
        <v>134</v>
      </c>
      <c r="G95" s="12">
        <v>3087</v>
      </c>
      <c r="H95" s="11" t="s">
        <v>309</v>
      </c>
      <c r="I95" s="7">
        <v>41</v>
      </c>
      <c r="J95" s="7">
        <v>44</v>
      </c>
      <c r="K95" s="7">
        <v>57</v>
      </c>
      <c r="L95" s="7">
        <f t="shared" si="6"/>
        <v>101</v>
      </c>
      <c r="M95" s="219"/>
      <c r="N95" s="301" t="s">
        <v>464</v>
      </c>
      <c r="O95" s="82">
        <v>3056</v>
      </c>
      <c r="P95" s="287" t="s">
        <v>283</v>
      </c>
      <c r="Q95" s="287"/>
      <c r="R95" s="102"/>
    </row>
    <row r="96" spans="1:18" ht="15.75" customHeight="1">
      <c r="A96" s="101" t="s">
        <v>485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156</v>
      </c>
      <c r="J96" s="7">
        <v>138</v>
      </c>
      <c r="K96" s="7">
        <v>177</v>
      </c>
      <c r="L96" s="7">
        <f t="shared" si="6"/>
        <v>315</v>
      </c>
      <c r="M96" s="219"/>
      <c r="N96" s="302"/>
      <c r="O96" s="82">
        <v>3057</v>
      </c>
      <c r="P96" s="287" t="s">
        <v>284</v>
      </c>
      <c r="Q96" s="287"/>
      <c r="R96" s="102"/>
    </row>
    <row r="97" spans="1:18" ht="15.75" customHeight="1">
      <c r="A97" s="101" t="s">
        <v>231</v>
      </c>
      <c r="B97" s="11" t="s">
        <v>264</v>
      </c>
      <c r="C97" s="7">
        <v>65</v>
      </c>
      <c r="D97" s="7">
        <v>77</v>
      </c>
      <c r="E97" s="7">
        <v>68</v>
      </c>
      <c r="F97" s="7">
        <f t="shared" si="5"/>
        <v>145</v>
      </c>
      <c r="G97" s="12">
        <v>3093</v>
      </c>
      <c r="H97" s="11" t="s">
        <v>312</v>
      </c>
      <c r="I97" s="7">
        <v>102</v>
      </c>
      <c r="J97" s="7">
        <v>118</v>
      </c>
      <c r="K97" s="7">
        <v>109</v>
      </c>
      <c r="L97" s="7">
        <f t="shared" si="6"/>
        <v>227</v>
      </c>
      <c r="M97" s="219"/>
      <c r="N97" s="303"/>
      <c r="O97" s="82">
        <v>3058</v>
      </c>
      <c r="P97" s="287" t="s">
        <v>285</v>
      </c>
      <c r="Q97" s="287"/>
      <c r="R97" s="102"/>
    </row>
    <row r="98" spans="1:18" ht="15.75" customHeight="1">
      <c r="A98" s="101" t="s">
        <v>232</v>
      </c>
      <c r="B98" s="11" t="s">
        <v>265</v>
      </c>
      <c r="C98" s="7">
        <v>81</v>
      </c>
      <c r="D98" s="7">
        <v>86</v>
      </c>
      <c r="E98" s="7">
        <v>98</v>
      </c>
      <c r="F98" s="7">
        <f t="shared" si="5"/>
        <v>184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02"/>
    </row>
    <row r="99" spans="1:18" ht="15.75" customHeight="1">
      <c r="A99" s="101" t="s">
        <v>233</v>
      </c>
      <c r="B99" s="11" t="s">
        <v>266</v>
      </c>
      <c r="C99" s="7">
        <v>65</v>
      </c>
      <c r="D99" s="7">
        <v>79</v>
      </c>
      <c r="E99" s="7">
        <v>80</v>
      </c>
      <c r="F99" s="7">
        <f t="shared" si="5"/>
        <v>159</v>
      </c>
      <c r="G99" s="12">
        <v>3097</v>
      </c>
      <c r="H99" s="11" t="s">
        <v>314</v>
      </c>
      <c r="I99" s="7">
        <v>107</v>
      </c>
      <c r="J99" s="7">
        <v>87</v>
      </c>
      <c r="K99" s="7">
        <v>126</v>
      </c>
      <c r="L99" s="7">
        <f t="shared" si="6"/>
        <v>213</v>
      </c>
      <c r="M99" s="219"/>
      <c r="N99" s="308"/>
      <c r="O99" s="83">
        <v>3061</v>
      </c>
      <c r="P99" s="204" t="s">
        <v>288</v>
      </c>
      <c r="Q99" s="205"/>
      <c r="R99" s="102"/>
    </row>
    <row r="100" spans="1:18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195</v>
      </c>
      <c r="J100" s="7">
        <v>204</v>
      </c>
      <c r="K100" s="7">
        <v>221</v>
      </c>
      <c r="L100" s="7">
        <f t="shared" si="6"/>
        <v>425</v>
      </c>
      <c r="M100" s="219"/>
      <c r="N100" s="308"/>
      <c r="O100" s="83">
        <v>3062</v>
      </c>
      <c r="P100" s="204" t="s">
        <v>289</v>
      </c>
      <c r="Q100" s="205"/>
      <c r="R100" s="102"/>
    </row>
    <row r="101" spans="1:18" ht="15.75" customHeight="1">
      <c r="A101" s="101" t="s">
        <v>235</v>
      </c>
      <c r="B101" s="11" t="s">
        <v>268</v>
      </c>
      <c r="C101" s="7">
        <v>43</v>
      </c>
      <c r="D101" s="7">
        <v>41</v>
      </c>
      <c r="E101" s="7">
        <v>55</v>
      </c>
      <c r="F101" s="7">
        <f t="shared" si="5"/>
        <v>96</v>
      </c>
      <c r="G101" s="12">
        <v>3099</v>
      </c>
      <c r="H101" s="11" t="s">
        <v>316</v>
      </c>
      <c r="I101" s="7">
        <v>40</v>
      </c>
      <c r="J101" s="7">
        <v>36</v>
      </c>
      <c r="K101" s="7">
        <v>44</v>
      </c>
      <c r="L101" s="7">
        <f t="shared" si="6"/>
        <v>80</v>
      </c>
      <c r="M101" s="219"/>
      <c r="N101" s="308"/>
      <c r="O101" s="83">
        <v>3063</v>
      </c>
      <c r="P101" s="204" t="s">
        <v>290</v>
      </c>
      <c r="Q101" s="205"/>
      <c r="R101" s="102"/>
    </row>
    <row r="102" spans="1:18" ht="15.75" customHeight="1">
      <c r="A102" s="101" t="s">
        <v>236</v>
      </c>
      <c r="B102" s="11" t="s">
        <v>269</v>
      </c>
      <c r="C102" s="7">
        <v>53</v>
      </c>
      <c r="D102" s="7">
        <v>70</v>
      </c>
      <c r="E102" s="7">
        <v>65</v>
      </c>
      <c r="F102" s="7">
        <f t="shared" si="5"/>
        <v>135</v>
      </c>
      <c r="G102" s="12">
        <v>3100</v>
      </c>
      <c r="H102" s="11" t="s">
        <v>317</v>
      </c>
      <c r="I102" s="7">
        <v>46</v>
      </c>
      <c r="J102" s="7">
        <v>41</v>
      </c>
      <c r="K102" s="7">
        <v>51</v>
      </c>
      <c r="L102" s="7">
        <f t="shared" si="6"/>
        <v>92</v>
      </c>
      <c r="M102" s="219"/>
      <c r="N102" s="308"/>
      <c r="O102" s="83">
        <v>3065</v>
      </c>
      <c r="P102" s="204" t="s">
        <v>291</v>
      </c>
      <c r="Q102" s="205"/>
      <c r="R102" s="102"/>
    </row>
    <row r="103" spans="1:18" ht="15.75" customHeight="1">
      <c r="A103" s="101" t="s">
        <v>237</v>
      </c>
      <c r="B103" s="11" t="s">
        <v>128</v>
      </c>
      <c r="C103" s="7">
        <v>126</v>
      </c>
      <c r="D103" s="7">
        <v>113</v>
      </c>
      <c r="E103" s="7">
        <v>118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26</v>
      </c>
      <c r="K103" s="7">
        <v>37</v>
      </c>
      <c r="L103" s="7">
        <f t="shared" si="6"/>
        <v>63</v>
      </c>
      <c r="M103" s="219"/>
      <c r="N103" s="309"/>
      <c r="O103" s="83">
        <v>3066</v>
      </c>
      <c r="P103" s="204" t="s">
        <v>469</v>
      </c>
      <c r="Q103" s="205"/>
      <c r="R103" s="102"/>
    </row>
    <row r="104" spans="1:18" ht="15.75" customHeight="1">
      <c r="A104" s="101" t="s">
        <v>386</v>
      </c>
      <c r="B104" s="11" t="s">
        <v>270</v>
      </c>
      <c r="C104" s="7">
        <v>23</v>
      </c>
      <c r="D104" s="7">
        <v>24</v>
      </c>
      <c r="E104" s="7">
        <v>26</v>
      </c>
      <c r="F104" s="7">
        <f t="shared" si="5"/>
        <v>50</v>
      </c>
      <c r="G104" s="12">
        <v>3102</v>
      </c>
      <c r="H104" s="11" t="s">
        <v>319</v>
      </c>
      <c r="I104" s="7">
        <v>321</v>
      </c>
      <c r="J104" s="7">
        <v>407</v>
      </c>
      <c r="K104" s="7">
        <v>443</v>
      </c>
      <c r="L104" s="7">
        <f t="shared" si="6"/>
        <v>850</v>
      </c>
      <c r="M104" s="219"/>
      <c r="N104" s="304" t="s">
        <v>470</v>
      </c>
      <c r="O104" s="87">
        <v>3072</v>
      </c>
      <c r="P104" s="206" t="s">
        <v>297</v>
      </c>
      <c r="Q104" s="207"/>
      <c r="R104" s="102"/>
    </row>
    <row r="105" spans="1:18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92</v>
      </c>
      <c r="J105" s="7">
        <v>112</v>
      </c>
      <c r="K105" s="7">
        <v>126</v>
      </c>
      <c r="L105" s="7">
        <f t="shared" si="6"/>
        <v>238</v>
      </c>
      <c r="M105" s="219"/>
      <c r="N105" s="305"/>
      <c r="O105" s="87">
        <v>3077</v>
      </c>
      <c r="P105" s="206" t="s">
        <v>301</v>
      </c>
      <c r="Q105" s="207"/>
      <c r="R105" s="102"/>
    </row>
    <row r="106" spans="1:18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20</v>
      </c>
      <c r="L106" s="7">
        <f t="shared" si="6"/>
        <v>41</v>
      </c>
      <c r="M106" s="219"/>
      <c r="N106" s="305"/>
      <c r="O106" s="87">
        <v>3078</v>
      </c>
      <c r="P106" s="206" t="s">
        <v>302</v>
      </c>
      <c r="Q106" s="207"/>
      <c r="R106" s="102"/>
    </row>
    <row r="107" spans="1:18" ht="15.75" customHeight="1">
      <c r="A107" s="103">
        <v>3045</v>
      </c>
      <c r="B107" s="74" t="s">
        <v>11</v>
      </c>
      <c r="C107" s="7">
        <v>201</v>
      </c>
      <c r="D107" s="7">
        <v>219</v>
      </c>
      <c r="E107" s="7">
        <v>233</v>
      </c>
      <c r="F107" s="7">
        <f t="shared" si="5"/>
        <v>452</v>
      </c>
      <c r="G107" s="12">
        <v>3105</v>
      </c>
      <c r="H107" s="11" t="s">
        <v>322</v>
      </c>
      <c r="I107" s="7">
        <v>70</v>
      </c>
      <c r="J107" s="7">
        <v>94</v>
      </c>
      <c r="K107" s="7">
        <v>89</v>
      </c>
      <c r="L107" s="7">
        <f t="shared" si="6"/>
        <v>183</v>
      </c>
      <c r="M107" s="219"/>
      <c r="N107" s="305"/>
      <c r="O107" s="87">
        <v>3079</v>
      </c>
      <c r="P107" s="206" t="s">
        <v>303</v>
      </c>
      <c r="Q107" s="207"/>
      <c r="R107" s="102"/>
    </row>
    <row r="108" spans="1:18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37</v>
      </c>
      <c r="F108" s="7">
        <f t="shared" si="5"/>
        <v>71</v>
      </c>
      <c r="G108" s="12">
        <v>3106</v>
      </c>
      <c r="H108" s="77" t="s">
        <v>323</v>
      </c>
      <c r="I108" s="7">
        <v>135</v>
      </c>
      <c r="J108" s="7">
        <v>146</v>
      </c>
      <c r="K108" s="7">
        <v>146</v>
      </c>
      <c r="L108" s="7">
        <f t="shared" si="6"/>
        <v>292</v>
      </c>
      <c r="M108" s="219"/>
      <c r="N108" s="306"/>
      <c r="O108" s="87">
        <v>3080</v>
      </c>
      <c r="P108" s="206" t="s">
        <v>304</v>
      </c>
      <c r="Q108" s="207"/>
      <c r="R108" s="102"/>
    </row>
    <row r="109" spans="1:18" ht="15.75" customHeight="1">
      <c r="A109" s="103">
        <v>3048</v>
      </c>
      <c r="B109" s="11" t="s">
        <v>276</v>
      </c>
      <c r="C109" s="7">
        <v>22</v>
      </c>
      <c r="D109" s="7">
        <v>25</v>
      </c>
      <c r="E109" s="7">
        <v>27</v>
      </c>
      <c r="F109" s="7">
        <f t="shared" si="5"/>
        <v>52</v>
      </c>
      <c r="G109" s="12"/>
      <c r="H109" s="78" t="s">
        <v>466</v>
      </c>
      <c r="I109" s="7">
        <v>240</v>
      </c>
      <c r="J109" s="7">
        <v>235</v>
      </c>
      <c r="K109" s="7">
        <v>275</v>
      </c>
      <c r="L109" s="7">
        <f t="shared" si="6"/>
        <v>510</v>
      </c>
      <c r="M109" s="219"/>
      <c r="N109" s="293" t="s">
        <v>323</v>
      </c>
      <c r="O109" s="88">
        <v>3106</v>
      </c>
      <c r="P109" s="202" t="s">
        <v>323</v>
      </c>
      <c r="Q109" s="203"/>
      <c r="R109" s="102"/>
    </row>
    <row r="110" spans="1:18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20</v>
      </c>
      <c r="F110" s="7">
        <f t="shared" si="5"/>
        <v>53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104"/>
    </row>
    <row r="111" spans="1:18" ht="15.75" customHeight="1">
      <c r="A111" s="103">
        <v>3050</v>
      </c>
      <c r="B111" s="11" t="s">
        <v>278</v>
      </c>
      <c r="C111" s="7">
        <v>41</v>
      </c>
      <c r="D111" s="7">
        <v>47</v>
      </c>
      <c r="E111" s="7">
        <v>58</v>
      </c>
      <c r="F111" s="7">
        <f t="shared" si="5"/>
        <v>105</v>
      </c>
      <c r="G111" s="12">
        <v>3114</v>
      </c>
      <c r="H111" s="11" t="s">
        <v>329</v>
      </c>
      <c r="I111" s="7">
        <v>136</v>
      </c>
      <c r="J111" s="7">
        <v>212</v>
      </c>
      <c r="K111" s="7">
        <v>210</v>
      </c>
      <c r="L111" s="7">
        <f t="shared" si="6"/>
        <v>422</v>
      </c>
      <c r="M111" s="219"/>
      <c r="N111" s="295" t="s">
        <v>466</v>
      </c>
      <c r="O111" s="85">
        <v>3109</v>
      </c>
      <c r="P111" s="318" t="s">
        <v>325</v>
      </c>
      <c r="Q111" s="319"/>
      <c r="R111" s="104"/>
    </row>
    <row r="112" spans="1:18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94</v>
      </c>
      <c r="J112" s="7">
        <v>138</v>
      </c>
      <c r="K112" s="7">
        <v>159</v>
      </c>
      <c r="L112" s="7">
        <f t="shared" si="6"/>
        <v>297</v>
      </c>
      <c r="M112" s="219"/>
      <c r="N112" s="296"/>
      <c r="O112" s="85">
        <v>3110</v>
      </c>
      <c r="P112" s="318" t="s">
        <v>326</v>
      </c>
      <c r="Q112" s="319"/>
      <c r="R112" s="104"/>
    </row>
    <row r="113" spans="1:18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57</v>
      </c>
      <c r="F113" s="7">
        <f t="shared" si="5"/>
        <v>115</v>
      </c>
      <c r="G113" s="12">
        <v>3119</v>
      </c>
      <c r="H113" s="11" t="s">
        <v>331</v>
      </c>
      <c r="I113" s="13">
        <v>12</v>
      </c>
      <c r="J113" s="13">
        <v>14</v>
      </c>
      <c r="K113" s="13">
        <v>15</v>
      </c>
      <c r="L113" s="7">
        <f t="shared" si="6"/>
        <v>29</v>
      </c>
      <c r="M113" s="219"/>
      <c r="N113" s="297"/>
      <c r="O113" s="85">
        <v>3112</v>
      </c>
      <c r="P113" s="318" t="s">
        <v>327</v>
      </c>
      <c r="Q113" s="319"/>
      <c r="R113" s="105"/>
    </row>
    <row r="114" spans="1:18" ht="15.75" customHeight="1">
      <c r="A114" s="101"/>
      <c r="B114" s="90" t="s">
        <v>463</v>
      </c>
      <c r="C114" s="7">
        <v>291</v>
      </c>
      <c r="D114" s="7">
        <v>309</v>
      </c>
      <c r="E114" s="7">
        <v>312</v>
      </c>
      <c r="F114" s="7">
        <f t="shared" si="5"/>
        <v>621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47</v>
      </c>
      <c r="E115" s="7">
        <v>66</v>
      </c>
      <c r="F115" s="7">
        <f t="shared" si="5"/>
        <v>113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v>141</v>
      </c>
      <c r="D116" s="110">
        <v>145</v>
      </c>
      <c r="E116" s="110">
        <v>157</v>
      </c>
      <c r="F116" s="110">
        <f t="shared" si="5"/>
        <v>302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5732</v>
      </c>
      <c r="P116" s="111">
        <f>D117+J117</f>
        <v>6251</v>
      </c>
      <c r="Q116" s="111">
        <f>E117+K117</f>
        <v>6937</v>
      </c>
      <c r="R116" s="112">
        <f>F117+L117</f>
        <v>13188</v>
      </c>
    </row>
    <row r="117" spans="1:18" ht="15.75" customHeight="1">
      <c r="A117" s="25"/>
      <c r="B117" s="31"/>
      <c r="C117" s="8">
        <f>SUM(C80:C116)</f>
        <v>2604</v>
      </c>
      <c r="D117" s="8">
        <f>SUM(D80:D116)</f>
        <v>2849</v>
      </c>
      <c r="E117" s="8">
        <f>SUM(E80:E116)</f>
        <v>3030</v>
      </c>
      <c r="F117" s="8">
        <f>SUM(F80:F116)</f>
        <v>5879</v>
      </c>
      <c r="I117" s="8">
        <f>SUM(I80:I116)</f>
        <v>3128</v>
      </c>
      <c r="J117" s="8">
        <f>SUM(J80:J116)</f>
        <v>3402</v>
      </c>
      <c r="K117" s="8">
        <f>SUM(K80:K116)</f>
        <v>3907</v>
      </c>
      <c r="L117" s="8">
        <f>SUM(L80:L116)</f>
        <v>7309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595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115</v>
      </c>
      <c r="D121" s="7">
        <v>120</v>
      </c>
      <c r="E121" s="7">
        <v>124</v>
      </c>
      <c r="F121" s="36">
        <f aca="true" t="shared" si="7" ref="F121:F130">SUM(D121:E121)</f>
        <v>244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379</v>
      </c>
      <c r="D122" s="7">
        <v>394</v>
      </c>
      <c r="E122" s="7">
        <v>416</v>
      </c>
      <c r="F122" s="36">
        <f t="shared" si="7"/>
        <v>810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285</v>
      </c>
      <c r="D123" s="7">
        <v>243</v>
      </c>
      <c r="E123" s="7">
        <v>309</v>
      </c>
      <c r="F123" s="36">
        <f t="shared" si="7"/>
        <v>552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215</v>
      </c>
      <c r="D124" s="7">
        <v>229</v>
      </c>
      <c r="E124" s="7">
        <v>256</v>
      </c>
      <c r="F124" s="36">
        <f t="shared" si="7"/>
        <v>485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389</v>
      </c>
      <c r="D125" s="7">
        <v>407</v>
      </c>
      <c r="E125" s="7">
        <v>475</v>
      </c>
      <c r="F125" s="36">
        <f t="shared" si="7"/>
        <v>882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554</v>
      </c>
      <c r="D126" s="7">
        <v>685</v>
      </c>
      <c r="E126" s="7">
        <v>755</v>
      </c>
      <c r="F126" s="36">
        <f t="shared" si="7"/>
        <v>1440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408</v>
      </c>
      <c r="D127" s="7">
        <v>480</v>
      </c>
      <c r="E127" s="7">
        <v>544</v>
      </c>
      <c r="F127" s="36">
        <f t="shared" si="7"/>
        <v>1024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222</v>
      </c>
      <c r="D128" s="7">
        <v>232</v>
      </c>
      <c r="E128" s="7">
        <v>254</v>
      </c>
      <c r="F128" s="36">
        <f t="shared" si="7"/>
        <v>486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239</v>
      </c>
      <c r="D129" s="7">
        <v>258</v>
      </c>
      <c r="E129" s="7">
        <v>276</v>
      </c>
      <c r="F129" s="36">
        <f t="shared" si="7"/>
        <v>534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331</v>
      </c>
      <c r="D130" s="7">
        <v>378</v>
      </c>
      <c r="E130" s="7">
        <v>397</v>
      </c>
      <c r="F130" s="36">
        <f t="shared" si="7"/>
        <v>775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593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3137</v>
      </c>
      <c r="P156" s="117">
        <f>D157</f>
        <v>3426</v>
      </c>
      <c r="Q156" s="111">
        <f>E157</f>
        <v>3806</v>
      </c>
      <c r="R156" s="112">
        <f>F157</f>
        <v>7232</v>
      </c>
    </row>
    <row r="157" spans="1:14" ht="15.75" customHeight="1">
      <c r="A157" s="5"/>
      <c r="C157" s="8">
        <f>SUM(C121:C131)</f>
        <v>3137</v>
      </c>
      <c r="D157" s="8">
        <f>SUM(D121:D131)</f>
        <v>3426</v>
      </c>
      <c r="E157" s="8">
        <f>SUM(E121:E131)</f>
        <v>3806</v>
      </c>
      <c r="F157" s="8">
        <f>SUM(F121:F131)</f>
        <v>7232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594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44279</v>
      </c>
      <c r="D166" s="278"/>
      <c r="E166" s="34" t="s">
        <v>418</v>
      </c>
      <c r="F166" s="1" t="s">
        <v>417</v>
      </c>
      <c r="G166" s="143">
        <v>12</v>
      </c>
      <c r="H166" s="16" t="s">
        <v>581</v>
      </c>
      <c r="I166" s="35"/>
      <c r="J166" s="33"/>
      <c r="K166" s="33"/>
      <c r="L166" s="33"/>
    </row>
    <row r="167" spans="2:12" ht="24" customHeight="1">
      <c r="B167" s="23"/>
      <c r="C167" s="278">
        <f>F174</f>
        <v>104806</v>
      </c>
      <c r="D167" s="278"/>
      <c r="E167" s="34" t="s">
        <v>415</v>
      </c>
      <c r="F167" s="33" t="s">
        <v>416</v>
      </c>
      <c r="G167" s="143">
        <v>66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44279</v>
      </c>
      <c r="D174" s="32">
        <v>49616</v>
      </c>
      <c r="E174" s="32">
        <v>55190</v>
      </c>
      <c r="F174" s="234">
        <f>D174+E174</f>
        <v>104806</v>
      </c>
      <c r="G174" s="235"/>
      <c r="H174" s="32">
        <v>430</v>
      </c>
      <c r="J174" s="17">
        <v>106</v>
      </c>
      <c r="K174" s="17">
        <v>98</v>
      </c>
      <c r="L174" s="81">
        <f>J174-K174</f>
        <v>8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287</v>
      </c>
      <c r="K177" s="79">
        <v>229</v>
      </c>
      <c r="L177" s="81">
        <f>J177-K177</f>
        <v>58</v>
      </c>
    </row>
    <row r="178" spans="10:12" ht="19.5" customHeight="1" thickBot="1">
      <c r="J178" s="239" t="s">
        <v>454</v>
      </c>
      <c r="K178" s="240"/>
      <c r="L178" s="80">
        <v>230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P94:Q94"/>
    <mergeCell ref="P106:Q106"/>
    <mergeCell ref="P95:Q95"/>
    <mergeCell ref="P96:Q96"/>
    <mergeCell ref="A77:R77"/>
    <mergeCell ref="A78:B78"/>
    <mergeCell ref="P78:R78"/>
    <mergeCell ref="A118:R118"/>
    <mergeCell ref="P79:Q79"/>
    <mergeCell ref="P105:Q105"/>
    <mergeCell ref="R87:R88"/>
    <mergeCell ref="P85:Q85"/>
    <mergeCell ref="P86:Q86"/>
    <mergeCell ref="P83:Q83"/>
    <mergeCell ref="P120:Q120"/>
    <mergeCell ref="P143:Q143"/>
    <mergeCell ref="P150:Q150"/>
    <mergeCell ref="P146:Q146"/>
    <mergeCell ref="M155:N156"/>
    <mergeCell ref="H121:H123"/>
    <mergeCell ref="J132:K132"/>
    <mergeCell ref="J126:K126"/>
    <mergeCell ref="P122:Q122"/>
    <mergeCell ref="P124:Q124"/>
    <mergeCell ref="P92:Q92"/>
    <mergeCell ref="P100:Q100"/>
    <mergeCell ref="P90:Q90"/>
    <mergeCell ref="P93:Q93"/>
    <mergeCell ref="P121:Q121"/>
    <mergeCell ref="P98:Q98"/>
    <mergeCell ref="P119:R119"/>
    <mergeCell ref="P110:Q110"/>
    <mergeCell ref="P112:Q112"/>
    <mergeCell ref="R120:R152"/>
    <mergeCell ref="M74:N75"/>
    <mergeCell ref="P88:Q88"/>
    <mergeCell ref="P81:Q81"/>
    <mergeCell ref="P82:Q82"/>
    <mergeCell ref="P80:Q80"/>
    <mergeCell ref="N90:N91"/>
    <mergeCell ref="N80:N89"/>
    <mergeCell ref="P89:Q89"/>
    <mergeCell ref="P84:Q84"/>
    <mergeCell ref="P91:Q91"/>
    <mergeCell ref="P109:Q109"/>
    <mergeCell ref="P87:Q87"/>
    <mergeCell ref="P102:Q102"/>
    <mergeCell ref="P103:Q103"/>
    <mergeCell ref="P107:Q107"/>
    <mergeCell ref="P108:Q108"/>
    <mergeCell ref="P97:Q97"/>
    <mergeCell ref="P101:Q101"/>
    <mergeCell ref="P99:Q99"/>
    <mergeCell ref="P104:Q104"/>
    <mergeCell ref="B172:B173"/>
    <mergeCell ref="C172:C173"/>
    <mergeCell ref="A1:R1"/>
    <mergeCell ref="A2:B2"/>
    <mergeCell ref="A39:R39"/>
    <mergeCell ref="M33:R34"/>
    <mergeCell ref="M36:N36"/>
    <mergeCell ref="M37:N37"/>
    <mergeCell ref="P2:R2"/>
    <mergeCell ref="M35:N35"/>
    <mergeCell ref="J146:K146"/>
    <mergeCell ref="J145:K145"/>
    <mergeCell ref="A40:B40"/>
    <mergeCell ref="P40:R40"/>
    <mergeCell ref="M72:R73"/>
    <mergeCell ref="B183:L183"/>
    <mergeCell ref="B179:D179"/>
    <mergeCell ref="J172:L172"/>
    <mergeCell ref="F173:G173"/>
    <mergeCell ref="F174:G174"/>
    <mergeCell ref="J139:K139"/>
    <mergeCell ref="J136:K136"/>
    <mergeCell ref="B181:L181"/>
    <mergeCell ref="J178:K178"/>
    <mergeCell ref="J175:L175"/>
    <mergeCell ref="D140:E140"/>
    <mergeCell ref="J140:K140"/>
    <mergeCell ref="J144:K144"/>
    <mergeCell ref="J150:K150"/>
    <mergeCell ref="J148:K148"/>
    <mergeCell ref="J133:K133"/>
    <mergeCell ref="J120:K120"/>
    <mergeCell ref="J121:K121"/>
    <mergeCell ref="J122:K122"/>
    <mergeCell ref="J123:K123"/>
    <mergeCell ref="D139:E139"/>
    <mergeCell ref="G136:G141"/>
    <mergeCell ref="H136:H141"/>
    <mergeCell ref="J141:K141"/>
    <mergeCell ref="D137:E137"/>
    <mergeCell ref="P133:Q133"/>
    <mergeCell ref="P130:Q130"/>
    <mergeCell ref="P131:Q131"/>
    <mergeCell ref="G121:G123"/>
    <mergeCell ref="J129:K129"/>
    <mergeCell ref="J127:K127"/>
    <mergeCell ref="J131:K131"/>
    <mergeCell ref="H124:H135"/>
    <mergeCell ref="J125:K125"/>
    <mergeCell ref="J124:K124"/>
    <mergeCell ref="P123:Q123"/>
    <mergeCell ref="M137:M142"/>
    <mergeCell ref="M153:R153"/>
    <mergeCell ref="A132:E132"/>
    <mergeCell ref="G124:G135"/>
    <mergeCell ref="J128:K128"/>
    <mergeCell ref="D136:E136"/>
    <mergeCell ref="D134:E134"/>
    <mergeCell ref="A134:A140"/>
    <mergeCell ref="B134:B140"/>
    <mergeCell ref="P141:Q141"/>
    <mergeCell ref="P134:Q134"/>
    <mergeCell ref="P136:Q136"/>
    <mergeCell ref="P132:Q132"/>
    <mergeCell ref="P125:Q125"/>
    <mergeCell ref="P129:Q129"/>
    <mergeCell ref="P135:Q135"/>
    <mergeCell ref="P126:Q126"/>
    <mergeCell ref="P127:Q127"/>
    <mergeCell ref="P128:Q128"/>
    <mergeCell ref="D138:E138"/>
    <mergeCell ref="D143:E143"/>
    <mergeCell ref="D155:E155"/>
    <mergeCell ref="D133:E133"/>
    <mergeCell ref="N121:N131"/>
    <mergeCell ref="M121:M131"/>
    <mergeCell ref="J143:K143"/>
    <mergeCell ref="J151:K151"/>
    <mergeCell ref="J134:K134"/>
    <mergeCell ref="J135:K135"/>
    <mergeCell ref="M154:R154"/>
    <mergeCell ref="P144:Q144"/>
    <mergeCell ref="P152:Q152"/>
    <mergeCell ref="N143:N148"/>
    <mergeCell ref="A153:A156"/>
    <mergeCell ref="B153:B156"/>
    <mergeCell ref="D156:E156"/>
    <mergeCell ref="G142:G156"/>
    <mergeCell ref="F132:F156"/>
    <mergeCell ref="D135:E135"/>
    <mergeCell ref="P149:Q149"/>
    <mergeCell ref="P139:Q139"/>
    <mergeCell ref="P140:Q140"/>
    <mergeCell ref="P138:Q138"/>
    <mergeCell ref="J142:K142"/>
    <mergeCell ref="N137:N142"/>
    <mergeCell ref="J137:K137"/>
    <mergeCell ref="J138:K138"/>
    <mergeCell ref="L120:L156"/>
    <mergeCell ref="J130:K130"/>
    <mergeCell ref="P137:Q137"/>
    <mergeCell ref="C167:D167"/>
    <mergeCell ref="D154:E154"/>
    <mergeCell ref="D150:E150"/>
    <mergeCell ref="J153:K153"/>
    <mergeCell ref="J155:K155"/>
    <mergeCell ref="C164:G164"/>
    <mergeCell ref="B162:I162"/>
    <mergeCell ref="J154:K154"/>
    <mergeCell ref="J152:K152"/>
    <mergeCell ref="D172:H172"/>
    <mergeCell ref="H142:H156"/>
    <mergeCell ref="D153:E153"/>
    <mergeCell ref="B159:N159"/>
    <mergeCell ref="J156:K156"/>
    <mergeCell ref="C166:D166"/>
    <mergeCell ref="M143:M148"/>
    <mergeCell ref="D142:E142"/>
    <mergeCell ref="D145:E145"/>
    <mergeCell ref="D146:E146"/>
    <mergeCell ref="A141:A152"/>
    <mergeCell ref="B141:B152"/>
    <mergeCell ref="D141:E141"/>
    <mergeCell ref="D149:E149"/>
    <mergeCell ref="D147:E147"/>
    <mergeCell ref="D148:E148"/>
    <mergeCell ref="D152:E152"/>
    <mergeCell ref="D151:E151"/>
    <mergeCell ref="D144:E144"/>
    <mergeCell ref="M132:M136"/>
    <mergeCell ref="N132:N136"/>
    <mergeCell ref="N92:N94"/>
    <mergeCell ref="N95:N97"/>
    <mergeCell ref="N104:N108"/>
    <mergeCell ref="N98:N103"/>
    <mergeCell ref="M115:N116"/>
    <mergeCell ref="N109:N110"/>
    <mergeCell ref="N111:N113"/>
    <mergeCell ref="M80:M113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603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177</v>
      </c>
      <c r="D4" s="36">
        <v>133</v>
      </c>
      <c r="E4" s="36">
        <v>175</v>
      </c>
      <c r="F4" s="36">
        <f aca="true" t="shared" si="0" ref="F4:F37">D4+E4</f>
        <v>308</v>
      </c>
      <c r="G4" s="6">
        <v>215</v>
      </c>
      <c r="H4" s="11" t="s">
        <v>41</v>
      </c>
      <c r="I4" s="36">
        <v>1097</v>
      </c>
      <c r="J4" s="36">
        <v>1070</v>
      </c>
      <c r="K4" s="36">
        <v>1160</v>
      </c>
      <c r="L4" s="36">
        <f aca="true" t="shared" si="1" ref="L4:L37">J4+K4</f>
        <v>2230</v>
      </c>
      <c r="M4" s="6">
        <v>520</v>
      </c>
      <c r="N4" s="11" t="s">
        <v>332</v>
      </c>
      <c r="O4" s="36">
        <v>90</v>
      </c>
      <c r="P4" s="36">
        <v>85</v>
      </c>
      <c r="Q4" s="36">
        <v>83</v>
      </c>
      <c r="R4" s="133">
        <f aca="true" t="shared" si="2" ref="R4:R27">P4+Q4</f>
        <v>168</v>
      </c>
    </row>
    <row r="5" spans="1:18" ht="15.75" customHeight="1">
      <c r="A5" s="132" t="s">
        <v>355</v>
      </c>
      <c r="B5" s="11" t="s">
        <v>8</v>
      </c>
      <c r="C5" s="36">
        <v>92</v>
      </c>
      <c r="D5" s="36">
        <v>77</v>
      </c>
      <c r="E5" s="36">
        <v>71</v>
      </c>
      <c r="F5" s="36">
        <f t="shared" si="0"/>
        <v>148</v>
      </c>
      <c r="G5" s="6">
        <v>220</v>
      </c>
      <c r="H5" s="11" t="s">
        <v>42</v>
      </c>
      <c r="I5" s="36">
        <v>535</v>
      </c>
      <c r="J5" s="36">
        <v>618</v>
      </c>
      <c r="K5" s="36">
        <v>666</v>
      </c>
      <c r="L5" s="36">
        <f t="shared" si="1"/>
        <v>1284</v>
      </c>
      <c r="M5" s="6">
        <v>530</v>
      </c>
      <c r="N5" s="11" t="s">
        <v>333</v>
      </c>
      <c r="O5" s="36">
        <v>105</v>
      </c>
      <c r="P5" s="36">
        <v>71</v>
      </c>
      <c r="Q5" s="36">
        <v>72</v>
      </c>
      <c r="R5" s="133">
        <f t="shared" si="2"/>
        <v>143</v>
      </c>
    </row>
    <row r="6" spans="1:18" ht="15.75" customHeight="1">
      <c r="A6" s="132" t="s">
        <v>356</v>
      </c>
      <c r="B6" s="11" t="s">
        <v>9</v>
      </c>
      <c r="C6" s="36">
        <v>147</v>
      </c>
      <c r="D6" s="36">
        <v>115</v>
      </c>
      <c r="E6" s="36">
        <v>121</v>
      </c>
      <c r="F6" s="36">
        <f t="shared" si="0"/>
        <v>236</v>
      </c>
      <c r="G6" s="6">
        <v>230</v>
      </c>
      <c r="H6" s="11" t="s">
        <v>43</v>
      </c>
      <c r="I6" s="36">
        <v>755</v>
      </c>
      <c r="J6" s="36">
        <v>809</v>
      </c>
      <c r="K6" s="36">
        <v>990</v>
      </c>
      <c r="L6" s="36">
        <f t="shared" si="1"/>
        <v>1799</v>
      </c>
      <c r="M6" s="6">
        <v>540</v>
      </c>
      <c r="N6" s="11" t="s">
        <v>334</v>
      </c>
      <c r="O6" s="36">
        <v>51</v>
      </c>
      <c r="P6" s="36">
        <v>48</v>
      </c>
      <c r="Q6" s="36">
        <v>55</v>
      </c>
      <c r="R6" s="133">
        <f t="shared" si="2"/>
        <v>103</v>
      </c>
    </row>
    <row r="7" spans="1:18" ht="15.75" customHeight="1">
      <c r="A7" s="132" t="s">
        <v>357</v>
      </c>
      <c r="B7" s="11" t="s">
        <v>10</v>
      </c>
      <c r="C7" s="36">
        <v>138</v>
      </c>
      <c r="D7" s="36">
        <v>127</v>
      </c>
      <c r="E7" s="36">
        <v>140</v>
      </c>
      <c r="F7" s="36">
        <f t="shared" si="0"/>
        <v>267</v>
      </c>
      <c r="G7" s="6">
        <v>240</v>
      </c>
      <c r="H7" s="11" t="s">
        <v>44</v>
      </c>
      <c r="I7" s="36">
        <v>743</v>
      </c>
      <c r="J7" s="36">
        <v>776</v>
      </c>
      <c r="K7" s="36">
        <v>854</v>
      </c>
      <c r="L7" s="36">
        <f t="shared" si="1"/>
        <v>1630</v>
      </c>
      <c r="M7" s="6">
        <v>550</v>
      </c>
      <c r="N7" s="11" t="s">
        <v>335</v>
      </c>
      <c r="O7" s="36">
        <v>49</v>
      </c>
      <c r="P7" s="36">
        <v>43</v>
      </c>
      <c r="Q7" s="36">
        <v>42</v>
      </c>
      <c r="R7" s="133">
        <f t="shared" si="2"/>
        <v>85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250</v>
      </c>
      <c r="H8" s="11" t="s">
        <v>45</v>
      </c>
      <c r="I8" s="36">
        <v>751</v>
      </c>
      <c r="J8" s="36">
        <v>814</v>
      </c>
      <c r="K8" s="36">
        <v>873</v>
      </c>
      <c r="L8" s="36">
        <f t="shared" si="1"/>
        <v>1687</v>
      </c>
      <c r="M8" s="6">
        <v>560</v>
      </c>
      <c r="N8" s="11" t="s">
        <v>336</v>
      </c>
      <c r="O8" s="36">
        <v>367</v>
      </c>
      <c r="P8" s="36">
        <v>361</v>
      </c>
      <c r="Q8" s="36">
        <v>271</v>
      </c>
      <c r="R8" s="133">
        <f t="shared" si="2"/>
        <v>632</v>
      </c>
    </row>
    <row r="9" spans="1:18" ht="15.75" customHeight="1">
      <c r="A9" s="132" t="s">
        <v>359</v>
      </c>
      <c r="B9" s="11" t="s">
        <v>12</v>
      </c>
      <c r="C9" s="36">
        <v>251</v>
      </c>
      <c r="D9" s="36">
        <v>211</v>
      </c>
      <c r="E9" s="36">
        <v>213</v>
      </c>
      <c r="F9" s="36">
        <f t="shared" si="0"/>
        <v>424</v>
      </c>
      <c r="G9" s="6">
        <v>260</v>
      </c>
      <c r="H9" s="11" t="s">
        <v>46</v>
      </c>
      <c r="I9" s="36">
        <v>1704</v>
      </c>
      <c r="J9" s="36">
        <v>1883</v>
      </c>
      <c r="K9" s="36">
        <v>2026</v>
      </c>
      <c r="L9" s="36">
        <f t="shared" si="1"/>
        <v>3909</v>
      </c>
      <c r="M9" s="6">
        <v>570</v>
      </c>
      <c r="N9" s="11" t="s">
        <v>337</v>
      </c>
      <c r="O9" s="36">
        <v>192</v>
      </c>
      <c r="P9" s="36">
        <v>177</v>
      </c>
      <c r="Q9" s="36">
        <v>184</v>
      </c>
      <c r="R9" s="133">
        <f t="shared" si="2"/>
        <v>361</v>
      </c>
    </row>
    <row r="10" spans="1:18" ht="15.75" customHeight="1">
      <c r="A10" s="132" t="s">
        <v>360</v>
      </c>
      <c r="B10" s="11" t="s">
        <v>13</v>
      </c>
      <c r="C10" s="36">
        <v>337</v>
      </c>
      <c r="D10" s="36">
        <v>313</v>
      </c>
      <c r="E10" s="36">
        <v>332</v>
      </c>
      <c r="F10" s="36">
        <f t="shared" si="0"/>
        <v>645</v>
      </c>
      <c r="G10" s="6">
        <v>270</v>
      </c>
      <c r="H10" s="11" t="s">
        <v>47</v>
      </c>
      <c r="I10" s="36">
        <v>639</v>
      </c>
      <c r="J10" s="36">
        <v>720</v>
      </c>
      <c r="K10" s="36">
        <v>801</v>
      </c>
      <c r="L10" s="36">
        <f t="shared" si="1"/>
        <v>1521</v>
      </c>
      <c r="M10" s="6">
        <v>581</v>
      </c>
      <c r="N10" s="11" t="s">
        <v>338</v>
      </c>
      <c r="O10" s="36">
        <v>316</v>
      </c>
      <c r="P10" s="36">
        <v>302</v>
      </c>
      <c r="Q10" s="36">
        <v>224</v>
      </c>
      <c r="R10" s="133">
        <f t="shared" si="2"/>
        <v>526</v>
      </c>
    </row>
    <row r="11" spans="1:18" ht="15.75" customHeight="1">
      <c r="A11" s="132" t="s">
        <v>361</v>
      </c>
      <c r="B11" s="11" t="s">
        <v>14</v>
      </c>
      <c r="C11" s="36">
        <v>104</v>
      </c>
      <c r="D11" s="36">
        <v>93</v>
      </c>
      <c r="E11" s="36">
        <v>117</v>
      </c>
      <c r="F11" s="36">
        <f t="shared" si="0"/>
        <v>210</v>
      </c>
      <c r="G11" s="6">
        <v>280</v>
      </c>
      <c r="H11" s="11" t="s">
        <v>48</v>
      </c>
      <c r="I11" s="36">
        <v>398</v>
      </c>
      <c r="J11" s="36">
        <v>393</v>
      </c>
      <c r="K11" s="36">
        <v>421</v>
      </c>
      <c r="L11" s="36">
        <f t="shared" si="1"/>
        <v>814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362</v>
      </c>
      <c r="B12" s="11" t="s">
        <v>15</v>
      </c>
      <c r="C12" s="36">
        <v>77</v>
      </c>
      <c r="D12" s="36">
        <v>67</v>
      </c>
      <c r="E12" s="36">
        <v>67</v>
      </c>
      <c r="F12" s="36">
        <f t="shared" si="0"/>
        <v>134</v>
      </c>
      <c r="G12" s="6">
        <v>290</v>
      </c>
      <c r="H12" s="11" t="s">
        <v>49</v>
      </c>
      <c r="I12" s="36">
        <v>390</v>
      </c>
      <c r="J12" s="36">
        <v>368</v>
      </c>
      <c r="K12" s="36">
        <v>429</v>
      </c>
      <c r="L12" s="36">
        <f t="shared" si="1"/>
        <v>797</v>
      </c>
      <c r="M12" s="6">
        <v>590</v>
      </c>
      <c r="N12" s="11" t="s">
        <v>340</v>
      </c>
      <c r="O12" s="36">
        <v>139</v>
      </c>
      <c r="P12" s="36">
        <v>115</v>
      </c>
      <c r="Q12" s="36">
        <v>134</v>
      </c>
      <c r="R12" s="133">
        <f t="shared" si="2"/>
        <v>249</v>
      </c>
    </row>
    <row r="13" spans="1:18" ht="15.75" customHeight="1">
      <c r="A13" s="132" t="s">
        <v>363</v>
      </c>
      <c r="B13" s="11" t="s">
        <v>16</v>
      </c>
      <c r="C13" s="36">
        <v>39</v>
      </c>
      <c r="D13" s="36">
        <v>31</v>
      </c>
      <c r="E13" s="36">
        <v>36</v>
      </c>
      <c r="F13" s="36">
        <f t="shared" si="0"/>
        <v>67</v>
      </c>
      <c r="G13" s="6">
        <v>301</v>
      </c>
      <c r="H13" s="11" t="s">
        <v>50</v>
      </c>
      <c r="I13" s="36">
        <v>526</v>
      </c>
      <c r="J13" s="36">
        <v>502</v>
      </c>
      <c r="K13" s="36">
        <v>641</v>
      </c>
      <c r="L13" s="36">
        <f t="shared" si="1"/>
        <v>1143</v>
      </c>
      <c r="M13" s="6">
        <v>600</v>
      </c>
      <c r="N13" s="11" t="s">
        <v>341</v>
      </c>
      <c r="O13" s="36">
        <v>163</v>
      </c>
      <c r="P13" s="36">
        <v>153</v>
      </c>
      <c r="Q13" s="36">
        <v>168</v>
      </c>
      <c r="R13" s="133">
        <f t="shared" si="2"/>
        <v>321</v>
      </c>
    </row>
    <row r="14" spans="1:18" ht="15.75" customHeight="1">
      <c r="A14" s="132" t="s">
        <v>364</v>
      </c>
      <c r="B14" s="11" t="s">
        <v>17</v>
      </c>
      <c r="C14" s="36">
        <v>90</v>
      </c>
      <c r="D14" s="36">
        <v>66</v>
      </c>
      <c r="E14" s="36">
        <v>79</v>
      </c>
      <c r="F14" s="36">
        <f t="shared" si="0"/>
        <v>145</v>
      </c>
      <c r="G14" s="6">
        <v>302</v>
      </c>
      <c r="H14" s="11" t="s">
        <v>51</v>
      </c>
      <c r="I14" s="36">
        <v>136</v>
      </c>
      <c r="J14" s="36">
        <v>172</v>
      </c>
      <c r="K14" s="36">
        <v>200</v>
      </c>
      <c r="L14" s="36">
        <f t="shared" si="1"/>
        <v>372</v>
      </c>
      <c r="M14" s="6">
        <v>610</v>
      </c>
      <c r="N14" s="11" t="s">
        <v>342</v>
      </c>
      <c r="O14" s="36">
        <v>99</v>
      </c>
      <c r="P14" s="36">
        <v>83</v>
      </c>
      <c r="Q14" s="36">
        <v>99</v>
      </c>
      <c r="R14" s="133">
        <f t="shared" si="2"/>
        <v>182</v>
      </c>
    </row>
    <row r="15" spans="1:18" ht="15.75" customHeight="1">
      <c r="A15" s="132" t="s">
        <v>365</v>
      </c>
      <c r="B15" s="11" t="s">
        <v>18</v>
      </c>
      <c r="C15" s="36">
        <v>156</v>
      </c>
      <c r="D15" s="36">
        <v>121</v>
      </c>
      <c r="E15" s="36">
        <v>141</v>
      </c>
      <c r="F15" s="36">
        <f t="shared" si="0"/>
        <v>262</v>
      </c>
      <c r="G15" s="6">
        <v>310</v>
      </c>
      <c r="H15" s="11" t="s">
        <v>52</v>
      </c>
      <c r="I15" s="36">
        <v>454</v>
      </c>
      <c r="J15" s="36">
        <v>476</v>
      </c>
      <c r="K15" s="36">
        <v>486</v>
      </c>
      <c r="L15" s="36">
        <f t="shared" si="1"/>
        <v>962</v>
      </c>
      <c r="M15" s="6">
        <v>621</v>
      </c>
      <c r="N15" s="11" t="s">
        <v>343</v>
      </c>
      <c r="O15" s="36">
        <v>133</v>
      </c>
      <c r="P15" s="36">
        <v>115</v>
      </c>
      <c r="Q15" s="36">
        <v>149</v>
      </c>
      <c r="R15" s="133">
        <f t="shared" si="2"/>
        <v>264</v>
      </c>
    </row>
    <row r="16" spans="1:18" ht="15.75" customHeight="1">
      <c r="A16" s="132" t="s">
        <v>366</v>
      </c>
      <c r="B16" s="11" t="s">
        <v>19</v>
      </c>
      <c r="C16" s="36">
        <v>318</v>
      </c>
      <c r="D16" s="36">
        <v>303</v>
      </c>
      <c r="E16" s="36">
        <v>306</v>
      </c>
      <c r="F16" s="36">
        <f t="shared" si="0"/>
        <v>609</v>
      </c>
      <c r="G16" s="6">
        <v>321</v>
      </c>
      <c r="H16" s="11" t="s">
        <v>53</v>
      </c>
      <c r="I16" s="36">
        <v>212</v>
      </c>
      <c r="J16" s="36">
        <v>217</v>
      </c>
      <c r="K16" s="36">
        <v>221</v>
      </c>
      <c r="L16" s="36">
        <f t="shared" si="1"/>
        <v>438</v>
      </c>
      <c r="M16" s="6">
        <v>622</v>
      </c>
      <c r="N16" s="11" t="s">
        <v>344</v>
      </c>
      <c r="O16" s="36">
        <v>55</v>
      </c>
      <c r="P16" s="36">
        <v>53</v>
      </c>
      <c r="Q16" s="36">
        <v>61</v>
      </c>
      <c r="R16" s="133">
        <f t="shared" si="2"/>
        <v>114</v>
      </c>
    </row>
    <row r="17" spans="1:18" ht="15.75" customHeight="1">
      <c r="A17" s="132" t="s">
        <v>367</v>
      </c>
      <c r="B17" s="11" t="s">
        <v>20</v>
      </c>
      <c r="C17" s="36">
        <v>1308</v>
      </c>
      <c r="D17" s="36">
        <v>1321</v>
      </c>
      <c r="E17" s="36">
        <v>1428</v>
      </c>
      <c r="F17" s="36">
        <f t="shared" si="0"/>
        <v>2749</v>
      </c>
      <c r="G17" s="6">
        <v>322</v>
      </c>
      <c r="H17" s="11" t="s">
        <v>54</v>
      </c>
      <c r="I17" s="36">
        <v>1037</v>
      </c>
      <c r="J17" s="36">
        <v>1139</v>
      </c>
      <c r="K17" s="36">
        <v>1327</v>
      </c>
      <c r="L17" s="36">
        <f t="shared" si="1"/>
        <v>2466</v>
      </c>
      <c r="M17" s="6">
        <v>623</v>
      </c>
      <c r="N17" s="11" t="s">
        <v>345</v>
      </c>
      <c r="O17" s="36">
        <v>97</v>
      </c>
      <c r="P17" s="36">
        <v>88</v>
      </c>
      <c r="Q17" s="36">
        <v>94</v>
      </c>
      <c r="R17" s="133">
        <f t="shared" si="2"/>
        <v>182</v>
      </c>
    </row>
    <row r="18" spans="1:18" ht="15.75" customHeight="1">
      <c r="A18" s="132" t="s">
        <v>368</v>
      </c>
      <c r="B18" s="11" t="s">
        <v>21</v>
      </c>
      <c r="C18" s="36">
        <v>711</v>
      </c>
      <c r="D18" s="36">
        <v>795</v>
      </c>
      <c r="E18" s="36">
        <v>873</v>
      </c>
      <c r="F18" s="36">
        <f t="shared" si="0"/>
        <v>1668</v>
      </c>
      <c r="G18" s="6">
        <v>330</v>
      </c>
      <c r="H18" s="11" t="s">
        <v>55</v>
      </c>
      <c r="I18" s="36">
        <v>1884</v>
      </c>
      <c r="J18" s="36">
        <v>2261</v>
      </c>
      <c r="K18" s="36">
        <v>2402</v>
      </c>
      <c r="L18" s="36">
        <f t="shared" si="1"/>
        <v>4663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369</v>
      </c>
      <c r="B19" s="11" t="s">
        <v>22</v>
      </c>
      <c r="C19" s="36">
        <v>758</v>
      </c>
      <c r="D19" s="36">
        <v>749</v>
      </c>
      <c r="E19" s="36">
        <v>867</v>
      </c>
      <c r="F19" s="36">
        <f t="shared" si="0"/>
        <v>1616</v>
      </c>
      <c r="G19" s="6">
        <v>340</v>
      </c>
      <c r="H19" s="11" t="s">
        <v>56</v>
      </c>
      <c r="I19" s="36">
        <v>415</v>
      </c>
      <c r="J19" s="36">
        <v>418</v>
      </c>
      <c r="K19" s="36">
        <v>473</v>
      </c>
      <c r="L19" s="36">
        <f t="shared" si="1"/>
        <v>891</v>
      </c>
      <c r="M19" s="6">
        <v>626</v>
      </c>
      <c r="N19" s="11" t="s">
        <v>347</v>
      </c>
      <c r="O19" s="36">
        <v>61</v>
      </c>
      <c r="P19" s="36">
        <v>56</v>
      </c>
      <c r="Q19" s="36">
        <v>64</v>
      </c>
      <c r="R19" s="133">
        <f t="shared" si="2"/>
        <v>120</v>
      </c>
    </row>
    <row r="20" spans="1:18" ht="15.75" customHeight="1">
      <c r="A20" s="132" t="s">
        <v>370</v>
      </c>
      <c r="B20" s="11" t="s">
        <v>23</v>
      </c>
      <c r="C20" s="36">
        <v>373</v>
      </c>
      <c r="D20" s="36">
        <v>305</v>
      </c>
      <c r="E20" s="36">
        <v>396</v>
      </c>
      <c r="F20" s="36">
        <f t="shared" si="0"/>
        <v>701</v>
      </c>
      <c r="G20" s="6">
        <v>350</v>
      </c>
      <c r="H20" s="11" t="s">
        <v>57</v>
      </c>
      <c r="I20" s="36">
        <v>217</v>
      </c>
      <c r="J20" s="36">
        <v>215</v>
      </c>
      <c r="K20" s="36">
        <v>237</v>
      </c>
      <c r="L20" s="36">
        <f t="shared" si="1"/>
        <v>452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371</v>
      </c>
      <c r="B21" s="11" t="s">
        <v>24</v>
      </c>
      <c r="C21" s="36">
        <v>477</v>
      </c>
      <c r="D21" s="36">
        <v>403</v>
      </c>
      <c r="E21" s="36">
        <v>523</v>
      </c>
      <c r="F21" s="36">
        <f t="shared" si="0"/>
        <v>926</v>
      </c>
      <c r="G21" s="6">
        <v>360</v>
      </c>
      <c r="H21" s="11" t="s">
        <v>58</v>
      </c>
      <c r="I21" s="36">
        <v>155</v>
      </c>
      <c r="J21" s="36">
        <v>157</v>
      </c>
      <c r="K21" s="36">
        <v>178</v>
      </c>
      <c r="L21" s="36">
        <f t="shared" si="1"/>
        <v>335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596</v>
      </c>
      <c r="B22" s="11" t="s">
        <v>25</v>
      </c>
      <c r="C22" s="36">
        <v>614</v>
      </c>
      <c r="D22" s="36">
        <v>658</v>
      </c>
      <c r="E22" s="36">
        <v>676</v>
      </c>
      <c r="F22" s="36">
        <f t="shared" si="0"/>
        <v>1334</v>
      </c>
      <c r="G22" s="6">
        <v>370</v>
      </c>
      <c r="H22" s="11" t="s">
        <v>59</v>
      </c>
      <c r="I22" s="36">
        <v>217</v>
      </c>
      <c r="J22" s="36">
        <v>186</v>
      </c>
      <c r="K22" s="36">
        <v>221</v>
      </c>
      <c r="L22" s="36">
        <f t="shared" si="1"/>
        <v>407</v>
      </c>
      <c r="M22" s="6">
        <v>634</v>
      </c>
      <c r="N22" s="11" t="s">
        <v>349</v>
      </c>
      <c r="O22" s="36">
        <v>100</v>
      </c>
      <c r="P22" s="36">
        <v>87</v>
      </c>
      <c r="Q22" s="36">
        <v>103</v>
      </c>
      <c r="R22" s="133">
        <f t="shared" si="2"/>
        <v>190</v>
      </c>
    </row>
    <row r="23" spans="1:18" ht="15.75" customHeight="1">
      <c r="A23" s="132" t="s">
        <v>372</v>
      </c>
      <c r="B23" s="11" t="s">
        <v>26</v>
      </c>
      <c r="C23" s="36">
        <v>1088</v>
      </c>
      <c r="D23" s="36">
        <v>1159</v>
      </c>
      <c r="E23" s="36">
        <v>1158</v>
      </c>
      <c r="F23" s="36">
        <f t="shared" si="0"/>
        <v>2317</v>
      </c>
      <c r="G23" s="6">
        <v>380</v>
      </c>
      <c r="H23" s="11" t="s">
        <v>60</v>
      </c>
      <c r="I23" s="36">
        <v>192</v>
      </c>
      <c r="J23" s="36">
        <v>203</v>
      </c>
      <c r="K23" s="36">
        <v>221</v>
      </c>
      <c r="L23" s="36">
        <f t="shared" si="1"/>
        <v>424</v>
      </c>
      <c r="M23" s="6">
        <v>635</v>
      </c>
      <c r="N23" s="11" t="s">
        <v>350</v>
      </c>
      <c r="O23" s="36">
        <v>175</v>
      </c>
      <c r="P23" s="36">
        <v>169</v>
      </c>
      <c r="Q23" s="36">
        <v>207</v>
      </c>
      <c r="R23" s="133">
        <f t="shared" si="2"/>
        <v>376</v>
      </c>
    </row>
    <row r="24" spans="1:18" ht="15.75" customHeight="1">
      <c r="A24" s="132" t="s">
        <v>373</v>
      </c>
      <c r="B24" s="11" t="s">
        <v>27</v>
      </c>
      <c r="C24" s="36">
        <v>752</v>
      </c>
      <c r="D24" s="36">
        <v>779</v>
      </c>
      <c r="E24" s="36">
        <v>845</v>
      </c>
      <c r="F24" s="36">
        <f t="shared" si="0"/>
        <v>1624</v>
      </c>
      <c r="G24" s="6">
        <v>390</v>
      </c>
      <c r="H24" s="11" t="s">
        <v>61</v>
      </c>
      <c r="I24" s="36">
        <v>201</v>
      </c>
      <c r="J24" s="36">
        <v>127</v>
      </c>
      <c r="K24" s="36">
        <v>135</v>
      </c>
      <c r="L24" s="36">
        <f t="shared" si="1"/>
        <v>262</v>
      </c>
      <c r="M24" s="6">
        <v>641</v>
      </c>
      <c r="N24" s="11" t="s">
        <v>351</v>
      </c>
      <c r="O24" s="36">
        <v>63</v>
      </c>
      <c r="P24" s="36">
        <v>48</v>
      </c>
      <c r="Q24" s="36">
        <v>62</v>
      </c>
      <c r="R24" s="133">
        <f t="shared" si="2"/>
        <v>110</v>
      </c>
    </row>
    <row r="25" spans="1:18" ht="15.75" customHeight="1">
      <c r="A25" s="132" t="s">
        <v>374</v>
      </c>
      <c r="B25" s="11" t="s">
        <v>28</v>
      </c>
      <c r="C25" s="36">
        <v>270</v>
      </c>
      <c r="D25" s="36">
        <v>246</v>
      </c>
      <c r="E25" s="36">
        <v>349</v>
      </c>
      <c r="F25" s="36">
        <f t="shared" si="0"/>
        <v>595</v>
      </c>
      <c r="G25" s="6">
        <v>400</v>
      </c>
      <c r="H25" s="11" t="s">
        <v>62</v>
      </c>
      <c r="I25" s="36">
        <v>159</v>
      </c>
      <c r="J25" s="36">
        <v>178</v>
      </c>
      <c r="K25" s="36">
        <v>191</v>
      </c>
      <c r="L25" s="36">
        <f t="shared" si="1"/>
        <v>369</v>
      </c>
      <c r="M25" s="6">
        <v>642</v>
      </c>
      <c r="N25" s="11" t="s">
        <v>352</v>
      </c>
      <c r="O25" s="36">
        <v>44</v>
      </c>
      <c r="P25" s="36">
        <v>38</v>
      </c>
      <c r="Q25" s="36">
        <v>39</v>
      </c>
      <c r="R25" s="133">
        <f t="shared" si="2"/>
        <v>77</v>
      </c>
    </row>
    <row r="26" spans="1:18" ht="15.75" customHeight="1">
      <c r="A26" s="132" t="s">
        <v>375</v>
      </c>
      <c r="B26" s="11" t="s">
        <v>29</v>
      </c>
      <c r="C26" s="36">
        <v>819</v>
      </c>
      <c r="D26" s="36">
        <v>815</v>
      </c>
      <c r="E26" s="36">
        <v>941</v>
      </c>
      <c r="F26" s="36">
        <f t="shared" si="0"/>
        <v>1756</v>
      </c>
      <c r="G26" s="6">
        <v>410</v>
      </c>
      <c r="H26" s="11" t="s">
        <v>63</v>
      </c>
      <c r="I26" s="36">
        <v>514</v>
      </c>
      <c r="J26" s="36">
        <v>498</v>
      </c>
      <c r="K26" s="36">
        <v>573</v>
      </c>
      <c r="L26" s="36">
        <f t="shared" si="1"/>
        <v>1071</v>
      </c>
      <c r="M26" s="6">
        <v>643</v>
      </c>
      <c r="N26" s="11" t="s">
        <v>143</v>
      </c>
      <c r="O26" s="36">
        <v>33</v>
      </c>
      <c r="P26" s="36">
        <v>27</v>
      </c>
      <c r="Q26" s="36">
        <v>30</v>
      </c>
      <c r="R26" s="133">
        <f t="shared" si="2"/>
        <v>57</v>
      </c>
    </row>
    <row r="27" spans="1:18" ht="15.75" customHeight="1">
      <c r="A27" s="132" t="s">
        <v>376</v>
      </c>
      <c r="B27" s="11" t="s">
        <v>30</v>
      </c>
      <c r="C27" s="36">
        <v>990</v>
      </c>
      <c r="D27" s="36">
        <v>1023</v>
      </c>
      <c r="E27" s="36">
        <v>1121</v>
      </c>
      <c r="F27" s="36">
        <f t="shared" si="0"/>
        <v>2144</v>
      </c>
      <c r="G27" s="6">
        <v>421</v>
      </c>
      <c r="H27" s="11" t="s">
        <v>64</v>
      </c>
      <c r="I27" s="36">
        <v>186</v>
      </c>
      <c r="J27" s="36">
        <v>146</v>
      </c>
      <c r="K27" s="36">
        <v>193</v>
      </c>
      <c r="L27" s="36">
        <f t="shared" si="1"/>
        <v>339</v>
      </c>
      <c r="M27" s="49">
        <v>648</v>
      </c>
      <c r="N27" s="42" t="s">
        <v>391</v>
      </c>
      <c r="O27" s="68">
        <v>486</v>
      </c>
      <c r="P27" s="68">
        <v>511</v>
      </c>
      <c r="Q27" s="68">
        <v>533</v>
      </c>
      <c r="R27" s="134">
        <f t="shared" si="2"/>
        <v>1044</v>
      </c>
    </row>
    <row r="28" spans="1:18" ht="15.75" customHeight="1">
      <c r="A28" s="132" t="s">
        <v>597</v>
      </c>
      <c r="B28" s="148" t="s">
        <v>31</v>
      </c>
      <c r="C28" s="149">
        <v>1248</v>
      </c>
      <c r="D28" s="149">
        <v>1386</v>
      </c>
      <c r="E28" s="149">
        <v>1493</v>
      </c>
      <c r="F28" s="149">
        <f t="shared" si="0"/>
        <v>2879</v>
      </c>
      <c r="G28" s="6">
        <v>422</v>
      </c>
      <c r="H28" s="11" t="s">
        <v>65</v>
      </c>
      <c r="I28" s="36">
        <v>167</v>
      </c>
      <c r="J28" s="36">
        <v>172</v>
      </c>
      <c r="K28" s="36">
        <v>191</v>
      </c>
      <c r="L28" s="67">
        <f t="shared" si="1"/>
        <v>363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559</v>
      </c>
      <c r="D29" s="149">
        <v>632</v>
      </c>
      <c r="E29" s="149">
        <v>654</v>
      </c>
      <c r="F29" s="149">
        <f t="shared" si="0"/>
        <v>1286</v>
      </c>
      <c r="G29" s="6">
        <v>430</v>
      </c>
      <c r="H29" s="11" t="s">
        <v>66</v>
      </c>
      <c r="I29" s="36">
        <v>179</v>
      </c>
      <c r="J29" s="36">
        <v>161</v>
      </c>
      <c r="K29" s="36">
        <v>205</v>
      </c>
      <c r="L29" s="67">
        <f t="shared" si="1"/>
        <v>366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950</v>
      </c>
      <c r="D30" s="36">
        <v>1119</v>
      </c>
      <c r="E30" s="36">
        <v>1180</v>
      </c>
      <c r="F30" s="36">
        <f t="shared" si="0"/>
        <v>2299</v>
      </c>
      <c r="G30" s="6">
        <v>440</v>
      </c>
      <c r="H30" s="11" t="s">
        <v>67</v>
      </c>
      <c r="I30" s="36">
        <v>371</v>
      </c>
      <c r="J30" s="36">
        <v>413</v>
      </c>
      <c r="K30" s="36">
        <v>480</v>
      </c>
      <c r="L30" s="67">
        <f t="shared" si="1"/>
        <v>893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765</v>
      </c>
      <c r="D31" s="36">
        <v>818</v>
      </c>
      <c r="E31" s="36">
        <v>903</v>
      </c>
      <c r="F31" s="36">
        <f t="shared" si="0"/>
        <v>1721</v>
      </c>
      <c r="G31" s="6">
        <v>450</v>
      </c>
      <c r="H31" s="11" t="s">
        <v>68</v>
      </c>
      <c r="I31" s="36">
        <v>702</v>
      </c>
      <c r="J31" s="36">
        <v>812</v>
      </c>
      <c r="K31" s="36">
        <v>922</v>
      </c>
      <c r="L31" s="36">
        <f t="shared" si="1"/>
        <v>1734</v>
      </c>
      <c r="M31" s="50">
        <v>990</v>
      </c>
      <c r="N31" s="54" t="s">
        <v>353</v>
      </c>
      <c r="O31" s="72">
        <v>284</v>
      </c>
      <c r="P31" s="72">
        <v>245</v>
      </c>
      <c r="Q31" s="72">
        <v>39</v>
      </c>
      <c r="R31" s="138">
        <f>P31+Q31</f>
        <v>284</v>
      </c>
    </row>
    <row r="32" spans="1:18" ht="15.75" customHeight="1">
      <c r="A32" s="132" t="s">
        <v>377</v>
      </c>
      <c r="B32" s="11" t="s">
        <v>35</v>
      </c>
      <c r="C32" s="36">
        <v>688</v>
      </c>
      <c r="D32" s="36">
        <v>666</v>
      </c>
      <c r="E32" s="36">
        <v>792</v>
      </c>
      <c r="F32" s="36">
        <f t="shared" si="0"/>
        <v>1458</v>
      </c>
      <c r="G32" s="6">
        <v>460</v>
      </c>
      <c r="H32" s="11" t="s">
        <v>69</v>
      </c>
      <c r="I32" s="36">
        <v>533</v>
      </c>
      <c r="J32" s="36">
        <v>607</v>
      </c>
      <c r="K32" s="36">
        <v>644</v>
      </c>
      <c r="L32" s="67">
        <f t="shared" si="1"/>
        <v>1251</v>
      </c>
      <c r="M32" s="47"/>
      <c r="N32" s="48"/>
      <c r="O32" s="73">
        <f>SUM(O4:O31)</f>
        <v>3251</v>
      </c>
      <c r="P32" s="73">
        <f>SUM(P4:P31)</f>
        <v>3017</v>
      </c>
      <c r="Q32" s="73">
        <f>SUM(Q4:Q31)</f>
        <v>2875</v>
      </c>
      <c r="R32" s="139">
        <f>SUM(R4:R31)</f>
        <v>5892</v>
      </c>
    </row>
    <row r="33" spans="1:18" ht="15.75" customHeight="1">
      <c r="A33" s="132" t="s">
        <v>378</v>
      </c>
      <c r="B33" s="11" t="s">
        <v>36</v>
      </c>
      <c r="C33" s="36">
        <v>559</v>
      </c>
      <c r="D33" s="36">
        <v>536</v>
      </c>
      <c r="E33" s="36">
        <v>630</v>
      </c>
      <c r="F33" s="36">
        <f t="shared" si="0"/>
        <v>1166</v>
      </c>
      <c r="G33" s="6">
        <v>470</v>
      </c>
      <c r="H33" s="11" t="s">
        <v>70</v>
      </c>
      <c r="I33" s="36">
        <v>569</v>
      </c>
      <c r="J33" s="36">
        <v>483</v>
      </c>
      <c r="K33" s="36">
        <v>576</v>
      </c>
      <c r="L33" s="36">
        <f t="shared" si="1"/>
        <v>1059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944</v>
      </c>
      <c r="D34" s="36">
        <v>906</v>
      </c>
      <c r="E34" s="36">
        <v>1141</v>
      </c>
      <c r="F34" s="36">
        <f t="shared" si="0"/>
        <v>2047</v>
      </c>
      <c r="G34" s="6">
        <v>480</v>
      </c>
      <c r="H34" s="11" t="s">
        <v>71</v>
      </c>
      <c r="I34" s="36">
        <v>288</v>
      </c>
      <c r="J34" s="36">
        <v>276</v>
      </c>
      <c r="K34" s="36">
        <v>329</v>
      </c>
      <c r="L34" s="36">
        <f t="shared" si="1"/>
        <v>605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379</v>
      </c>
      <c r="B35" s="11" t="s">
        <v>38</v>
      </c>
      <c r="C35" s="36">
        <v>322</v>
      </c>
      <c r="D35" s="36">
        <v>334</v>
      </c>
      <c r="E35" s="36">
        <v>392</v>
      </c>
      <c r="F35" s="36">
        <f t="shared" si="0"/>
        <v>726</v>
      </c>
      <c r="G35" s="6">
        <v>501</v>
      </c>
      <c r="H35" s="11" t="s">
        <v>72</v>
      </c>
      <c r="I35" s="36">
        <v>236</v>
      </c>
      <c r="J35" s="36">
        <v>174</v>
      </c>
      <c r="K35" s="36">
        <v>255</v>
      </c>
      <c r="L35" s="67">
        <f t="shared" si="1"/>
        <v>429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588</v>
      </c>
      <c r="B36" s="11" t="s">
        <v>39</v>
      </c>
      <c r="C36" s="36">
        <v>718</v>
      </c>
      <c r="D36" s="36">
        <v>862</v>
      </c>
      <c r="E36" s="36">
        <v>860</v>
      </c>
      <c r="F36" s="36">
        <f t="shared" si="0"/>
        <v>1722</v>
      </c>
      <c r="G36" s="6">
        <v>502</v>
      </c>
      <c r="H36" s="11" t="s">
        <v>73</v>
      </c>
      <c r="I36" s="36">
        <v>113</v>
      </c>
      <c r="J36" s="36">
        <v>99</v>
      </c>
      <c r="K36" s="36">
        <v>120</v>
      </c>
      <c r="L36" s="67">
        <f t="shared" si="1"/>
        <v>219</v>
      </c>
      <c r="M36" s="224" t="s">
        <v>388</v>
      </c>
      <c r="N36" s="196"/>
      <c r="O36" s="36">
        <f>C38+I38+O32</f>
        <v>37757</v>
      </c>
      <c r="P36" s="37">
        <f>D38+J38+P32</f>
        <v>38696</v>
      </c>
      <c r="Q36" s="37">
        <f>E38+K38+Q32</f>
        <v>42621</v>
      </c>
      <c r="R36" s="133">
        <f>P36+Q36</f>
        <v>81317</v>
      </c>
    </row>
    <row r="37" spans="1:18" ht="15.75" customHeight="1" thickBot="1">
      <c r="A37" s="140" t="s">
        <v>390</v>
      </c>
      <c r="B37" s="124" t="s">
        <v>40</v>
      </c>
      <c r="C37" s="111">
        <v>915</v>
      </c>
      <c r="D37" s="111">
        <v>911</v>
      </c>
      <c r="E37" s="111">
        <v>1016</v>
      </c>
      <c r="F37" s="111">
        <f t="shared" si="0"/>
        <v>1927</v>
      </c>
      <c r="G37" s="141">
        <v>510</v>
      </c>
      <c r="H37" s="124" t="s">
        <v>74</v>
      </c>
      <c r="I37" s="111">
        <v>34</v>
      </c>
      <c r="J37" s="111">
        <v>27</v>
      </c>
      <c r="K37" s="111">
        <v>30</v>
      </c>
      <c r="L37" s="150">
        <f t="shared" si="1"/>
        <v>57</v>
      </c>
      <c r="M37" s="225" t="s">
        <v>396</v>
      </c>
      <c r="N37" s="226"/>
      <c r="O37" s="111">
        <f>O36+O75+O116+O156</f>
        <v>48460</v>
      </c>
      <c r="P37" s="111">
        <f>P36+P75+P116+P156</f>
        <v>50286</v>
      </c>
      <c r="Q37" s="111">
        <f>Q36+Q75+Q116+Q156</f>
        <v>55381</v>
      </c>
      <c r="R37" s="112">
        <f>R36+R75+R116+R156</f>
        <v>105667</v>
      </c>
    </row>
    <row r="38" spans="1:14" ht="15.75" customHeight="1">
      <c r="A38" s="5"/>
      <c r="C38" s="8">
        <f>SUM(C4:C37)</f>
        <v>17797</v>
      </c>
      <c r="D38" s="8">
        <f>SUM(D4:D37)</f>
        <v>18109</v>
      </c>
      <c r="E38" s="8">
        <f>SUM(E4:E37)</f>
        <v>20075</v>
      </c>
      <c r="F38" s="8">
        <f>SUM(F4:F37)</f>
        <v>38184</v>
      </c>
      <c r="I38" s="8">
        <f>SUM(I4:I37)</f>
        <v>16709</v>
      </c>
      <c r="J38" s="8">
        <f>SUM(J4:J37)</f>
        <v>17570</v>
      </c>
      <c r="K38" s="8">
        <f>SUM(K4:K37)</f>
        <v>19671</v>
      </c>
      <c r="L38" s="8">
        <f>SUM(L4:L37)</f>
        <v>37241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603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97</v>
      </c>
      <c r="D42" s="7">
        <v>108</v>
      </c>
      <c r="E42" s="7">
        <v>119</v>
      </c>
      <c r="F42" s="7">
        <f aca="true" t="shared" si="3" ref="F42:F75">D42+E42</f>
        <v>227</v>
      </c>
      <c r="G42" s="12">
        <v>2350</v>
      </c>
      <c r="H42" s="11" t="s">
        <v>138</v>
      </c>
      <c r="I42" s="7">
        <v>75</v>
      </c>
      <c r="J42" s="7">
        <v>100</v>
      </c>
      <c r="K42" s="7">
        <v>86</v>
      </c>
      <c r="L42" s="56">
        <f aca="true" t="shared" si="4" ref="L42:L48">J42+K42</f>
        <v>186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59</v>
      </c>
      <c r="D43" s="7">
        <v>61</v>
      </c>
      <c r="E43" s="7">
        <v>63</v>
      </c>
      <c r="F43" s="7">
        <f t="shared" si="3"/>
        <v>124</v>
      </c>
      <c r="G43" s="12">
        <v>2360</v>
      </c>
      <c r="H43" s="11" t="s">
        <v>139</v>
      </c>
      <c r="I43" s="7">
        <v>9</v>
      </c>
      <c r="J43" s="7">
        <v>6</v>
      </c>
      <c r="K43" s="7">
        <v>7</v>
      </c>
      <c r="L43" s="56">
        <f t="shared" si="4"/>
        <v>13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80</v>
      </c>
      <c r="J45" s="7">
        <v>96</v>
      </c>
      <c r="K45" s="7">
        <v>106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202</v>
      </c>
      <c r="E46" s="7">
        <v>195</v>
      </c>
      <c r="F46" s="7">
        <f t="shared" si="3"/>
        <v>397</v>
      </c>
      <c r="G46" s="12">
        <v>2390</v>
      </c>
      <c r="H46" s="11" t="s">
        <v>142</v>
      </c>
      <c r="I46" s="7">
        <v>27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44</v>
      </c>
      <c r="E47" s="7">
        <v>44</v>
      </c>
      <c r="F47" s="7">
        <f t="shared" si="3"/>
        <v>88</v>
      </c>
      <c r="G47" s="12">
        <v>2400</v>
      </c>
      <c r="H47" s="11" t="s">
        <v>143</v>
      </c>
      <c r="I47" s="7">
        <v>55</v>
      </c>
      <c r="J47" s="7">
        <v>65</v>
      </c>
      <c r="K47" s="7">
        <v>58</v>
      </c>
      <c r="L47" s="56">
        <f t="shared" si="4"/>
        <v>123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69</v>
      </c>
      <c r="J48" s="43">
        <v>15</v>
      </c>
      <c r="K48" s="43">
        <v>54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324</v>
      </c>
      <c r="J49" s="64">
        <f>SUM(J42:J48)</f>
        <v>319</v>
      </c>
      <c r="K49" s="64">
        <f>SUM(K42:K48)</f>
        <v>352</v>
      </c>
      <c r="L49" s="65">
        <f>SUM(L42:L48)</f>
        <v>671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10</v>
      </c>
      <c r="E50" s="7">
        <v>16</v>
      </c>
      <c r="F50" s="56">
        <f t="shared" si="3"/>
        <v>26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31</v>
      </c>
      <c r="E55" s="7">
        <v>38</v>
      </c>
      <c r="F55" s="56">
        <f t="shared" si="3"/>
        <v>69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37</v>
      </c>
      <c r="D57" s="7">
        <v>35</v>
      </c>
      <c r="E57" s="7">
        <v>46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41</v>
      </c>
      <c r="F59" s="56">
        <f t="shared" si="3"/>
        <v>75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108</v>
      </c>
      <c r="D60" s="7">
        <v>121</v>
      </c>
      <c r="E60" s="7">
        <v>128</v>
      </c>
      <c r="F60" s="56">
        <f t="shared" si="3"/>
        <v>249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92</v>
      </c>
      <c r="E61" s="7">
        <v>100</v>
      </c>
      <c r="F61" s="56">
        <f t="shared" si="3"/>
        <v>192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167</v>
      </c>
      <c r="D65" s="7">
        <v>176</v>
      </c>
      <c r="E65" s="7">
        <v>185</v>
      </c>
      <c r="F65" s="56">
        <f t="shared" si="3"/>
        <v>361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36</v>
      </c>
      <c r="D66" s="7">
        <v>32</v>
      </c>
      <c r="E66" s="7">
        <v>41</v>
      </c>
      <c r="F66" s="56">
        <f t="shared" si="3"/>
        <v>73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31</v>
      </c>
      <c r="E69" s="7">
        <v>39</v>
      </c>
      <c r="F69" s="56">
        <f t="shared" si="3"/>
        <v>70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35</v>
      </c>
      <c r="D71" s="7">
        <v>45</v>
      </c>
      <c r="E71" s="7">
        <v>42</v>
      </c>
      <c r="F71" s="56">
        <f t="shared" si="3"/>
        <v>87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39</v>
      </c>
      <c r="F72" s="56">
        <f t="shared" si="3"/>
        <v>74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37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56</v>
      </c>
      <c r="D74" s="7">
        <v>58</v>
      </c>
      <c r="E74" s="7">
        <v>62</v>
      </c>
      <c r="F74" s="56">
        <f t="shared" si="3"/>
        <v>120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1807</v>
      </c>
      <c r="P75" s="130">
        <f>D76+J49</f>
        <v>1892</v>
      </c>
      <c r="Q75" s="130">
        <f>E76+K49</f>
        <v>2012</v>
      </c>
      <c r="R75" s="131">
        <f>SUM(P75:Q75)</f>
        <v>3904</v>
      </c>
    </row>
    <row r="76" spans="1:14" ht="15.75" customHeight="1">
      <c r="A76" s="5"/>
      <c r="C76" s="8">
        <f>SUM(C42:C75)</f>
        <v>1483</v>
      </c>
      <c r="D76" s="8">
        <f>SUM(D42:D75)</f>
        <v>1573</v>
      </c>
      <c r="E76" s="8">
        <f>SUM(E42:E75)</f>
        <v>1660</v>
      </c>
      <c r="F76" s="8">
        <f>SUM(F42:F75)</f>
        <v>3233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603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472</v>
      </c>
      <c r="B80" s="11" t="s">
        <v>240</v>
      </c>
      <c r="C80" s="7">
        <v>55</v>
      </c>
      <c r="D80" s="7">
        <v>49</v>
      </c>
      <c r="E80" s="7">
        <v>57</v>
      </c>
      <c r="F80" s="7">
        <f aca="true" t="shared" si="5" ref="F80:F116">D80+E80</f>
        <v>106</v>
      </c>
      <c r="G80" s="12">
        <v>3059</v>
      </c>
      <c r="H80" s="11" t="s">
        <v>286</v>
      </c>
      <c r="I80" s="7">
        <v>54</v>
      </c>
      <c r="J80" s="7">
        <v>55</v>
      </c>
      <c r="K80" s="7">
        <v>72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65</v>
      </c>
      <c r="T80" s="7">
        <v>22</v>
      </c>
      <c r="U80" s="7">
        <v>58</v>
      </c>
      <c r="V80" s="7">
        <f>T80+U80</f>
        <v>80</v>
      </c>
    </row>
    <row r="81" spans="1:22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f>SUM(S98:S103)</f>
        <v>156</v>
      </c>
      <c r="J81" s="7">
        <f>SUM(T98:T103)</f>
        <v>165</v>
      </c>
      <c r="K81" s="7">
        <f>SUM(U98:U103)</f>
        <v>190</v>
      </c>
      <c r="L81" s="7">
        <f t="shared" si="6"/>
        <v>355</v>
      </c>
      <c r="M81" s="219"/>
      <c r="N81" s="291"/>
      <c r="O81" s="91" t="s">
        <v>598</v>
      </c>
      <c r="P81" s="200" t="s">
        <v>245</v>
      </c>
      <c r="Q81" s="201"/>
      <c r="R81" s="151"/>
      <c r="S81" s="7">
        <v>48</v>
      </c>
      <c r="T81" s="7">
        <v>47</v>
      </c>
      <c r="U81" s="7">
        <v>62</v>
      </c>
      <c r="V81" s="7">
        <f aca="true" t="shared" si="7" ref="V81:V113">T81+U81</f>
        <v>109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38</v>
      </c>
      <c r="K82" s="7">
        <v>41</v>
      </c>
      <c r="L82" s="7">
        <f t="shared" si="6"/>
        <v>79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77</v>
      </c>
      <c r="E83" s="7">
        <v>77</v>
      </c>
      <c r="F83" s="7">
        <f t="shared" si="5"/>
        <v>154</v>
      </c>
      <c r="G83" s="12">
        <v>3068</v>
      </c>
      <c r="H83" s="11" t="s">
        <v>293</v>
      </c>
      <c r="I83" s="7">
        <v>31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511</v>
      </c>
      <c r="D84" s="7">
        <f>SUM(T80:T89)</f>
        <v>539</v>
      </c>
      <c r="E84" s="7">
        <f>SUM(U80:U89)</f>
        <v>604</v>
      </c>
      <c r="F84" s="36">
        <f t="shared" si="5"/>
        <v>1143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42</v>
      </c>
      <c r="T84" s="7">
        <v>55</v>
      </c>
      <c r="U84" s="7">
        <v>55</v>
      </c>
      <c r="V84" s="7">
        <f t="shared" si="7"/>
        <v>110</v>
      </c>
    </row>
    <row r="85" spans="1:22" ht="15.75" customHeight="1">
      <c r="A85" s="101" t="s">
        <v>599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52</v>
      </c>
      <c r="J85" s="7">
        <v>48</v>
      </c>
      <c r="K85" s="7">
        <v>57</v>
      </c>
      <c r="L85" s="7">
        <f t="shared" si="6"/>
        <v>105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120</v>
      </c>
      <c r="T85" s="7">
        <v>140</v>
      </c>
      <c r="U85" s="7">
        <v>140</v>
      </c>
      <c r="V85" s="7">
        <f t="shared" si="7"/>
        <v>280</v>
      </c>
    </row>
    <row r="86" spans="1:22" ht="15.75" customHeight="1">
      <c r="A86" s="101" t="s">
        <v>383</v>
      </c>
      <c r="B86" s="11" t="s">
        <v>253</v>
      </c>
      <c r="C86" s="7">
        <v>83</v>
      </c>
      <c r="D86" s="7">
        <v>94</v>
      </c>
      <c r="E86" s="7">
        <v>113</v>
      </c>
      <c r="F86" s="7">
        <f t="shared" si="5"/>
        <v>207</v>
      </c>
      <c r="G86" s="12">
        <v>3071</v>
      </c>
      <c r="H86" s="11" t="s">
        <v>296</v>
      </c>
      <c r="I86" s="7">
        <v>112</v>
      </c>
      <c r="J86" s="7">
        <v>111</v>
      </c>
      <c r="K86" s="7">
        <v>133</v>
      </c>
      <c r="L86" s="7">
        <f t="shared" si="6"/>
        <v>244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33</v>
      </c>
      <c r="T86" s="7">
        <v>37</v>
      </c>
      <c r="U86" s="7">
        <v>42</v>
      </c>
      <c r="V86" s="7">
        <f t="shared" si="7"/>
        <v>79</v>
      </c>
    </row>
    <row r="87" spans="1:22" ht="15.75" customHeight="1">
      <c r="A87" s="101" t="s">
        <v>482</v>
      </c>
      <c r="B87" s="11" t="s">
        <v>255</v>
      </c>
      <c r="C87" s="7">
        <v>66</v>
      </c>
      <c r="D87" s="7">
        <v>81</v>
      </c>
      <c r="E87" s="7">
        <v>72</v>
      </c>
      <c r="F87" s="7">
        <f t="shared" si="5"/>
        <v>153</v>
      </c>
      <c r="G87" s="12"/>
      <c r="H87" s="86" t="s">
        <v>465</v>
      </c>
      <c r="I87" s="7">
        <f>SUM(S104:S108)</f>
        <v>385</v>
      </c>
      <c r="J87" s="7">
        <f>SUM(T104:T108)</f>
        <v>389</v>
      </c>
      <c r="K87" s="7">
        <f>SUM(U104:U108)</f>
        <v>493</v>
      </c>
      <c r="L87" s="7">
        <f t="shared" si="6"/>
        <v>882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79</v>
      </c>
      <c r="T87" s="7">
        <v>94</v>
      </c>
      <c r="U87" s="7">
        <v>91</v>
      </c>
      <c r="V87" s="7">
        <f t="shared" si="7"/>
        <v>185</v>
      </c>
    </row>
    <row r="88" spans="1:22" ht="15.75" customHeight="1">
      <c r="A88" s="101" t="s">
        <v>384</v>
      </c>
      <c r="B88" s="11" t="s">
        <v>256</v>
      </c>
      <c r="C88" s="7">
        <v>83</v>
      </c>
      <c r="D88" s="7">
        <v>100</v>
      </c>
      <c r="E88" s="7">
        <v>105</v>
      </c>
      <c r="F88" s="7">
        <f t="shared" si="5"/>
        <v>205</v>
      </c>
      <c r="G88" s="12">
        <v>3073</v>
      </c>
      <c r="H88" s="11" t="s">
        <v>298</v>
      </c>
      <c r="I88" s="7">
        <v>68</v>
      </c>
      <c r="J88" s="7">
        <v>76</v>
      </c>
      <c r="K88" s="7">
        <v>76</v>
      </c>
      <c r="L88" s="7">
        <f t="shared" si="6"/>
        <v>152</v>
      </c>
      <c r="M88" s="219"/>
      <c r="N88" s="291"/>
      <c r="O88" s="91" t="s">
        <v>600</v>
      </c>
      <c r="P88" s="200" t="s">
        <v>254</v>
      </c>
      <c r="Q88" s="201"/>
      <c r="R88" s="322"/>
      <c r="S88" s="7">
        <v>41</v>
      </c>
      <c r="T88" s="7">
        <v>40</v>
      </c>
      <c r="U88" s="7">
        <v>52</v>
      </c>
      <c r="V88" s="7">
        <f t="shared" si="7"/>
        <v>92</v>
      </c>
    </row>
    <row r="89" spans="1:22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175</v>
      </c>
      <c r="J89" s="7">
        <v>174</v>
      </c>
      <c r="K89" s="7">
        <v>210</v>
      </c>
      <c r="L89" s="7">
        <f t="shared" si="6"/>
        <v>384</v>
      </c>
      <c r="M89" s="219"/>
      <c r="N89" s="292"/>
      <c r="O89" s="92">
        <v>3043</v>
      </c>
      <c r="P89" s="200" t="s">
        <v>272</v>
      </c>
      <c r="Q89" s="201"/>
      <c r="R89" s="151"/>
      <c r="S89" s="7">
        <v>40</v>
      </c>
      <c r="T89" s="7">
        <v>57</v>
      </c>
      <c r="U89" s="7">
        <v>51</v>
      </c>
      <c r="V89" s="7">
        <f t="shared" si="7"/>
        <v>108</v>
      </c>
    </row>
    <row r="90" spans="1:22" ht="15.75" customHeight="1">
      <c r="A90" s="101" t="s">
        <v>484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156</v>
      </c>
      <c r="T90" s="7">
        <v>160</v>
      </c>
      <c r="U90" s="7">
        <v>178</v>
      </c>
      <c r="V90" s="7">
        <f t="shared" si="7"/>
        <v>338</v>
      </c>
    </row>
    <row r="91" spans="1:22" ht="15.75" customHeight="1">
      <c r="A91" s="101" t="s">
        <v>601</v>
      </c>
      <c r="B91" s="11" t="s">
        <v>259</v>
      </c>
      <c r="C91" s="7">
        <v>44</v>
      </c>
      <c r="D91" s="7">
        <v>52</v>
      </c>
      <c r="E91" s="7">
        <v>59</v>
      </c>
      <c r="F91" s="7">
        <f t="shared" si="5"/>
        <v>111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45</v>
      </c>
      <c r="T91" s="7">
        <v>59</v>
      </c>
      <c r="U91" s="7">
        <v>54</v>
      </c>
      <c r="V91" s="7">
        <f t="shared" si="7"/>
        <v>113</v>
      </c>
    </row>
    <row r="92" spans="1:22" ht="15.75" customHeight="1">
      <c r="A92" s="101" t="s">
        <v>227</v>
      </c>
      <c r="B92" s="11" t="s">
        <v>260</v>
      </c>
      <c r="C92" s="7">
        <v>25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43</v>
      </c>
      <c r="T92" s="7">
        <v>52</v>
      </c>
      <c r="U92" s="7">
        <v>41</v>
      </c>
      <c r="V92" s="7">
        <f t="shared" si="7"/>
        <v>93</v>
      </c>
    </row>
    <row r="93" spans="1:22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24</v>
      </c>
      <c r="J93" s="7">
        <v>27</v>
      </c>
      <c r="K93" s="7">
        <v>24</v>
      </c>
      <c r="L93" s="7">
        <f t="shared" si="6"/>
        <v>51</v>
      </c>
      <c r="M93" s="219"/>
      <c r="N93" s="299"/>
      <c r="O93" s="89">
        <v>3092</v>
      </c>
      <c r="P93" s="285" t="s">
        <v>311</v>
      </c>
      <c r="Q93" s="286"/>
      <c r="R93" s="151"/>
      <c r="S93" s="7">
        <v>82</v>
      </c>
      <c r="T93" s="7">
        <v>81</v>
      </c>
      <c r="U93" s="7">
        <v>90</v>
      </c>
      <c r="V93" s="7">
        <f t="shared" si="7"/>
        <v>171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79</v>
      </c>
      <c r="K94" s="7">
        <v>95</v>
      </c>
      <c r="L94" s="7">
        <f t="shared" si="6"/>
        <v>174</v>
      </c>
      <c r="M94" s="219"/>
      <c r="N94" s="300"/>
      <c r="O94" s="89">
        <v>3116</v>
      </c>
      <c r="P94" s="285" t="s">
        <v>330</v>
      </c>
      <c r="Q94" s="286"/>
      <c r="R94" s="151"/>
      <c r="S94" s="7">
        <v>166</v>
      </c>
      <c r="T94" s="7">
        <v>177</v>
      </c>
      <c r="U94" s="7">
        <v>179</v>
      </c>
      <c r="V94" s="7">
        <f t="shared" si="7"/>
        <v>356</v>
      </c>
    </row>
    <row r="95" spans="1:22" ht="15.75" customHeight="1">
      <c r="A95" s="101" t="s">
        <v>230</v>
      </c>
      <c r="B95" s="11" t="s">
        <v>263</v>
      </c>
      <c r="C95" s="7">
        <v>55</v>
      </c>
      <c r="D95" s="7">
        <v>66</v>
      </c>
      <c r="E95" s="7">
        <v>68</v>
      </c>
      <c r="F95" s="7">
        <f t="shared" si="5"/>
        <v>134</v>
      </c>
      <c r="G95" s="12">
        <v>3087</v>
      </c>
      <c r="H95" s="11" t="s">
        <v>309</v>
      </c>
      <c r="I95" s="7">
        <v>42</v>
      </c>
      <c r="J95" s="7">
        <v>45</v>
      </c>
      <c r="K95" s="7">
        <v>56</v>
      </c>
      <c r="L95" s="7">
        <f t="shared" si="6"/>
        <v>101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36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158</v>
      </c>
      <c r="J96" s="7">
        <v>139</v>
      </c>
      <c r="K96" s="7">
        <v>179</v>
      </c>
      <c r="L96" s="7">
        <f t="shared" si="6"/>
        <v>318</v>
      </c>
      <c r="M96" s="219"/>
      <c r="N96" s="302"/>
      <c r="O96" s="82">
        <v>3057</v>
      </c>
      <c r="P96" s="287" t="s">
        <v>284</v>
      </c>
      <c r="Q96" s="287"/>
      <c r="R96" s="151"/>
      <c r="S96" s="7">
        <v>68</v>
      </c>
      <c r="T96" s="7">
        <v>55</v>
      </c>
      <c r="U96" s="7">
        <v>79</v>
      </c>
      <c r="V96" s="7">
        <f t="shared" si="7"/>
        <v>134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77</v>
      </c>
      <c r="E97" s="7">
        <v>68</v>
      </c>
      <c r="F97" s="7">
        <f t="shared" si="5"/>
        <v>145</v>
      </c>
      <c r="G97" s="12">
        <v>3093</v>
      </c>
      <c r="H97" s="11" t="s">
        <v>312</v>
      </c>
      <c r="I97" s="7">
        <v>101</v>
      </c>
      <c r="J97" s="7">
        <v>117</v>
      </c>
      <c r="K97" s="7">
        <v>108</v>
      </c>
      <c r="L97" s="7">
        <f t="shared" si="6"/>
        <v>225</v>
      </c>
      <c r="M97" s="219"/>
      <c r="N97" s="303"/>
      <c r="O97" s="82">
        <v>3058</v>
      </c>
      <c r="P97" s="287" t="s">
        <v>285</v>
      </c>
      <c r="Q97" s="287"/>
      <c r="R97" s="151"/>
      <c r="S97" s="7">
        <v>56</v>
      </c>
      <c r="T97" s="7">
        <v>63</v>
      </c>
      <c r="U97" s="7">
        <v>58</v>
      </c>
      <c r="V97" s="7">
        <f t="shared" si="7"/>
        <v>121</v>
      </c>
    </row>
    <row r="98" spans="1:22" ht="15.75" customHeight="1">
      <c r="A98" s="101" t="s">
        <v>232</v>
      </c>
      <c r="B98" s="11" t="s">
        <v>265</v>
      </c>
      <c r="C98" s="7">
        <v>81</v>
      </c>
      <c r="D98" s="7">
        <v>87</v>
      </c>
      <c r="E98" s="7">
        <v>97</v>
      </c>
      <c r="F98" s="7">
        <f t="shared" si="5"/>
        <v>184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85</v>
      </c>
      <c r="T98" s="7">
        <v>88</v>
      </c>
      <c r="U98" s="7">
        <v>104</v>
      </c>
      <c r="V98" s="7">
        <f t="shared" si="7"/>
        <v>192</v>
      </c>
    </row>
    <row r="99" spans="1:22" ht="15.75" customHeight="1">
      <c r="A99" s="101" t="s">
        <v>233</v>
      </c>
      <c r="B99" s="11" t="s">
        <v>266</v>
      </c>
      <c r="C99" s="7">
        <v>65</v>
      </c>
      <c r="D99" s="7">
        <v>79</v>
      </c>
      <c r="E99" s="7">
        <v>80</v>
      </c>
      <c r="F99" s="7">
        <f t="shared" si="5"/>
        <v>159</v>
      </c>
      <c r="G99" s="12">
        <v>3097</v>
      </c>
      <c r="H99" s="11" t="s">
        <v>314</v>
      </c>
      <c r="I99" s="7">
        <v>107</v>
      </c>
      <c r="J99" s="7">
        <v>87</v>
      </c>
      <c r="K99" s="7">
        <v>126</v>
      </c>
      <c r="L99" s="7">
        <f t="shared" si="6"/>
        <v>213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194</v>
      </c>
      <c r="J100" s="7">
        <v>202</v>
      </c>
      <c r="K100" s="7">
        <v>221</v>
      </c>
      <c r="L100" s="7">
        <f t="shared" si="6"/>
        <v>423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34</v>
      </c>
      <c r="T100" s="7">
        <v>47</v>
      </c>
      <c r="U100" s="7">
        <v>45</v>
      </c>
      <c r="V100" s="7">
        <f t="shared" si="7"/>
        <v>92</v>
      </c>
    </row>
    <row r="101" spans="1:22" ht="15.75" customHeight="1">
      <c r="A101" s="101" t="s">
        <v>235</v>
      </c>
      <c r="B101" s="11" t="s">
        <v>268</v>
      </c>
      <c r="C101" s="7">
        <v>44</v>
      </c>
      <c r="D101" s="7">
        <v>41</v>
      </c>
      <c r="E101" s="7">
        <v>57</v>
      </c>
      <c r="F101" s="7">
        <f t="shared" si="5"/>
        <v>98</v>
      </c>
      <c r="G101" s="12">
        <v>3099</v>
      </c>
      <c r="H101" s="11" t="s">
        <v>316</v>
      </c>
      <c r="I101" s="7">
        <v>41</v>
      </c>
      <c r="J101" s="7">
        <v>37</v>
      </c>
      <c r="K101" s="7">
        <v>45</v>
      </c>
      <c r="L101" s="7">
        <f t="shared" si="6"/>
        <v>82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41</v>
      </c>
      <c r="K102" s="7">
        <v>51</v>
      </c>
      <c r="L102" s="7">
        <f t="shared" si="6"/>
        <v>92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10</v>
      </c>
      <c r="T102" s="7">
        <v>7</v>
      </c>
      <c r="U102" s="7">
        <v>10</v>
      </c>
      <c r="V102" s="7">
        <f t="shared" si="7"/>
        <v>17</v>
      </c>
    </row>
    <row r="103" spans="1:22" ht="15.75" customHeight="1">
      <c r="A103" s="101" t="s">
        <v>237</v>
      </c>
      <c r="B103" s="11" t="s">
        <v>128</v>
      </c>
      <c r="C103" s="7">
        <v>128</v>
      </c>
      <c r="D103" s="7">
        <v>113</v>
      </c>
      <c r="E103" s="7">
        <v>118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26</v>
      </c>
      <c r="K103" s="7">
        <v>36</v>
      </c>
      <c r="L103" s="7">
        <f t="shared" si="6"/>
        <v>62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>T103+U103</f>
        <v>29</v>
      </c>
    </row>
    <row r="104" spans="1:22" ht="15.75" customHeight="1">
      <c r="A104" s="101" t="s">
        <v>386</v>
      </c>
      <c r="B104" s="11" t="s">
        <v>270</v>
      </c>
      <c r="C104" s="7">
        <v>23</v>
      </c>
      <c r="D104" s="7">
        <v>24</v>
      </c>
      <c r="E104" s="7">
        <v>26</v>
      </c>
      <c r="F104" s="7">
        <f t="shared" si="5"/>
        <v>50</v>
      </c>
      <c r="G104" s="12">
        <v>3102</v>
      </c>
      <c r="H104" s="11" t="s">
        <v>319</v>
      </c>
      <c r="I104" s="7">
        <v>325</v>
      </c>
      <c r="J104" s="7">
        <v>412</v>
      </c>
      <c r="K104" s="7">
        <v>441</v>
      </c>
      <c r="L104" s="7">
        <f t="shared" si="6"/>
        <v>853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30</v>
      </c>
      <c r="T104" s="7">
        <v>25</v>
      </c>
      <c r="U104" s="7">
        <v>31</v>
      </c>
      <c r="V104" s="7">
        <f t="shared" si="7"/>
        <v>56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89</v>
      </c>
      <c r="J105" s="7">
        <v>110</v>
      </c>
      <c r="K105" s="7">
        <v>123</v>
      </c>
      <c r="L105" s="7">
        <f t="shared" si="6"/>
        <v>233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189</v>
      </c>
      <c r="T106" s="7">
        <v>201</v>
      </c>
      <c r="U106" s="7">
        <v>257</v>
      </c>
      <c r="V106" s="7">
        <f t="shared" si="7"/>
        <v>458</v>
      </c>
    </row>
    <row r="107" spans="1:22" ht="15.75" customHeight="1">
      <c r="A107" s="103">
        <v>3045</v>
      </c>
      <c r="B107" s="74" t="s">
        <v>11</v>
      </c>
      <c r="C107" s="7">
        <f>SUM(S90:S91)</f>
        <v>201</v>
      </c>
      <c r="D107" s="7">
        <f>SUM(T90:T91)</f>
        <v>219</v>
      </c>
      <c r="E107" s="7">
        <f>SUM(U90:U91)</f>
        <v>232</v>
      </c>
      <c r="F107" s="7">
        <f t="shared" si="5"/>
        <v>451</v>
      </c>
      <c r="G107" s="12">
        <v>3105</v>
      </c>
      <c r="H107" s="11" t="s">
        <v>322</v>
      </c>
      <c r="I107" s="7">
        <v>70</v>
      </c>
      <c r="J107" s="7">
        <v>94</v>
      </c>
      <c r="K107" s="7">
        <v>89</v>
      </c>
      <c r="L107" s="7">
        <f t="shared" si="6"/>
        <v>183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100</v>
      </c>
      <c r="T107" s="7">
        <v>104</v>
      </c>
      <c r="U107" s="7">
        <v>133</v>
      </c>
      <c r="V107" s="7">
        <f t="shared" si="7"/>
        <v>237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135</v>
      </c>
      <c r="J108" s="7">
        <f>SUM(T109:T110)</f>
        <v>145</v>
      </c>
      <c r="K108" s="7">
        <f>SUM(U109:U110)</f>
        <v>146</v>
      </c>
      <c r="L108" s="7">
        <f t="shared" si="6"/>
        <v>291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37</v>
      </c>
      <c r="T108" s="7">
        <v>34</v>
      </c>
      <c r="U108" s="7">
        <v>43</v>
      </c>
      <c r="V108" s="7">
        <f t="shared" si="7"/>
        <v>77</v>
      </c>
    </row>
    <row r="109" spans="1:22" ht="15.75" customHeight="1">
      <c r="A109" s="103">
        <v>3048</v>
      </c>
      <c r="B109" s="11" t="s">
        <v>276</v>
      </c>
      <c r="C109" s="7">
        <v>23</v>
      </c>
      <c r="D109" s="7">
        <v>25</v>
      </c>
      <c r="E109" s="7">
        <v>29</v>
      </c>
      <c r="F109" s="7">
        <f t="shared" si="5"/>
        <v>54</v>
      </c>
      <c r="G109" s="12"/>
      <c r="H109" s="78" t="s">
        <v>466</v>
      </c>
      <c r="I109" s="7">
        <f>SUM(S111:S113)</f>
        <v>241</v>
      </c>
      <c r="J109" s="7">
        <f>SUM(T111:T113)</f>
        <v>235</v>
      </c>
      <c r="K109" s="7">
        <f>SUM(U111:U113)</f>
        <v>275</v>
      </c>
      <c r="L109" s="7">
        <f t="shared" si="6"/>
        <v>510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127</v>
      </c>
      <c r="T109" s="7">
        <v>138</v>
      </c>
      <c r="U109" s="7">
        <v>139</v>
      </c>
      <c r="V109" s="7">
        <f>T109+U109</f>
        <v>277</v>
      </c>
    </row>
    <row r="110" spans="1:22" ht="15.75" customHeight="1">
      <c r="A110" s="103">
        <v>3049</v>
      </c>
      <c r="B110" s="11" t="s">
        <v>277</v>
      </c>
      <c r="C110" s="7">
        <v>21</v>
      </c>
      <c r="D110" s="7">
        <v>33</v>
      </c>
      <c r="E110" s="7">
        <v>20</v>
      </c>
      <c r="F110" s="7">
        <f t="shared" si="5"/>
        <v>53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8</v>
      </c>
      <c r="T110" s="7">
        <v>7</v>
      </c>
      <c r="U110" s="7">
        <v>7</v>
      </c>
      <c r="V110" s="7">
        <f t="shared" si="7"/>
        <v>14</v>
      </c>
    </row>
    <row r="111" spans="1:22" ht="15.75" customHeight="1">
      <c r="A111" s="103">
        <v>3050</v>
      </c>
      <c r="B111" s="11" t="s">
        <v>278</v>
      </c>
      <c r="C111" s="7">
        <v>41</v>
      </c>
      <c r="D111" s="7">
        <v>47</v>
      </c>
      <c r="E111" s="7">
        <v>58</v>
      </c>
      <c r="F111" s="7">
        <f t="shared" si="5"/>
        <v>105</v>
      </c>
      <c r="G111" s="12">
        <v>3114</v>
      </c>
      <c r="H111" s="11" t="s">
        <v>329</v>
      </c>
      <c r="I111" s="7">
        <v>137</v>
      </c>
      <c r="J111" s="7">
        <v>214</v>
      </c>
      <c r="K111" s="7">
        <v>212</v>
      </c>
      <c r="L111" s="7">
        <f t="shared" si="6"/>
        <v>426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131</v>
      </c>
      <c r="T111" s="7">
        <v>128</v>
      </c>
      <c r="U111" s="7">
        <v>144</v>
      </c>
      <c r="V111" s="7">
        <f t="shared" si="7"/>
        <v>272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94</v>
      </c>
      <c r="J112" s="7">
        <v>139</v>
      </c>
      <c r="K112" s="7">
        <v>160</v>
      </c>
      <c r="L112" s="7">
        <f t="shared" si="6"/>
        <v>299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62</v>
      </c>
      <c r="T112" s="7">
        <v>60</v>
      </c>
      <c r="U112" s="7">
        <v>73</v>
      </c>
      <c r="V112" s="7">
        <f t="shared" si="7"/>
        <v>133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57</v>
      </c>
      <c r="F113" s="7">
        <f t="shared" si="5"/>
        <v>115</v>
      </c>
      <c r="G113" s="12">
        <v>3119</v>
      </c>
      <c r="H113" s="11" t="s">
        <v>331</v>
      </c>
      <c r="I113" s="13">
        <v>13</v>
      </c>
      <c r="J113" s="13">
        <v>16</v>
      </c>
      <c r="K113" s="13">
        <v>18</v>
      </c>
      <c r="L113" s="7">
        <f t="shared" si="6"/>
        <v>34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48</v>
      </c>
      <c r="T113" s="7">
        <v>47</v>
      </c>
      <c r="U113" s="7">
        <v>58</v>
      </c>
      <c r="V113" s="7">
        <f t="shared" si="7"/>
        <v>105</v>
      </c>
    </row>
    <row r="114" spans="1:18" ht="15.75" customHeight="1">
      <c r="A114" s="101"/>
      <c r="B114" s="90" t="s">
        <v>463</v>
      </c>
      <c r="C114" s="7">
        <f>SUM(S92:S94)</f>
        <v>291</v>
      </c>
      <c r="D114" s="7">
        <f>SUM(T92:T94)</f>
        <v>310</v>
      </c>
      <c r="E114" s="7">
        <f>SUM(U92:U94)</f>
        <v>310</v>
      </c>
      <c r="F114" s="7">
        <f t="shared" si="5"/>
        <v>620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50</v>
      </c>
      <c r="D115" s="7">
        <v>46</v>
      </c>
      <c r="E115" s="7">
        <v>64</v>
      </c>
      <c r="F115" s="7">
        <f t="shared" si="5"/>
        <v>110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141</v>
      </c>
      <c r="D116" s="110">
        <f>SUM(T95:T97)</f>
        <v>145</v>
      </c>
      <c r="E116" s="110">
        <f>SUM(U95:U97)</f>
        <v>157</v>
      </c>
      <c r="F116" s="110">
        <f t="shared" si="5"/>
        <v>302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5758</v>
      </c>
      <c r="P116" s="111">
        <f>D117+J117</f>
        <v>6266</v>
      </c>
      <c r="Q116" s="111">
        <f>E117+K117</f>
        <v>6946</v>
      </c>
      <c r="R116" s="112">
        <f>F117+L117</f>
        <v>13212</v>
      </c>
    </row>
    <row r="117" spans="1:18" ht="15.75" customHeight="1">
      <c r="A117" s="25"/>
      <c r="B117" s="31"/>
      <c r="C117" s="8">
        <f>SUM(C80:C116)</f>
        <v>2612</v>
      </c>
      <c r="D117" s="8">
        <f>SUM(D80:D116)</f>
        <v>2851</v>
      </c>
      <c r="E117" s="8">
        <f>SUM(E80:E116)</f>
        <v>3031</v>
      </c>
      <c r="F117" s="8">
        <f>SUM(F80:F116)</f>
        <v>5882</v>
      </c>
      <c r="I117" s="8">
        <f>SUM(I80:I116)</f>
        <v>3146</v>
      </c>
      <c r="J117" s="8">
        <f>SUM(J80:J116)</f>
        <v>3415</v>
      </c>
      <c r="K117" s="8">
        <f>SUM(K80:K116)</f>
        <v>3915</v>
      </c>
      <c r="L117" s="8">
        <f>SUM(L80:L116)</f>
        <v>7330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603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116</v>
      </c>
      <c r="D121" s="7">
        <v>121</v>
      </c>
      <c r="E121" s="7">
        <v>123</v>
      </c>
      <c r="F121" s="36">
        <f aca="true" t="shared" si="8" ref="F121:F130">SUM(D121:E121)</f>
        <v>244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378</v>
      </c>
      <c r="D122" s="7">
        <v>392</v>
      </c>
      <c r="E122" s="7">
        <v>416</v>
      </c>
      <c r="F122" s="36">
        <f t="shared" si="8"/>
        <v>808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283</v>
      </c>
      <c r="D123" s="7">
        <v>242</v>
      </c>
      <c r="E123" s="7">
        <v>306</v>
      </c>
      <c r="F123" s="36">
        <f t="shared" si="8"/>
        <v>548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215</v>
      </c>
      <c r="D124" s="7">
        <v>229</v>
      </c>
      <c r="E124" s="7">
        <v>256</v>
      </c>
      <c r="F124" s="36">
        <f t="shared" si="8"/>
        <v>485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391</v>
      </c>
      <c r="D125" s="7">
        <v>411</v>
      </c>
      <c r="E125" s="7">
        <v>477</v>
      </c>
      <c r="F125" s="36">
        <f t="shared" si="8"/>
        <v>888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554</v>
      </c>
      <c r="D126" s="7">
        <v>687</v>
      </c>
      <c r="E126" s="7">
        <v>754</v>
      </c>
      <c r="F126" s="36">
        <f t="shared" si="8"/>
        <v>1441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406</v>
      </c>
      <c r="D127" s="7">
        <v>476</v>
      </c>
      <c r="E127" s="7">
        <v>542</v>
      </c>
      <c r="F127" s="36">
        <f t="shared" si="8"/>
        <v>1018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223</v>
      </c>
      <c r="D128" s="7">
        <v>233</v>
      </c>
      <c r="E128" s="7">
        <v>254</v>
      </c>
      <c r="F128" s="36">
        <f t="shared" si="8"/>
        <v>487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239</v>
      </c>
      <c r="D129" s="7">
        <v>258</v>
      </c>
      <c r="E129" s="7">
        <v>276</v>
      </c>
      <c r="F129" s="36">
        <f t="shared" si="8"/>
        <v>534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333</v>
      </c>
      <c r="D130" s="7">
        <v>383</v>
      </c>
      <c r="E130" s="7">
        <v>398</v>
      </c>
      <c r="F130" s="36">
        <f t="shared" si="8"/>
        <v>781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602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3138</v>
      </c>
      <c r="P156" s="117">
        <f>D157</f>
        <v>3432</v>
      </c>
      <c r="Q156" s="111">
        <f>E157</f>
        <v>3802</v>
      </c>
      <c r="R156" s="112">
        <f>F157</f>
        <v>7234</v>
      </c>
    </row>
    <row r="157" spans="1:14" ht="15.75" customHeight="1">
      <c r="A157" s="5"/>
      <c r="C157" s="8">
        <f>SUM(C121:C131)</f>
        <v>3138</v>
      </c>
      <c r="D157" s="8">
        <f>SUM(D121:D131)</f>
        <v>3432</v>
      </c>
      <c r="E157" s="8">
        <f>SUM(E121:E131)</f>
        <v>3802</v>
      </c>
      <c r="F157" s="8">
        <f>SUM(F121:F131)</f>
        <v>7234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613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44304</v>
      </c>
      <c r="D166" s="278"/>
      <c r="E166" s="34" t="s">
        <v>418</v>
      </c>
      <c r="F166" s="1" t="s">
        <v>417</v>
      </c>
      <c r="G166" s="143">
        <v>25</v>
      </c>
      <c r="H166" s="16" t="s">
        <v>489</v>
      </c>
      <c r="I166" s="35"/>
      <c r="J166" s="33"/>
      <c r="K166" s="33"/>
      <c r="L166" s="33"/>
    </row>
    <row r="167" spans="2:12" ht="24" customHeight="1">
      <c r="B167" s="23"/>
      <c r="C167" s="278">
        <f>F174</f>
        <v>104846</v>
      </c>
      <c r="D167" s="278"/>
      <c r="E167" s="34" t="s">
        <v>415</v>
      </c>
      <c r="F167" s="33" t="s">
        <v>416</v>
      </c>
      <c r="G167" s="143">
        <v>40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44304</v>
      </c>
      <c r="D174" s="32">
        <v>49645</v>
      </c>
      <c r="E174" s="32">
        <v>55201</v>
      </c>
      <c r="F174" s="234">
        <f>D174+E174</f>
        <v>104846</v>
      </c>
      <c r="G174" s="235"/>
      <c r="H174" s="32">
        <v>436</v>
      </c>
      <c r="J174" s="17">
        <v>96</v>
      </c>
      <c r="K174" s="17">
        <v>90</v>
      </c>
      <c r="L174" s="81">
        <f>J174-K174</f>
        <v>6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272</v>
      </c>
      <c r="K177" s="79">
        <v>238</v>
      </c>
      <c r="L177" s="81">
        <f>J177-K177</f>
        <v>34</v>
      </c>
    </row>
    <row r="178" spans="10:12" ht="19.5" customHeight="1" thickBot="1">
      <c r="J178" s="239" t="s">
        <v>454</v>
      </c>
      <c r="K178" s="240"/>
      <c r="L178" s="80">
        <v>209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115:N116"/>
    <mergeCell ref="P112:Q112"/>
    <mergeCell ref="P107:Q107"/>
    <mergeCell ref="P108:Q108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  <mergeCell ref="P149:Q149"/>
    <mergeCell ref="J144:K144"/>
    <mergeCell ref="N109:N110"/>
    <mergeCell ref="N111:N113"/>
    <mergeCell ref="N92:N94"/>
    <mergeCell ref="N95:N97"/>
    <mergeCell ref="N104:N108"/>
    <mergeCell ref="N98:N103"/>
    <mergeCell ref="P95:Q95"/>
    <mergeCell ref="P96:Q96"/>
    <mergeCell ref="P97:Q97"/>
    <mergeCell ref="P93:Q93"/>
    <mergeCell ref="N90:N91"/>
    <mergeCell ref="N80:N89"/>
    <mergeCell ref="D152:E152"/>
    <mergeCell ref="D142:E142"/>
    <mergeCell ref="D145:E145"/>
    <mergeCell ref="D146:E146"/>
    <mergeCell ref="D150:E150"/>
    <mergeCell ref="P90:Q90"/>
    <mergeCell ref="P98:Q98"/>
    <mergeCell ref="P94:Q94"/>
    <mergeCell ref="P91:Q91"/>
    <mergeCell ref="P92:Q92"/>
    <mergeCell ref="C167:D167"/>
    <mergeCell ref="D172:H172"/>
    <mergeCell ref="H142:H156"/>
    <mergeCell ref="D153:E153"/>
    <mergeCell ref="C166:D166"/>
    <mergeCell ref="C164:G164"/>
    <mergeCell ref="B162:I162"/>
    <mergeCell ref="B141:B152"/>
    <mergeCell ref="D141:E141"/>
    <mergeCell ref="D149:E149"/>
    <mergeCell ref="J175:L175"/>
    <mergeCell ref="M154:R154"/>
    <mergeCell ref="J154:K154"/>
    <mergeCell ref="P152:Q152"/>
    <mergeCell ref="J153:K153"/>
    <mergeCell ref="M153:R153"/>
    <mergeCell ref="B159:N159"/>
    <mergeCell ref="J152:K152"/>
    <mergeCell ref="D155:E155"/>
    <mergeCell ref="D154:E154"/>
    <mergeCell ref="D143:E143"/>
    <mergeCell ref="R120:R152"/>
    <mergeCell ref="N143:N148"/>
    <mergeCell ref="P120:Q120"/>
    <mergeCell ref="P122:Q122"/>
    <mergeCell ref="P136:Q136"/>
    <mergeCell ref="P150:Q150"/>
    <mergeCell ref="P146:Q146"/>
    <mergeCell ref="D147:E147"/>
    <mergeCell ref="D148:E148"/>
    <mergeCell ref="P140:Q140"/>
    <mergeCell ref="A153:A156"/>
    <mergeCell ref="B153:B156"/>
    <mergeCell ref="D156:E156"/>
    <mergeCell ref="G142:G156"/>
    <mergeCell ref="F132:F156"/>
    <mergeCell ref="D135:E135"/>
    <mergeCell ref="D144:E144"/>
    <mergeCell ref="D151:E151"/>
    <mergeCell ref="A141:A152"/>
    <mergeCell ref="D138:E138"/>
    <mergeCell ref="D133:E133"/>
    <mergeCell ref="H136:H141"/>
    <mergeCell ref="P125:Q125"/>
    <mergeCell ref="P129:Q129"/>
    <mergeCell ref="P130:Q130"/>
    <mergeCell ref="P131:Q131"/>
    <mergeCell ref="P126:Q126"/>
    <mergeCell ref="P127:Q127"/>
    <mergeCell ref="J139:K139"/>
    <mergeCell ref="P143:Q143"/>
    <mergeCell ref="J142:K142"/>
    <mergeCell ref="A132:E132"/>
    <mergeCell ref="G124:G135"/>
    <mergeCell ref="J128:K128"/>
    <mergeCell ref="D136:E136"/>
    <mergeCell ref="D134:E134"/>
    <mergeCell ref="A134:A140"/>
    <mergeCell ref="B134:B140"/>
    <mergeCell ref="D137:E137"/>
    <mergeCell ref="J136:K136"/>
    <mergeCell ref="J135:K135"/>
    <mergeCell ref="M132:M136"/>
    <mergeCell ref="P132:Q132"/>
    <mergeCell ref="L120:L156"/>
    <mergeCell ref="N132:N136"/>
    <mergeCell ref="N137:N142"/>
    <mergeCell ref="M143:M148"/>
    <mergeCell ref="P134:Q134"/>
    <mergeCell ref="P144:Q144"/>
    <mergeCell ref="J120:K120"/>
    <mergeCell ref="J121:K121"/>
    <mergeCell ref="J122:K122"/>
    <mergeCell ref="J123:K123"/>
    <mergeCell ref="J130:K130"/>
    <mergeCell ref="P128:Q128"/>
    <mergeCell ref="J125:K125"/>
    <mergeCell ref="G121:G123"/>
    <mergeCell ref="J151:K151"/>
    <mergeCell ref="P121:Q121"/>
    <mergeCell ref="J124:K124"/>
    <mergeCell ref="P124:Q124"/>
    <mergeCell ref="P123:Q123"/>
    <mergeCell ref="P137:Q137"/>
    <mergeCell ref="P133:Q133"/>
    <mergeCell ref="J143:K143"/>
    <mergeCell ref="J134:K134"/>
    <mergeCell ref="J145:K145"/>
    <mergeCell ref="N121:N131"/>
    <mergeCell ref="J156:K156"/>
    <mergeCell ref="J150:K150"/>
    <mergeCell ref="J148:K148"/>
    <mergeCell ref="J146:K146"/>
    <mergeCell ref="M121:M131"/>
    <mergeCell ref="J137:K137"/>
    <mergeCell ref="J141:K141"/>
    <mergeCell ref="J131:K131"/>
    <mergeCell ref="D140:E140"/>
    <mergeCell ref="J140:K140"/>
    <mergeCell ref="D139:E139"/>
    <mergeCell ref="P135:Q135"/>
    <mergeCell ref="J138:K138"/>
    <mergeCell ref="G136:G141"/>
    <mergeCell ref="P141:Q141"/>
    <mergeCell ref="P139:Q139"/>
    <mergeCell ref="P138:Q138"/>
    <mergeCell ref="M137:M142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P88:Q88"/>
    <mergeCell ref="P83:Q8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9:Q109"/>
    <mergeCell ref="P110:Q110"/>
    <mergeCell ref="P102:Q102"/>
    <mergeCell ref="P103:Q103"/>
    <mergeCell ref="P99:Q99"/>
    <mergeCell ref="P104:Q104"/>
    <mergeCell ref="P105:Q105"/>
    <mergeCell ref="P106:Q106"/>
    <mergeCell ref="P100:Q100"/>
    <mergeCell ref="M74:N75"/>
    <mergeCell ref="M155:N156"/>
    <mergeCell ref="H121:H123"/>
    <mergeCell ref="J132:K132"/>
    <mergeCell ref="J133:K133"/>
    <mergeCell ref="J126:K126"/>
    <mergeCell ref="H124:H135"/>
    <mergeCell ref="J129:K129"/>
    <mergeCell ref="J127:K127"/>
    <mergeCell ref="J155:K15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612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177</v>
      </c>
      <c r="D4" s="36">
        <v>132</v>
      </c>
      <c r="E4" s="36">
        <v>171</v>
      </c>
      <c r="F4" s="36">
        <f aca="true" t="shared" si="0" ref="F4:F37">D4+E4</f>
        <v>303</v>
      </c>
      <c r="G4" s="6">
        <v>215</v>
      </c>
      <c r="H4" s="11" t="s">
        <v>41</v>
      </c>
      <c r="I4" s="36">
        <v>1096</v>
      </c>
      <c r="J4" s="36">
        <v>1064</v>
      </c>
      <c r="K4" s="36">
        <v>1153</v>
      </c>
      <c r="L4" s="36">
        <f aca="true" t="shared" si="1" ref="L4:L37">J4+K4</f>
        <v>2217</v>
      </c>
      <c r="M4" s="6">
        <v>520</v>
      </c>
      <c r="N4" s="11" t="s">
        <v>332</v>
      </c>
      <c r="O4" s="36">
        <v>90</v>
      </c>
      <c r="P4" s="36">
        <v>85</v>
      </c>
      <c r="Q4" s="36">
        <v>82</v>
      </c>
      <c r="R4" s="133">
        <f aca="true" t="shared" si="2" ref="R4:R27">P4+Q4</f>
        <v>167</v>
      </c>
    </row>
    <row r="5" spans="1:18" ht="15.75" customHeight="1">
      <c r="A5" s="132" t="s">
        <v>355</v>
      </c>
      <c r="B5" s="11" t="s">
        <v>8</v>
      </c>
      <c r="C5" s="36">
        <v>94</v>
      </c>
      <c r="D5" s="36">
        <v>76</v>
      </c>
      <c r="E5" s="36">
        <v>73</v>
      </c>
      <c r="F5" s="36">
        <f t="shared" si="0"/>
        <v>149</v>
      </c>
      <c r="G5" s="6">
        <v>220</v>
      </c>
      <c r="H5" s="11" t="s">
        <v>42</v>
      </c>
      <c r="I5" s="36">
        <v>532</v>
      </c>
      <c r="J5" s="36">
        <v>616</v>
      </c>
      <c r="K5" s="36">
        <v>656</v>
      </c>
      <c r="L5" s="36">
        <f t="shared" si="1"/>
        <v>1272</v>
      </c>
      <c r="M5" s="6">
        <v>530</v>
      </c>
      <c r="N5" s="11" t="s">
        <v>333</v>
      </c>
      <c r="O5" s="36">
        <v>105</v>
      </c>
      <c r="P5" s="36">
        <v>71</v>
      </c>
      <c r="Q5" s="36">
        <v>72</v>
      </c>
      <c r="R5" s="133">
        <f t="shared" si="2"/>
        <v>143</v>
      </c>
    </row>
    <row r="6" spans="1:18" ht="15.75" customHeight="1">
      <c r="A6" s="132" t="s">
        <v>356</v>
      </c>
      <c r="B6" s="11" t="s">
        <v>9</v>
      </c>
      <c r="C6" s="36">
        <v>148</v>
      </c>
      <c r="D6" s="36">
        <v>117</v>
      </c>
      <c r="E6" s="36">
        <v>124</v>
      </c>
      <c r="F6" s="36">
        <f t="shared" si="0"/>
        <v>241</v>
      </c>
      <c r="G6" s="6">
        <v>230</v>
      </c>
      <c r="H6" s="11" t="s">
        <v>43</v>
      </c>
      <c r="I6" s="36">
        <v>757</v>
      </c>
      <c r="J6" s="36">
        <v>813</v>
      </c>
      <c r="K6" s="36">
        <v>995</v>
      </c>
      <c r="L6" s="36">
        <f t="shared" si="1"/>
        <v>1808</v>
      </c>
      <c r="M6" s="6">
        <v>540</v>
      </c>
      <c r="N6" s="11" t="s">
        <v>334</v>
      </c>
      <c r="O6" s="36">
        <v>51</v>
      </c>
      <c r="P6" s="36">
        <v>48</v>
      </c>
      <c r="Q6" s="36">
        <v>55</v>
      </c>
      <c r="R6" s="133">
        <f t="shared" si="2"/>
        <v>103</v>
      </c>
    </row>
    <row r="7" spans="1:18" ht="15.75" customHeight="1">
      <c r="A7" s="132" t="s">
        <v>357</v>
      </c>
      <c r="B7" s="11" t="s">
        <v>10</v>
      </c>
      <c r="C7" s="36">
        <v>136</v>
      </c>
      <c r="D7" s="36">
        <v>124</v>
      </c>
      <c r="E7" s="36">
        <v>137</v>
      </c>
      <c r="F7" s="36">
        <f t="shared" si="0"/>
        <v>261</v>
      </c>
      <c r="G7" s="6">
        <v>240</v>
      </c>
      <c r="H7" s="11" t="s">
        <v>44</v>
      </c>
      <c r="I7" s="36">
        <v>747</v>
      </c>
      <c r="J7" s="36">
        <v>782</v>
      </c>
      <c r="K7" s="36">
        <v>860</v>
      </c>
      <c r="L7" s="36">
        <f t="shared" si="1"/>
        <v>1642</v>
      </c>
      <c r="M7" s="6">
        <v>550</v>
      </c>
      <c r="N7" s="11" t="s">
        <v>335</v>
      </c>
      <c r="O7" s="36">
        <v>49</v>
      </c>
      <c r="P7" s="36">
        <v>43</v>
      </c>
      <c r="Q7" s="36">
        <v>42</v>
      </c>
      <c r="R7" s="133">
        <f t="shared" si="2"/>
        <v>85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250</v>
      </c>
      <c r="H8" s="11" t="s">
        <v>45</v>
      </c>
      <c r="I8" s="36">
        <v>754</v>
      </c>
      <c r="J8" s="36">
        <v>814</v>
      </c>
      <c r="K8" s="36">
        <v>874</v>
      </c>
      <c r="L8" s="36">
        <f t="shared" si="1"/>
        <v>1688</v>
      </c>
      <c r="M8" s="6">
        <v>560</v>
      </c>
      <c r="N8" s="11" t="s">
        <v>336</v>
      </c>
      <c r="O8" s="36">
        <v>369</v>
      </c>
      <c r="P8" s="36">
        <v>364</v>
      </c>
      <c r="Q8" s="36">
        <v>272</v>
      </c>
      <c r="R8" s="133">
        <f t="shared" si="2"/>
        <v>636</v>
      </c>
    </row>
    <row r="9" spans="1:18" ht="15.75" customHeight="1">
      <c r="A9" s="132" t="s">
        <v>359</v>
      </c>
      <c r="B9" s="11" t="s">
        <v>12</v>
      </c>
      <c r="C9" s="36">
        <v>254</v>
      </c>
      <c r="D9" s="36">
        <v>212</v>
      </c>
      <c r="E9" s="36">
        <v>215</v>
      </c>
      <c r="F9" s="36">
        <f t="shared" si="0"/>
        <v>427</v>
      </c>
      <c r="G9" s="6">
        <v>260</v>
      </c>
      <c r="H9" s="11" t="s">
        <v>46</v>
      </c>
      <c r="I9" s="36">
        <v>1712</v>
      </c>
      <c r="J9" s="36">
        <v>1889</v>
      </c>
      <c r="K9" s="36">
        <v>2042</v>
      </c>
      <c r="L9" s="36">
        <f t="shared" si="1"/>
        <v>3931</v>
      </c>
      <c r="M9" s="6">
        <v>570</v>
      </c>
      <c r="N9" s="11" t="s">
        <v>337</v>
      </c>
      <c r="O9" s="36">
        <v>192</v>
      </c>
      <c r="P9" s="36">
        <v>176</v>
      </c>
      <c r="Q9" s="36">
        <v>184</v>
      </c>
      <c r="R9" s="133">
        <f t="shared" si="2"/>
        <v>360</v>
      </c>
    </row>
    <row r="10" spans="1:18" ht="15.75" customHeight="1">
      <c r="A10" s="132" t="s">
        <v>360</v>
      </c>
      <c r="B10" s="11" t="s">
        <v>13</v>
      </c>
      <c r="C10" s="36">
        <v>338</v>
      </c>
      <c r="D10" s="36">
        <v>316</v>
      </c>
      <c r="E10" s="36">
        <v>331</v>
      </c>
      <c r="F10" s="36">
        <f t="shared" si="0"/>
        <v>647</v>
      </c>
      <c r="G10" s="6">
        <v>270</v>
      </c>
      <c r="H10" s="11" t="s">
        <v>47</v>
      </c>
      <c r="I10" s="36">
        <v>644</v>
      </c>
      <c r="J10" s="36">
        <v>727</v>
      </c>
      <c r="K10" s="36">
        <v>806</v>
      </c>
      <c r="L10" s="36">
        <f t="shared" si="1"/>
        <v>1533</v>
      </c>
      <c r="M10" s="6">
        <v>581</v>
      </c>
      <c r="N10" s="11" t="s">
        <v>338</v>
      </c>
      <c r="O10" s="36">
        <v>317</v>
      </c>
      <c r="P10" s="36">
        <v>304</v>
      </c>
      <c r="Q10" s="36">
        <v>224</v>
      </c>
      <c r="R10" s="133">
        <f t="shared" si="2"/>
        <v>528</v>
      </c>
    </row>
    <row r="11" spans="1:18" ht="15.75" customHeight="1">
      <c r="A11" s="132" t="s">
        <v>361</v>
      </c>
      <c r="B11" s="11" t="s">
        <v>14</v>
      </c>
      <c r="C11" s="36">
        <v>103</v>
      </c>
      <c r="D11" s="36">
        <v>93</v>
      </c>
      <c r="E11" s="36">
        <v>115</v>
      </c>
      <c r="F11" s="36">
        <f t="shared" si="0"/>
        <v>208</v>
      </c>
      <c r="G11" s="6">
        <v>280</v>
      </c>
      <c r="H11" s="11" t="s">
        <v>48</v>
      </c>
      <c r="I11" s="36">
        <v>397</v>
      </c>
      <c r="J11" s="36">
        <v>391</v>
      </c>
      <c r="K11" s="36">
        <v>422</v>
      </c>
      <c r="L11" s="36">
        <f t="shared" si="1"/>
        <v>813</v>
      </c>
      <c r="M11" s="6">
        <v>582</v>
      </c>
      <c r="N11" s="11" t="s">
        <v>339</v>
      </c>
      <c r="O11" s="36">
        <v>33</v>
      </c>
      <c r="P11" s="36">
        <v>34</v>
      </c>
      <c r="Q11" s="36">
        <v>38</v>
      </c>
      <c r="R11" s="133">
        <f t="shared" si="2"/>
        <v>72</v>
      </c>
    </row>
    <row r="12" spans="1:18" ht="15.75" customHeight="1">
      <c r="A12" s="132" t="s">
        <v>362</v>
      </c>
      <c r="B12" s="11" t="s">
        <v>15</v>
      </c>
      <c r="C12" s="36">
        <v>79</v>
      </c>
      <c r="D12" s="36">
        <v>67</v>
      </c>
      <c r="E12" s="36">
        <v>73</v>
      </c>
      <c r="F12" s="36">
        <f t="shared" si="0"/>
        <v>140</v>
      </c>
      <c r="G12" s="6">
        <v>290</v>
      </c>
      <c r="H12" s="11" t="s">
        <v>49</v>
      </c>
      <c r="I12" s="36">
        <v>395</v>
      </c>
      <c r="J12" s="36">
        <v>370</v>
      </c>
      <c r="K12" s="36">
        <v>430</v>
      </c>
      <c r="L12" s="36">
        <f t="shared" si="1"/>
        <v>800</v>
      </c>
      <c r="M12" s="6">
        <v>590</v>
      </c>
      <c r="N12" s="11" t="s">
        <v>340</v>
      </c>
      <c r="O12" s="36">
        <v>136</v>
      </c>
      <c r="P12" s="36">
        <v>113</v>
      </c>
      <c r="Q12" s="36">
        <v>131</v>
      </c>
      <c r="R12" s="133">
        <f t="shared" si="2"/>
        <v>244</v>
      </c>
    </row>
    <row r="13" spans="1:18" ht="15.75" customHeight="1">
      <c r="A13" s="132" t="s">
        <v>363</v>
      </c>
      <c r="B13" s="11" t="s">
        <v>16</v>
      </c>
      <c r="C13" s="36">
        <v>39</v>
      </c>
      <c r="D13" s="36">
        <v>31</v>
      </c>
      <c r="E13" s="36">
        <v>36</v>
      </c>
      <c r="F13" s="36">
        <f t="shared" si="0"/>
        <v>67</v>
      </c>
      <c r="G13" s="6">
        <v>301</v>
      </c>
      <c r="H13" s="11" t="s">
        <v>50</v>
      </c>
      <c r="I13" s="36">
        <v>528</v>
      </c>
      <c r="J13" s="36">
        <v>504</v>
      </c>
      <c r="K13" s="36">
        <v>645</v>
      </c>
      <c r="L13" s="36">
        <f t="shared" si="1"/>
        <v>1149</v>
      </c>
      <c r="M13" s="6">
        <v>600</v>
      </c>
      <c r="N13" s="11" t="s">
        <v>341</v>
      </c>
      <c r="O13" s="36">
        <v>163</v>
      </c>
      <c r="P13" s="36">
        <v>152</v>
      </c>
      <c r="Q13" s="36">
        <v>168</v>
      </c>
      <c r="R13" s="133">
        <f t="shared" si="2"/>
        <v>320</v>
      </c>
    </row>
    <row r="14" spans="1:18" ht="15.75" customHeight="1">
      <c r="A14" s="132" t="s">
        <v>364</v>
      </c>
      <c r="B14" s="11" t="s">
        <v>17</v>
      </c>
      <c r="C14" s="36">
        <v>91</v>
      </c>
      <c r="D14" s="36">
        <v>67</v>
      </c>
      <c r="E14" s="36">
        <v>80</v>
      </c>
      <c r="F14" s="36">
        <f t="shared" si="0"/>
        <v>147</v>
      </c>
      <c r="G14" s="6">
        <v>302</v>
      </c>
      <c r="H14" s="11" t="s">
        <v>51</v>
      </c>
      <c r="I14" s="36">
        <v>135</v>
      </c>
      <c r="J14" s="36">
        <v>171</v>
      </c>
      <c r="K14" s="36">
        <v>197</v>
      </c>
      <c r="L14" s="36">
        <f t="shared" si="1"/>
        <v>368</v>
      </c>
      <c r="M14" s="6">
        <v>610</v>
      </c>
      <c r="N14" s="11" t="s">
        <v>342</v>
      </c>
      <c r="O14" s="36">
        <v>99</v>
      </c>
      <c r="P14" s="36">
        <v>83</v>
      </c>
      <c r="Q14" s="36">
        <v>99</v>
      </c>
      <c r="R14" s="133">
        <f t="shared" si="2"/>
        <v>182</v>
      </c>
    </row>
    <row r="15" spans="1:18" ht="15.75" customHeight="1">
      <c r="A15" s="132" t="s">
        <v>365</v>
      </c>
      <c r="B15" s="11" t="s">
        <v>18</v>
      </c>
      <c r="C15" s="36">
        <v>160</v>
      </c>
      <c r="D15" s="36">
        <v>125</v>
      </c>
      <c r="E15" s="36">
        <v>142</v>
      </c>
      <c r="F15" s="36">
        <f t="shared" si="0"/>
        <v>267</v>
      </c>
      <c r="G15" s="6">
        <v>310</v>
      </c>
      <c r="H15" s="11" t="s">
        <v>52</v>
      </c>
      <c r="I15" s="36">
        <v>454</v>
      </c>
      <c r="J15" s="36">
        <v>472</v>
      </c>
      <c r="K15" s="36">
        <v>481</v>
      </c>
      <c r="L15" s="36">
        <f t="shared" si="1"/>
        <v>953</v>
      </c>
      <c r="M15" s="6">
        <v>621</v>
      </c>
      <c r="N15" s="11" t="s">
        <v>343</v>
      </c>
      <c r="O15" s="36">
        <v>132</v>
      </c>
      <c r="P15" s="36">
        <v>115</v>
      </c>
      <c r="Q15" s="36">
        <v>148</v>
      </c>
      <c r="R15" s="133">
        <f t="shared" si="2"/>
        <v>263</v>
      </c>
    </row>
    <row r="16" spans="1:18" ht="15.75" customHeight="1">
      <c r="A16" s="132" t="s">
        <v>366</v>
      </c>
      <c r="B16" s="11" t="s">
        <v>19</v>
      </c>
      <c r="C16" s="36">
        <v>319</v>
      </c>
      <c r="D16" s="36">
        <v>302</v>
      </c>
      <c r="E16" s="36">
        <v>310</v>
      </c>
      <c r="F16" s="36">
        <f t="shared" si="0"/>
        <v>612</v>
      </c>
      <c r="G16" s="6">
        <v>321</v>
      </c>
      <c r="H16" s="11" t="s">
        <v>53</v>
      </c>
      <c r="I16" s="36">
        <v>212</v>
      </c>
      <c r="J16" s="36">
        <v>216</v>
      </c>
      <c r="K16" s="36">
        <v>220</v>
      </c>
      <c r="L16" s="36">
        <f t="shared" si="1"/>
        <v>436</v>
      </c>
      <c r="M16" s="6">
        <v>622</v>
      </c>
      <c r="N16" s="11" t="s">
        <v>344</v>
      </c>
      <c r="O16" s="36">
        <v>55</v>
      </c>
      <c r="P16" s="36">
        <v>53</v>
      </c>
      <c r="Q16" s="36">
        <v>61</v>
      </c>
      <c r="R16" s="133">
        <f t="shared" si="2"/>
        <v>114</v>
      </c>
    </row>
    <row r="17" spans="1:18" ht="15.75" customHeight="1">
      <c r="A17" s="132" t="s">
        <v>367</v>
      </c>
      <c r="B17" s="11" t="s">
        <v>20</v>
      </c>
      <c r="C17" s="36">
        <v>1320</v>
      </c>
      <c r="D17" s="36">
        <v>1335</v>
      </c>
      <c r="E17" s="36">
        <v>1441</v>
      </c>
      <c r="F17" s="36">
        <f t="shared" si="0"/>
        <v>2776</v>
      </c>
      <c r="G17" s="6">
        <v>322</v>
      </c>
      <c r="H17" s="11" t="s">
        <v>54</v>
      </c>
      <c r="I17" s="36">
        <v>1039</v>
      </c>
      <c r="J17" s="36">
        <v>1142</v>
      </c>
      <c r="K17" s="36">
        <v>1326</v>
      </c>
      <c r="L17" s="36">
        <f t="shared" si="1"/>
        <v>2468</v>
      </c>
      <c r="M17" s="6">
        <v>623</v>
      </c>
      <c r="N17" s="11" t="s">
        <v>345</v>
      </c>
      <c r="O17" s="36">
        <v>97</v>
      </c>
      <c r="P17" s="36">
        <v>88</v>
      </c>
      <c r="Q17" s="36">
        <v>93</v>
      </c>
      <c r="R17" s="133">
        <f t="shared" si="2"/>
        <v>181</v>
      </c>
    </row>
    <row r="18" spans="1:18" ht="15.75" customHeight="1">
      <c r="A18" s="132" t="s">
        <v>368</v>
      </c>
      <c r="B18" s="11" t="s">
        <v>21</v>
      </c>
      <c r="C18" s="36">
        <v>711</v>
      </c>
      <c r="D18" s="36">
        <v>788</v>
      </c>
      <c r="E18" s="36">
        <v>873</v>
      </c>
      <c r="F18" s="36">
        <f t="shared" si="0"/>
        <v>1661</v>
      </c>
      <c r="G18" s="6">
        <v>330</v>
      </c>
      <c r="H18" s="11" t="s">
        <v>55</v>
      </c>
      <c r="I18" s="36">
        <v>1888</v>
      </c>
      <c r="J18" s="36">
        <v>2266</v>
      </c>
      <c r="K18" s="36">
        <v>2411</v>
      </c>
      <c r="L18" s="36">
        <f t="shared" si="1"/>
        <v>4677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369</v>
      </c>
      <c r="B19" s="11" t="s">
        <v>22</v>
      </c>
      <c r="C19" s="36">
        <v>762</v>
      </c>
      <c r="D19" s="36">
        <v>756</v>
      </c>
      <c r="E19" s="36">
        <v>874</v>
      </c>
      <c r="F19" s="36">
        <f t="shared" si="0"/>
        <v>1630</v>
      </c>
      <c r="G19" s="6">
        <v>340</v>
      </c>
      <c r="H19" s="11" t="s">
        <v>56</v>
      </c>
      <c r="I19" s="36">
        <v>410</v>
      </c>
      <c r="J19" s="36">
        <v>413</v>
      </c>
      <c r="K19" s="36">
        <v>466</v>
      </c>
      <c r="L19" s="36">
        <f t="shared" si="1"/>
        <v>879</v>
      </c>
      <c r="M19" s="6">
        <v>626</v>
      </c>
      <c r="N19" s="11" t="s">
        <v>347</v>
      </c>
      <c r="O19" s="36">
        <v>61</v>
      </c>
      <c r="P19" s="36">
        <v>56</v>
      </c>
      <c r="Q19" s="36">
        <v>64</v>
      </c>
      <c r="R19" s="133">
        <f t="shared" si="2"/>
        <v>120</v>
      </c>
    </row>
    <row r="20" spans="1:18" ht="15.75" customHeight="1">
      <c r="A20" s="132" t="s">
        <v>370</v>
      </c>
      <c r="B20" s="11" t="s">
        <v>23</v>
      </c>
      <c r="C20" s="36">
        <v>373</v>
      </c>
      <c r="D20" s="36">
        <v>304</v>
      </c>
      <c r="E20" s="36">
        <v>395</v>
      </c>
      <c r="F20" s="36">
        <f t="shared" si="0"/>
        <v>699</v>
      </c>
      <c r="G20" s="6">
        <v>350</v>
      </c>
      <c r="H20" s="11" t="s">
        <v>57</v>
      </c>
      <c r="I20" s="36">
        <v>218</v>
      </c>
      <c r="J20" s="36">
        <v>214</v>
      </c>
      <c r="K20" s="36">
        <v>237</v>
      </c>
      <c r="L20" s="36">
        <f t="shared" si="1"/>
        <v>451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371</v>
      </c>
      <c r="B21" s="11" t="s">
        <v>24</v>
      </c>
      <c r="C21" s="36">
        <v>478</v>
      </c>
      <c r="D21" s="36">
        <v>410</v>
      </c>
      <c r="E21" s="36">
        <v>525</v>
      </c>
      <c r="F21" s="36">
        <f t="shared" si="0"/>
        <v>935</v>
      </c>
      <c r="G21" s="6">
        <v>360</v>
      </c>
      <c r="H21" s="11" t="s">
        <v>58</v>
      </c>
      <c r="I21" s="36">
        <v>155</v>
      </c>
      <c r="J21" s="36">
        <v>159</v>
      </c>
      <c r="K21" s="36">
        <v>177</v>
      </c>
      <c r="L21" s="36">
        <f t="shared" si="1"/>
        <v>336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604</v>
      </c>
      <c r="B22" s="11" t="s">
        <v>25</v>
      </c>
      <c r="C22" s="36">
        <v>613</v>
      </c>
      <c r="D22" s="36">
        <v>658</v>
      </c>
      <c r="E22" s="36">
        <v>674</v>
      </c>
      <c r="F22" s="36">
        <f t="shared" si="0"/>
        <v>1332</v>
      </c>
      <c r="G22" s="6">
        <v>370</v>
      </c>
      <c r="H22" s="11" t="s">
        <v>59</v>
      </c>
      <c r="I22" s="36">
        <v>218</v>
      </c>
      <c r="J22" s="36">
        <v>186</v>
      </c>
      <c r="K22" s="36">
        <v>220</v>
      </c>
      <c r="L22" s="36">
        <f t="shared" si="1"/>
        <v>406</v>
      </c>
      <c r="M22" s="6">
        <v>634</v>
      </c>
      <c r="N22" s="11" t="s">
        <v>349</v>
      </c>
      <c r="O22" s="36">
        <v>100</v>
      </c>
      <c r="P22" s="36">
        <v>86</v>
      </c>
      <c r="Q22" s="36">
        <v>103</v>
      </c>
      <c r="R22" s="133">
        <f t="shared" si="2"/>
        <v>189</v>
      </c>
    </row>
    <row r="23" spans="1:18" ht="15.75" customHeight="1">
      <c r="A23" s="132" t="s">
        <v>372</v>
      </c>
      <c r="B23" s="11" t="s">
        <v>26</v>
      </c>
      <c r="C23" s="36">
        <v>1085</v>
      </c>
      <c r="D23" s="36">
        <v>1161</v>
      </c>
      <c r="E23" s="36">
        <v>1155</v>
      </c>
      <c r="F23" s="36">
        <f t="shared" si="0"/>
        <v>2316</v>
      </c>
      <c r="G23" s="6">
        <v>380</v>
      </c>
      <c r="H23" s="11" t="s">
        <v>60</v>
      </c>
      <c r="I23" s="36">
        <v>193</v>
      </c>
      <c r="J23" s="36">
        <v>203</v>
      </c>
      <c r="K23" s="36">
        <v>221</v>
      </c>
      <c r="L23" s="36">
        <f t="shared" si="1"/>
        <v>424</v>
      </c>
      <c r="M23" s="6">
        <v>635</v>
      </c>
      <c r="N23" s="11" t="s">
        <v>350</v>
      </c>
      <c r="O23" s="36">
        <v>174</v>
      </c>
      <c r="P23" s="36">
        <v>168</v>
      </c>
      <c r="Q23" s="36">
        <v>206</v>
      </c>
      <c r="R23" s="133">
        <f t="shared" si="2"/>
        <v>374</v>
      </c>
    </row>
    <row r="24" spans="1:18" ht="15.75" customHeight="1">
      <c r="A24" s="132" t="s">
        <v>373</v>
      </c>
      <c r="B24" s="11" t="s">
        <v>27</v>
      </c>
      <c r="C24" s="36">
        <v>752</v>
      </c>
      <c r="D24" s="36">
        <v>782</v>
      </c>
      <c r="E24" s="36">
        <v>846</v>
      </c>
      <c r="F24" s="36">
        <f t="shared" si="0"/>
        <v>1628</v>
      </c>
      <c r="G24" s="6">
        <v>390</v>
      </c>
      <c r="H24" s="11" t="s">
        <v>61</v>
      </c>
      <c r="I24" s="36">
        <v>199</v>
      </c>
      <c r="J24" s="36">
        <v>126</v>
      </c>
      <c r="K24" s="36">
        <v>132</v>
      </c>
      <c r="L24" s="36">
        <f t="shared" si="1"/>
        <v>258</v>
      </c>
      <c r="M24" s="6">
        <v>641</v>
      </c>
      <c r="N24" s="11" t="s">
        <v>351</v>
      </c>
      <c r="O24" s="36">
        <v>63</v>
      </c>
      <c r="P24" s="36">
        <v>48</v>
      </c>
      <c r="Q24" s="36">
        <v>61</v>
      </c>
      <c r="R24" s="133">
        <f t="shared" si="2"/>
        <v>109</v>
      </c>
    </row>
    <row r="25" spans="1:18" ht="15.75" customHeight="1">
      <c r="A25" s="132" t="s">
        <v>374</v>
      </c>
      <c r="B25" s="11" t="s">
        <v>28</v>
      </c>
      <c r="C25" s="36">
        <v>268</v>
      </c>
      <c r="D25" s="36">
        <v>242</v>
      </c>
      <c r="E25" s="36">
        <v>349</v>
      </c>
      <c r="F25" s="36">
        <f t="shared" si="0"/>
        <v>591</v>
      </c>
      <c r="G25" s="6">
        <v>400</v>
      </c>
      <c r="H25" s="11" t="s">
        <v>62</v>
      </c>
      <c r="I25" s="36">
        <v>158</v>
      </c>
      <c r="J25" s="36">
        <v>177</v>
      </c>
      <c r="K25" s="36">
        <v>191</v>
      </c>
      <c r="L25" s="36">
        <f t="shared" si="1"/>
        <v>368</v>
      </c>
      <c r="M25" s="6">
        <v>642</v>
      </c>
      <c r="N25" s="11" t="s">
        <v>352</v>
      </c>
      <c r="O25" s="36">
        <v>45</v>
      </c>
      <c r="P25" s="36">
        <v>39</v>
      </c>
      <c r="Q25" s="36">
        <v>40</v>
      </c>
      <c r="R25" s="133">
        <f t="shared" si="2"/>
        <v>79</v>
      </c>
    </row>
    <row r="26" spans="1:18" ht="15.75" customHeight="1">
      <c r="A26" s="132" t="s">
        <v>375</v>
      </c>
      <c r="B26" s="11" t="s">
        <v>29</v>
      </c>
      <c r="C26" s="36">
        <v>822</v>
      </c>
      <c r="D26" s="36">
        <v>819</v>
      </c>
      <c r="E26" s="36">
        <v>943</v>
      </c>
      <c r="F26" s="36">
        <f t="shared" si="0"/>
        <v>1762</v>
      </c>
      <c r="G26" s="6">
        <v>410</v>
      </c>
      <c r="H26" s="11" t="s">
        <v>63</v>
      </c>
      <c r="I26" s="36">
        <v>513</v>
      </c>
      <c r="J26" s="36">
        <v>498</v>
      </c>
      <c r="K26" s="36">
        <v>571</v>
      </c>
      <c r="L26" s="36">
        <f t="shared" si="1"/>
        <v>1069</v>
      </c>
      <c r="M26" s="6">
        <v>643</v>
      </c>
      <c r="N26" s="11" t="s">
        <v>143</v>
      </c>
      <c r="O26" s="36">
        <v>31</v>
      </c>
      <c r="P26" s="36">
        <v>26</v>
      </c>
      <c r="Q26" s="36">
        <v>29</v>
      </c>
      <c r="R26" s="133">
        <f t="shared" si="2"/>
        <v>55</v>
      </c>
    </row>
    <row r="27" spans="1:18" ht="15.75" customHeight="1">
      <c r="A27" s="132" t="s">
        <v>376</v>
      </c>
      <c r="B27" s="11" t="s">
        <v>30</v>
      </c>
      <c r="C27" s="36">
        <v>990</v>
      </c>
      <c r="D27" s="36">
        <v>1022</v>
      </c>
      <c r="E27" s="36">
        <v>1123</v>
      </c>
      <c r="F27" s="36">
        <f t="shared" si="0"/>
        <v>2145</v>
      </c>
      <c r="G27" s="6">
        <v>421</v>
      </c>
      <c r="H27" s="11" t="s">
        <v>64</v>
      </c>
      <c r="I27" s="36">
        <v>187</v>
      </c>
      <c r="J27" s="36">
        <v>146</v>
      </c>
      <c r="K27" s="36">
        <v>193</v>
      </c>
      <c r="L27" s="36">
        <f t="shared" si="1"/>
        <v>339</v>
      </c>
      <c r="M27" s="49">
        <v>648</v>
      </c>
      <c r="N27" s="42" t="s">
        <v>391</v>
      </c>
      <c r="O27" s="68">
        <v>486</v>
      </c>
      <c r="P27" s="68">
        <v>512</v>
      </c>
      <c r="Q27" s="68">
        <v>530</v>
      </c>
      <c r="R27" s="134">
        <f t="shared" si="2"/>
        <v>1042</v>
      </c>
    </row>
    <row r="28" spans="1:18" ht="15.75" customHeight="1">
      <c r="A28" s="132" t="s">
        <v>605</v>
      </c>
      <c r="B28" s="148" t="s">
        <v>31</v>
      </c>
      <c r="C28" s="149">
        <v>1248</v>
      </c>
      <c r="D28" s="149">
        <v>1389</v>
      </c>
      <c r="E28" s="149">
        <v>1495</v>
      </c>
      <c r="F28" s="149">
        <f t="shared" si="0"/>
        <v>2884</v>
      </c>
      <c r="G28" s="6">
        <v>422</v>
      </c>
      <c r="H28" s="11" t="s">
        <v>65</v>
      </c>
      <c r="I28" s="36">
        <v>165</v>
      </c>
      <c r="J28" s="36">
        <v>172</v>
      </c>
      <c r="K28" s="36">
        <v>190</v>
      </c>
      <c r="L28" s="67">
        <f t="shared" si="1"/>
        <v>362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564</v>
      </c>
      <c r="D29" s="149">
        <v>633</v>
      </c>
      <c r="E29" s="149">
        <v>661</v>
      </c>
      <c r="F29" s="149">
        <f t="shared" si="0"/>
        <v>1294</v>
      </c>
      <c r="G29" s="6">
        <v>430</v>
      </c>
      <c r="H29" s="11" t="s">
        <v>66</v>
      </c>
      <c r="I29" s="36">
        <v>180</v>
      </c>
      <c r="J29" s="36">
        <v>162</v>
      </c>
      <c r="K29" s="36">
        <v>204</v>
      </c>
      <c r="L29" s="67">
        <f t="shared" si="1"/>
        <v>366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947</v>
      </c>
      <c r="D30" s="36">
        <v>1114</v>
      </c>
      <c r="E30" s="36">
        <v>1174</v>
      </c>
      <c r="F30" s="36">
        <f t="shared" si="0"/>
        <v>2288</v>
      </c>
      <c r="G30" s="6">
        <v>440</v>
      </c>
      <c r="H30" s="11" t="s">
        <v>67</v>
      </c>
      <c r="I30" s="36">
        <v>373</v>
      </c>
      <c r="J30" s="36">
        <v>415</v>
      </c>
      <c r="K30" s="36">
        <v>481</v>
      </c>
      <c r="L30" s="67">
        <f t="shared" si="1"/>
        <v>896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767</v>
      </c>
      <c r="D31" s="36">
        <v>820</v>
      </c>
      <c r="E31" s="36">
        <v>904</v>
      </c>
      <c r="F31" s="36">
        <f t="shared" si="0"/>
        <v>1724</v>
      </c>
      <c r="G31" s="6">
        <v>450</v>
      </c>
      <c r="H31" s="11" t="s">
        <v>68</v>
      </c>
      <c r="I31" s="36">
        <v>702</v>
      </c>
      <c r="J31" s="36">
        <v>809</v>
      </c>
      <c r="K31" s="36">
        <v>926</v>
      </c>
      <c r="L31" s="36">
        <f t="shared" si="1"/>
        <v>1735</v>
      </c>
      <c r="M31" s="50">
        <v>990</v>
      </c>
      <c r="N31" s="54" t="s">
        <v>353</v>
      </c>
      <c r="O31" s="72">
        <v>278</v>
      </c>
      <c r="P31" s="72">
        <v>240</v>
      </c>
      <c r="Q31" s="72">
        <v>38</v>
      </c>
      <c r="R31" s="138">
        <f>P31+Q31</f>
        <v>278</v>
      </c>
    </row>
    <row r="32" spans="1:18" ht="15.75" customHeight="1">
      <c r="A32" s="132" t="s">
        <v>377</v>
      </c>
      <c r="B32" s="11" t="s">
        <v>35</v>
      </c>
      <c r="C32" s="36">
        <v>684</v>
      </c>
      <c r="D32" s="36">
        <v>664</v>
      </c>
      <c r="E32" s="36">
        <v>790</v>
      </c>
      <c r="F32" s="36">
        <f t="shared" si="0"/>
        <v>1454</v>
      </c>
      <c r="G32" s="6">
        <v>460</v>
      </c>
      <c r="H32" s="11" t="s">
        <v>69</v>
      </c>
      <c r="I32" s="36">
        <v>534</v>
      </c>
      <c r="J32" s="36">
        <v>609</v>
      </c>
      <c r="K32" s="36">
        <v>645</v>
      </c>
      <c r="L32" s="67">
        <f t="shared" si="1"/>
        <v>1254</v>
      </c>
      <c r="M32" s="47"/>
      <c r="N32" s="48"/>
      <c r="O32" s="73">
        <f>SUM(O4:O31)</f>
        <v>3242</v>
      </c>
      <c r="P32" s="73">
        <f>SUM(P4:P31)</f>
        <v>3012</v>
      </c>
      <c r="Q32" s="73">
        <f>SUM(Q4:Q31)</f>
        <v>2864</v>
      </c>
      <c r="R32" s="139">
        <f>SUM(R4:R31)</f>
        <v>5876</v>
      </c>
    </row>
    <row r="33" spans="1:18" ht="15.75" customHeight="1">
      <c r="A33" s="132" t="s">
        <v>378</v>
      </c>
      <c r="B33" s="11" t="s">
        <v>36</v>
      </c>
      <c r="C33" s="36">
        <v>558</v>
      </c>
      <c r="D33" s="36">
        <v>537</v>
      </c>
      <c r="E33" s="36">
        <v>630</v>
      </c>
      <c r="F33" s="36">
        <f t="shared" si="0"/>
        <v>1167</v>
      </c>
      <c r="G33" s="6">
        <v>470</v>
      </c>
      <c r="H33" s="11" t="s">
        <v>70</v>
      </c>
      <c r="I33" s="36">
        <v>571</v>
      </c>
      <c r="J33" s="36">
        <v>483</v>
      </c>
      <c r="K33" s="36">
        <v>579</v>
      </c>
      <c r="L33" s="36">
        <f t="shared" si="1"/>
        <v>1062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944</v>
      </c>
      <c r="D34" s="36">
        <v>907</v>
      </c>
      <c r="E34" s="36">
        <v>1131</v>
      </c>
      <c r="F34" s="36">
        <f t="shared" si="0"/>
        <v>2038</v>
      </c>
      <c r="G34" s="6">
        <v>480</v>
      </c>
      <c r="H34" s="11" t="s">
        <v>71</v>
      </c>
      <c r="I34" s="36">
        <v>290</v>
      </c>
      <c r="J34" s="36">
        <v>276</v>
      </c>
      <c r="K34" s="36">
        <v>328</v>
      </c>
      <c r="L34" s="36">
        <f t="shared" si="1"/>
        <v>604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379</v>
      </c>
      <c r="B35" s="11" t="s">
        <v>38</v>
      </c>
      <c r="C35" s="36">
        <v>319</v>
      </c>
      <c r="D35" s="36">
        <v>332</v>
      </c>
      <c r="E35" s="36">
        <v>388</v>
      </c>
      <c r="F35" s="36">
        <f t="shared" si="0"/>
        <v>720</v>
      </c>
      <c r="G35" s="6">
        <v>501</v>
      </c>
      <c r="H35" s="11" t="s">
        <v>72</v>
      </c>
      <c r="I35" s="36">
        <v>237</v>
      </c>
      <c r="J35" s="36">
        <v>175</v>
      </c>
      <c r="K35" s="36">
        <v>254</v>
      </c>
      <c r="L35" s="67">
        <f t="shared" si="1"/>
        <v>429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588</v>
      </c>
      <c r="B36" s="11" t="s">
        <v>39</v>
      </c>
      <c r="C36" s="36">
        <v>701</v>
      </c>
      <c r="D36" s="36">
        <v>834</v>
      </c>
      <c r="E36" s="36">
        <v>851</v>
      </c>
      <c r="F36" s="36">
        <f t="shared" si="0"/>
        <v>1685</v>
      </c>
      <c r="G36" s="6">
        <v>502</v>
      </c>
      <c r="H36" s="11" t="s">
        <v>73</v>
      </c>
      <c r="I36" s="36">
        <v>113</v>
      </c>
      <c r="J36" s="36">
        <v>99</v>
      </c>
      <c r="K36" s="36">
        <v>120</v>
      </c>
      <c r="L36" s="67">
        <f t="shared" si="1"/>
        <v>219</v>
      </c>
      <c r="M36" s="224" t="s">
        <v>388</v>
      </c>
      <c r="N36" s="196"/>
      <c r="O36" s="36">
        <f>C38+I38+O32</f>
        <v>37789</v>
      </c>
      <c r="P36" s="37">
        <f>D38+J38+P32</f>
        <v>38709</v>
      </c>
      <c r="Q36" s="37">
        <f>E38+K38+Q32</f>
        <v>42633</v>
      </c>
      <c r="R36" s="133">
        <f>P36+Q36</f>
        <v>81342</v>
      </c>
    </row>
    <row r="37" spans="1:18" ht="15.75" customHeight="1" thickBot="1">
      <c r="A37" s="140" t="s">
        <v>390</v>
      </c>
      <c r="B37" s="124" t="s">
        <v>40</v>
      </c>
      <c r="C37" s="111">
        <v>920</v>
      </c>
      <c r="D37" s="111">
        <v>913</v>
      </c>
      <c r="E37" s="111">
        <v>1018</v>
      </c>
      <c r="F37" s="111">
        <f t="shared" si="0"/>
        <v>1931</v>
      </c>
      <c r="G37" s="141">
        <v>510</v>
      </c>
      <c r="H37" s="124" t="s">
        <v>74</v>
      </c>
      <c r="I37" s="111">
        <v>34</v>
      </c>
      <c r="J37" s="111">
        <v>27</v>
      </c>
      <c r="K37" s="111">
        <v>30</v>
      </c>
      <c r="L37" s="150">
        <f t="shared" si="1"/>
        <v>57</v>
      </c>
      <c r="M37" s="225" t="s">
        <v>396</v>
      </c>
      <c r="N37" s="226"/>
      <c r="O37" s="111">
        <f>O36+O75+O116+O156</f>
        <v>48495</v>
      </c>
      <c r="P37" s="111">
        <f>P36+P75+P116+P156</f>
        <v>50299</v>
      </c>
      <c r="Q37" s="111">
        <f>Q36+Q75+Q116+Q156</f>
        <v>55391</v>
      </c>
      <c r="R37" s="112">
        <f>R36+R75+R116+R156</f>
        <v>105690</v>
      </c>
    </row>
    <row r="38" spans="1:14" ht="15.75" customHeight="1">
      <c r="A38" s="5"/>
      <c r="C38" s="8">
        <f>SUM(C4:C37)</f>
        <v>17807</v>
      </c>
      <c r="D38" s="8">
        <f>SUM(D4:D37)</f>
        <v>18111</v>
      </c>
      <c r="E38" s="8">
        <f>SUM(E4:E37)</f>
        <v>20086</v>
      </c>
      <c r="F38" s="8">
        <f>SUM(F4:F37)</f>
        <v>38197</v>
      </c>
      <c r="I38" s="8">
        <f>SUM(I4:I37)</f>
        <v>16740</v>
      </c>
      <c r="J38" s="8">
        <f>SUM(J4:J37)</f>
        <v>17586</v>
      </c>
      <c r="K38" s="8">
        <f>SUM(K4:K37)</f>
        <v>19683</v>
      </c>
      <c r="L38" s="8">
        <f>SUM(L4:L37)</f>
        <v>37269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612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97</v>
      </c>
      <c r="D42" s="7">
        <v>107</v>
      </c>
      <c r="E42" s="7">
        <v>120</v>
      </c>
      <c r="F42" s="7">
        <f aca="true" t="shared" si="3" ref="F42:F75">D42+E42</f>
        <v>227</v>
      </c>
      <c r="G42" s="12">
        <v>2350</v>
      </c>
      <c r="H42" s="11" t="s">
        <v>138</v>
      </c>
      <c r="I42" s="7">
        <v>75</v>
      </c>
      <c r="J42" s="7">
        <v>100</v>
      </c>
      <c r="K42" s="7">
        <v>86</v>
      </c>
      <c r="L42" s="56">
        <f aca="true" t="shared" si="4" ref="L42:L48">J42+K42</f>
        <v>186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59</v>
      </c>
      <c r="D43" s="7">
        <v>61</v>
      </c>
      <c r="E43" s="7">
        <v>63</v>
      </c>
      <c r="F43" s="7">
        <f t="shared" si="3"/>
        <v>124</v>
      </c>
      <c r="G43" s="12">
        <v>2360</v>
      </c>
      <c r="H43" s="11" t="s">
        <v>139</v>
      </c>
      <c r="I43" s="7">
        <v>9</v>
      </c>
      <c r="J43" s="7">
        <v>6</v>
      </c>
      <c r="K43" s="7">
        <v>7</v>
      </c>
      <c r="L43" s="56">
        <f t="shared" si="4"/>
        <v>13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80</v>
      </c>
      <c r="J45" s="7">
        <v>96</v>
      </c>
      <c r="K45" s="7">
        <v>106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160</v>
      </c>
      <c r="D46" s="7">
        <v>201</v>
      </c>
      <c r="E46" s="7">
        <v>193</v>
      </c>
      <c r="F46" s="7">
        <f t="shared" si="3"/>
        <v>394</v>
      </c>
      <c r="G46" s="12">
        <v>2390</v>
      </c>
      <c r="H46" s="11" t="s">
        <v>142</v>
      </c>
      <c r="I46" s="7">
        <v>28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44</v>
      </c>
      <c r="E47" s="7">
        <v>43</v>
      </c>
      <c r="F47" s="7">
        <f t="shared" si="3"/>
        <v>87</v>
      </c>
      <c r="G47" s="12">
        <v>2400</v>
      </c>
      <c r="H47" s="11" t="s">
        <v>143</v>
      </c>
      <c r="I47" s="7">
        <v>54</v>
      </c>
      <c r="J47" s="7">
        <v>64</v>
      </c>
      <c r="K47" s="7">
        <v>58</v>
      </c>
      <c r="L47" s="56">
        <f t="shared" si="4"/>
        <v>122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36</v>
      </c>
      <c r="E48" s="7">
        <v>33</v>
      </c>
      <c r="F48" s="7">
        <f t="shared" si="3"/>
        <v>69</v>
      </c>
      <c r="G48" s="62">
        <v>2410</v>
      </c>
      <c r="H48" s="42" t="s">
        <v>144</v>
      </c>
      <c r="I48" s="43">
        <v>67</v>
      </c>
      <c r="J48" s="43">
        <v>15</v>
      </c>
      <c r="K48" s="43">
        <v>52</v>
      </c>
      <c r="L48" s="7">
        <f t="shared" si="4"/>
        <v>67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322</v>
      </c>
      <c r="J49" s="64">
        <f>SUM(J42:J48)</f>
        <v>318</v>
      </c>
      <c r="K49" s="64">
        <f>SUM(K42:K48)</f>
        <v>350</v>
      </c>
      <c r="L49" s="65">
        <f>SUM(L42:L48)</f>
        <v>668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 t="shared" si="3"/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34</v>
      </c>
      <c r="D55" s="7">
        <v>31</v>
      </c>
      <c r="E55" s="7">
        <v>38</v>
      </c>
      <c r="F55" s="56">
        <f t="shared" si="3"/>
        <v>69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37</v>
      </c>
      <c r="D57" s="7">
        <v>35</v>
      </c>
      <c r="E57" s="7">
        <v>47</v>
      </c>
      <c r="F57" s="56">
        <f t="shared" si="3"/>
        <v>82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40</v>
      </c>
      <c r="F59" s="56">
        <f t="shared" si="3"/>
        <v>73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109</v>
      </c>
      <c r="D60" s="7">
        <v>120</v>
      </c>
      <c r="E60" s="7">
        <v>127</v>
      </c>
      <c r="F60" s="56">
        <f t="shared" si="3"/>
        <v>247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90</v>
      </c>
      <c r="D61" s="7">
        <v>91</v>
      </c>
      <c r="E61" s="7">
        <v>99</v>
      </c>
      <c r="F61" s="56">
        <f t="shared" si="3"/>
        <v>190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20</v>
      </c>
      <c r="E63" s="7">
        <v>19</v>
      </c>
      <c r="F63" s="56">
        <f t="shared" si="3"/>
        <v>39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166</v>
      </c>
      <c r="D65" s="7">
        <v>176</v>
      </c>
      <c r="E65" s="7">
        <v>185</v>
      </c>
      <c r="F65" s="56">
        <f t="shared" si="3"/>
        <v>361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36</v>
      </c>
      <c r="D66" s="7">
        <v>32</v>
      </c>
      <c r="E66" s="7">
        <v>40</v>
      </c>
      <c r="F66" s="56">
        <f t="shared" si="3"/>
        <v>72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31</v>
      </c>
      <c r="E69" s="7">
        <v>39</v>
      </c>
      <c r="F69" s="56">
        <f t="shared" si="3"/>
        <v>70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44</v>
      </c>
      <c r="E71" s="7">
        <v>42</v>
      </c>
      <c r="F71" s="56">
        <f t="shared" si="3"/>
        <v>86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44</v>
      </c>
      <c r="D72" s="7">
        <v>35</v>
      </c>
      <c r="E72" s="7">
        <v>39</v>
      </c>
      <c r="F72" s="56">
        <f t="shared" si="3"/>
        <v>74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35</v>
      </c>
      <c r="E73" s="7">
        <v>36</v>
      </c>
      <c r="F73" s="56">
        <f t="shared" si="3"/>
        <v>71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56</v>
      </c>
      <c r="D74" s="7">
        <v>58</v>
      </c>
      <c r="E74" s="7">
        <v>63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1802</v>
      </c>
      <c r="P75" s="130">
        <f>D76+J49</f>
        <v>1884</v>
      </c>
      <c r="Q75" s="130">
        <f>E76+K49</f>
        <v>2005</v>
      </c>
      <c r="R75" s="131">
        <f>SUM(P75:Q75)</f>
        <v>3889</v>
      </c>
    </row>
    <row r="76" spans="1:14" ht="15.75" customHeight="1">
      <c r="A76" s="5"/>
      <c r="C76" s="8">
        <f>SUM(C42:C75)</f>
        <v>1480</v>
      </c>
      <c r="D76" s="8">
        <f>SUM(D42:D75)</f>
        <v>1566</v>
      </c>
      <c r="E76" s="8">
        <f>SUM(E42:E75)</f>
        <v>1655</v>
      </c>
      <c r="F76" s="8">
        <f>SUM(F42:F75)</f>
        <v>3221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612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606</v>
      </c>
      <c r="B80" s="11" t="s">
        <v>240</v>
      </c>
      <c r="C80" s="7">
        <v>56</v>
      </c>
      <c r="D80" s="7">
        <v>50</v>
      </c>
      <c r="E80" s="7">
        <v>58</v>
      </c>
      <c r="F80" s="7">
        <f aca="true" t="shared" si="5" ref="F80:F116">D80+E80</f>
        <v>108</v>
      </c>
      <c r="G80" s="12">
        <v>3059</v>
      </c>
      <c r="H80" s="11" t="s">
        <v>286</v>
      </c>
      <c r="I80" s="7">
        <v>53</v>
      </c>
      <c r="J80" s="7">
        <v>55</v>
      </c>
      <c r="K80" s="7">
        <v>70</v>
      </c>
      <c r="L80" s="7">
        <f aca="true" t="shared" si="6" ref="L80:L113">J80+K80</f>
        <v>125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65</v>
      </c>
      <c r="T80" s="7">
        <v>22</v>
      </c>
      <c r="U80" s="7">
        <v>58</v>
      </c>
      <c r="V80" s="7">
        <f aca="true" t="shared" si="7" ref="V80:V113">T80+U80</f>
        <v>80</v>
      </c>
    </row>
    <row r="81" spans="1:22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f>SUM(S98:S103)</f>
        <v>158</v>
      </c>
      <c r="J81" s="7">
        <f>SUM(T98:T103)</f>
        <v>165</v>
      </c>
      <c r="K81" s="7">
        <f>SUM(U98:U103)</f>
        <v>191</v>
      </c>
      <c r="L81" s="7">
        <f t="shared" si="6"/>
        <v>356</v>
      </c>
      <c r="M81" s="219"/>
      <c r="N81" s="291"/>
      <c r="O81" s="91" t="s">
        <v>607</v>
      </c>
      <c r="P81" s="200" t="s">
        <v>245</v>
      </c>
      <c r="Q81" s="201"/>
      <c r="R81" s="151"/>
      <c r="S81" s="7">
        <v>48</v>
      </c>
      <c r="T81" s="7">
        <v>47</v>
      </c>
      <c r="U81" s="7">
        <v>62</v>
      </c>
      <c r="V81" s="7">
        <f t="shared" si="7"/>
        <v>109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41</v>
      </c>
      <c r="L82" s="7">
        <f t="shared" si="6"/>
        <v>78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77</v>
      </c>
      <c r="E83" s="7">
        <v>77</v>
      </c>
      <c r="F83" s="7">
        <f t="shared" si="5"/>
        <v>154</v>
      </c>
      <c r="G83" s="12">
        <v>3068</v>
      </c>
      <c r="H83" s="11" t="s">
        <v>293</v>
      </c>
      <c r="I83" s="7">
        <v>32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514</v>
      </c>
      <c r="D84" s="7">
        <f>SUM(T80:T89)</f>
        <v>541</v>
      </c>
      <c r="E84" s="7">
        <f>SUM(U80:U89)</f>
        <v>607</v>
      </c>
      <c r="F84" s="36">
        <f t="shared" si="5"/>
        <v>1148</v>
      </c>
      <c r="G84" s="12">
        <v>3069</v>
      </c>
      <c r="H84" s="11" t="s">
        <v>294</v>
      </c>
      <c r="I84" s="7">
        <v>32</v>
      </c>
      <c r="J84" s="7">
        <v>33</v>
      </c>
      <c r="K84" s="7">
        <v>47</v>
      </c>
      <c r="L84" s="7">
        <f t="shared" si="6"/>
        <v>80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42</v>
      </c>
      <c r="T84" s="7">
        <v>54</v>
      </c>
      <c r="U84" s="7">
        <v>55</v>
      </c>
      <c r="V84" s="7">
        <f t="shared" si="7"/>
        <v>109</v>
      </c>
    </row>
    <row r="85" spans="1:22" ht="15.75" customHeight="1">
      <c r="A85" s="101" t="s">
        <v>608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52</v>
      </c>
      <c r="J85" s="7">
        <v>48</v>
      </c>
      <c r="K85" s="7">
        <v>57</v>
      </c>
      <c r="L85" s="7">
        <f t="shared" si="6"/>
        <v>105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121</v>
      </c>
      <c r="T85" s="7">
        <v>142</v>
      </c>
      <c r="U85" s="7">
        <v>140</v>
      </c>
      <c r="V85" s="7">
        <f t="shared" si="7"/>
        <v>282</v>
      </c>
    </row>
    <row r="86" spans="1:22" ht="15.75" customHeight="1">
      <c r="A86" s="101" t="s">
        <v>383</v>
      </c>
      <c r="B86" s="11" t="s">
        <v>253</v>
      </c>
      <c r="C86" s="7">
        <v>83</v>
      </c>
      <c r="D86" s="7">
        <v>94</v>
      </c>
      <c r="E86" s="7">
        <v>113</v>
      </c>
      <c r="F86" s="7">
        <f t="shared" si="5"/>
        <v>207</v>
      </c>
      <c r="G86" s="12">
        <v>3071</v>
      </c>
      <c r="H86" s="11" t="s">
        <v>296</v>
      </c>
      <c r="I86" s="7">
        <v>111</v>
      </c>
      <c r="J86" s="7">
        <v>110</v>
      </c>
      <c r="K86" s="7">
        <v>132</v>
      </c>
      <c r="L86" s="7">
        <f t="shared" si="6"/>
        <v>242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33</v>
      </c>
      <c r="T86" s="7">
        <v>37</v>
      </c>
      <c r="U86" s="7">
        <v>42</v>
      </c>
      <c r="V86" s="7">
        <f t="shared" si="7"/>
        <v>79</v>
      </c>
    </row>
    <row r="87" spans="1:22" ht="15.75" customHeight="1">
      <c r="A87" s="101" t="s">
        <v>482</v>
      </c>
      <c r="B87" s="11" t="s">
        <v>255</v>
      </c>
      <c r="C87" s="7">
        <v>65</v>
      </c>
      <c r="D87" s="7">
        <v>82</v>
      </c>
      <c r="E87" s="7">
        <v>69</v>
      </c>
      <c r="F87" s="7">
        <f t="shared" si="5"/>
        <v>151</v>
      </c>
      <c r="G87" s="12"/>
      <c r="H87" s="86" t="s">
        <v>465</v>
      </c>
      <c r="I87" s="7">
        <f>SUM(S104:S108)</f>
        <v>383</v>
      </c>
      <c r="J87" s="7">
        <f>SUM(T104:T108)</f>
        <v>388</v>
      </c>
      <c r="K87" s="7">
        <f>SUM(U104:U108)</f>
        <v>491</v>
      </c>
      <c r="L87" s="7">
        <f t="shared" si="6"/>
        <v>879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80</v>
      </c>
      <c r="T87" s="7">
        <v>95</v>
      </c>
      <c r="U87" s="7">
        <v>92</v>
      </c>
      <c r="V87" s="7">
        <f t="shared" si="7"/>
        <v>187</v>
      </c>
    </row>
    <row r="88" spans="1:22" ht="15.75" customHeight="1">
      <c r="A88" s="101" t="s">
        <v>384</v>
      </c>
      <c r="B88" s="11" t="s">
        <v>256</v>
      </c>
      <c r="C88" s="7">
        <v>82</v>
      </c>
      <c r="D88" s="7">
        <v>99</v>
      </c>
      <c r="E88" s="7">
        <v>103</v>
      </c>
      <c r="F88" s="7">
        <f t="shared" si="5"/>
        <v>202</v>
      </c>
      <c r="G88" s="12">
        <v>3073</v>
      </c>
      <c r="H88" s="11" t="s">
        <v>298</v>
      </c>
      <c r="I88" s="7">
        <v>67</v>
      </c>
      <c r="J88" s="7">
        <v>77</v>
      </c>
      <c r="K88" s="7">
        <v>74</v>
      </c>
      <c r="L88" s="7">
        <f t="shared" si="6"/>
        <v>151</v>
      </c>
      <c r="M88" s="219"/>
      <c r="N88" s="291"/>
      <c r="O88" s="91" t="s">
        <v>609</v>
      </c>
      <c r="P88" s="200" t="s">
        <v>254</v>
      </c>
      <c r="Q88" s="201"/>
      <c r="R88" s="322"/>
      <c r="S88" s="7">
        <v>42</v>
      </c>
      <c r="T88" s="7">
        <v>40</v>
      </c>
      <c r="U88" s="7">
        <v>55</v>
      </c>
      <c r="V88" s="7">
        <f t="shared" si="7"/>
        <v>95</v>
      </c>
    </row>
    <row r="89" spans="1:22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176</v>
      </c>
      <c r="J89" s="7">
        <v>177</v>
      </c>
      <c r="K89" s="7">
        <v>210</v>
      </c>
      <c r="L89" s="7">
        <f t="shared" si="6"/>
        <v>387</v>
      </c>
      <c r="M89" s="219"/>
      <c r="N89" s="292"/>
      <c r="O89" s="92">
        <v>3043</v>
      </c>
      <c r="P89" s="200" t="s">
        <v>272</v>
      </c>
      <c r="Q89" s="201"/>
      <c r="R89" s="151"/>
      <c r="S89" s="7">
        <v>40</v>
      </c>
      <c r="T89" s="7">
        <v>57</v>
      </c>
      <c r="U89" s="7">
        <v>50</v>
      </c>
      <c r="V89" s="7">
        <f t="shared" si="7"/>
        <v>107</v>
      </c>
    </row>
    <row r="90" spans="1:22" ht="15.75" customHeight="1">
      <c r="A90" s="101" t="s">
        <v>484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41</v>
      </c>
      <c r="K90" s="7">
        <v>42</v>
      </c>
      <c r="L90" s="7">
        <f t="shared" si="6"/>
        <v>83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156</v>
      </c>
      <c r="T90" s="7">
        <v>160</v>
      </c>
      <c r="U90" s="7">
        <v>178</v>
      </c>
      <c r="V90" s="7">
        <f t="shared" si="7"/>
        <v>338</v>
      </c>
    </row>
    <row r="91" spans="1:22" ht="15.75" customHeight="1">
      <c r="A91" s="101" t="s">
        <v>610</v>
      </c>
      <c r="B91" s="11" t="s">
        <v>259</v>
      </c>
      <c r="C91" s="7">
        <v>44</v>
      </c>
      <c r="D91" s="7">
        <v>52</v>
      </c>
      <c r="E91" s="7">
        <v>59</v>
      </c>
      <c r="F91" s="7">
        <f t="shared" si="5"/>
        <v>111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45</v>
      </c>
      <c r="T91" s="7">
        <v>59</v>
      </c>
      <c r="U91" s="7">
        <v>54</v>
      </c>
      <c r="V91" s="7">
        <f t="shared" si="7"/>
        <v>113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43</v>
      </c>
      <c r="T92" s="7">
        <v>52</v>
      </c>
      <c r="U92" s="7">
        <v>41</v>
      </c>
      <c r="V92" s="7">
        <f t="shared" si="7"/>
        <v>93</v>
      </c>
    </row>
    <row r="93" spans="1:22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51</v>
      </c>
      <c r="F93" s="7">
        <f t="shared" si="5"/>
        <v>109</v>
      </c>
      <c r="G93" s="12">
        <v>3085</v>
      </c>
      <c r="H93" s="11" t="s">
        <v>307</v>
      </c>
      <c r="I93" s="7">
        <v>24</v>
      </c>
      <c r="J93" s="7">
        <v>27</v>
      </c>
      <c r="K93" s="7">
        <v>24</v>
      </c>
      <c r="L93" s="7">
        <f t="shared" si="6"/>
        <v>51</v>
      </c>
      <c r="M93" s="219"/>
      <c r="N93" s="299"/>
      <c r="O93" s="89">
        <v>3092</v>
      </c>
      <c r="P93" s="285" t="s">
        <v>311</v>
      </c>
      <c r="Q93" s="286"/>
      <c r="R93" s="151"/>
      <c r="S93" s="7">
        <v>81</v>
      </c>
      <c r="T93" s="7">
        <v>80</v>
      </c>
      <c r="U93" s="7">
        <v>90</v>
      </c>
      <c r="V93" s="7">
        <f t="shared" si="7"/>
        <v>170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79</v>
      </c>
      <c r="K94" s="7">
        <v>95</v>
      </c>
      <c r="L94" s="7">
        <f t="shared" si="6"/>
        <v>174</v>
      </c>
      <c r="M94" s="219"/>
      <c r="N94" s="300"/>
      <c r="O94" s="89">
        <v>3116</v>
      </c>
      <c r="P94" s="285" t="s">
        <v>330</v>
      </c>
      <c r="Q94" s="286"/>
      <c r="R94" s="151"/>
      <c r="S94" s="7">
        <v>165</v>
      </c>
      <c r="T94" s="7">
        <v>176</v>
      </c>
      <c r="U94" s="7">
        <v>179</v>
      </c>
      <c r="V94" s="7">
        <f t="shared" si="7"/>
        <v>355</v>
      </c>
    </row>
    <row r="95" spans="1:22" ht="15.75" customHeight="1">
      <c r="A95" s="101" t="s">
        <v>230</v>
      </c>
      <c r="B95" s="11" t="s">
        <v>263</v>
      </c>
      <c r="C95" s="7">
        <v>55</v>
      </c>
      <c r="D95" s="7">
        <v>67</v>
      </c>
      <c r="E95" s="7">
        <v>68</v>
      </c>
      <c r="F95" s="7">
        <f t="shared" si="5"/>
        <v>135</v>
      </c>
      <c r="G95" s="12">
        <v>3087</v>
      </c>
      <c r="H95" s="11" t="s">
        <v>309</v>
      </c>
      <c r="I95" s="7">
        <v>42</v>
      </c>
      <c r="J95" s="7">
        <v>45</v>
      </c>
      <c r="K95" s="7">
        <v>58</v>
      </c>
      <c r="L95" s="7">
        <f t="shared" si="6"/>
        <v>103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37</v>
      </c>
      <c r="D96" s="7">
        <v>35</v>
      </c>
      <c r="E96" s="7">
        <v>47</v>
      </c>
      <c r="F96" s="7">
        <f t="shared" si="5"/>
        <v>82</v>
      </c>
      <c r="G96" s="12">
        <v>3088</v>
      </c>
      <c r="H96" s="11" t="s">
        <v>310</v>
      </c>
      <c r="I96" s="7">
        <v>158</v>
      </c>
      <c r="J96" s="7">
        <v>142</v>
      </c>
      <c r="K96" s="7">
        <v>179</v>
      </c>
      <c r="L96" s="7">
        <f t="shared" si="6"/>
        <v>321</v>
      </c>
      <c r="M96" s="219"/>
      <c r="N96" s="302"/>
      <c r="O96" s="82">
        <v>3057</v>
      </c>
      <c r="P96" s="287" t="s">
        <v>284</v>
      </c>
      <c r="Q96" s="287"/>
      <c r="R96" s="151"/>
      <c r="S96" s="7">
        <v>69</v>
      </c>
      <c r="T96" s="7">
        <v>55</v>
      </c>
      <c r="U96" s="7">
        <v>80</v>
      </c>
      <c r="V96" s="7">
        <f t="shared" si="7"/>
        <v>135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77</v>
      </c>
      <c r="E97" s="7">
        <v>68</v>
      </c>
      <c r="F97" s="7">
        <f t="shared" si="5"/>
        <v>145</v>
      </c>
      <c r="G97" s="12">
        <v>3093</v>
      </c>
      <c r="H97" s="11" t="s">
        <v>312</v>
      </c>
      <c r="I97" s="7">
        <v>101</v>
      </c>
      <c r="J97" s="7">
        <v>117</v>
      </c>
      <c r="K97" s="7">
        <v>108</v>
      </c>
      <c r="L97" s="7">
        <f t="shared" si="6"/>
        <v>225</v>
      </c>
      <c r="M97" s="219"/>
      <c r="N97" s="303"/>
      <c r="O97" s="82">
        <v>3058</v>
      </c>
      <c r="P97" s="287" t="s">
        <v>285</v>
      </c>
      <c r="Q97" s="287"/>
      <c r="R97" s="151"/>
      <c r="S97" s="7">
        <v>56</v>
      </c>
      <c r="T97" s="7">
        <v>63</v>
      </c>
      <c r="U97" s="7">
        <v>58</v>
      </c>
      <c r="V97" s="7">
        <f t="shared" si="7"/>
        <v>121</v>
      </c>
    </row>
    <row r="98" spans="1:22" ht="15.75" customHeight="1">
      <c r="A98" s="101" t="s">
        <v>232</v>
      </c>
      <c r="B98" s="11" t="s">
        <v>265</v>
      </c>
      <c r="C98" s="7">
        <v>80</v>
      </c>
      <c r="D98" s="7">
        <v>86</v>
      </c>
      <c r="E98" s="7">
        <v>96</v>
      </c>
      <c r="F98" s="7">
        <f t="shared" si="5"/>
        <v>182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85</v>
      </c>
      <c r="T98" s="7">
        <v>88</v>
      </c>
      <c r="U98" s="7">
        <v>104</v>
      </c>
      <c r="V98" s="7">
        <f t="shared" si="7"/>
        <v>192</v>
      </c>
    </row>
    <row r="99" spans="1:22" ht="15.75" customHeight="1">
      <c r="A99" s="101" t="s">
        <v>233</v>
      </c>
      <c r="B99" s="11" t="s">
        <v>266</v>
      </c>
      <c r="C99" s="7">
        <v>65</v>
      </c>
      <c r="D99" s="7">
        <v>79</v>
      </c>
      <c r="E99" s="7">
        <v>79</v>
      </c>
      <c r="F99" s="7">
        <f t="shared" si="5"/>
        <v>158</v>
      </c>
      <c r="G99" s="12">
        <v>3097</v>
      </c>
      <c r="H99" s="11" t="s">
        <v>314</v>
      </c>
      <c r="I99" s="7">
        <v>108</v>
      </c>
      <c r="J99" s="7">
        <v>87</v>
      </c>
      <c r="K99" s="7">
        <v>126</v>
      </c>
      <c r="L99" s="7">
        <f t="shared" si="6"/>
        <v>213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29</v>
      </c>
      <c r="F100" s="7">
        <f t="shared" si="5"/>
        <v>66</v>
      </c>
      <c r="G100" s="12">
        <v>3098</v>
      </c>
      <c r="H100" s="11" t="s">
        <v>315</v>
      </c>
      <c r="I100" s="7">
        <v>195</v>
      </c>
      <c r="J100" s="7">
        <v>201</v>
      </c>
      <c r="K100" s="7">
        <v>222</v>
      </c>
      <c r="L100" s="7">
        <f t="shared" si="6"/>
        <v>423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36</v>
      </c>
      <c r="T100" s="7">
        <v>47</v>
      </c>
      <c r="U100" s="7">
        <v>46</v>
      </c>
      <c r="V100" s="7">
        <f t="shared" si="7"/>
        <v>93</v>
      </c>
    </row>
    <row r="101" spans="1:22" ht="15.75" customHeight="1">
      <c r="A101" s="101" t="s">
        <v>235</v>
      </c>
      <c r="B101" s="11" t="s">
        <v>268</v>
      </c>
      <c r="C101" s="7">
        <v>44</v>
      </c>
      <c r="D101" s="7">
        <v>41</v>
      </c>
      <c r="E101" s="7">
        <v>57</v>
      </c>
      <c r="F101" s="7">
        <f t="shared" si="5"/>
        <v>98</v>
      </c>
      <c r="G101" s="12">
        <v>3099</v>
      </c>
      <c r="H101" s="11" t="s">
        <v>316</v>
      </c>
      <c r="I101" s="7">
        <v>41</v>
      </c>
      <c r="J101" s="7">
        <v>37</v>
      </c>
      <c r="K101" s="7">
        <v>45</v>
      </c>
      <c r="L101" s="7">
        <f t="shared" si="6"/>
        <v>82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41</v>
      </c>
      <c r="K102" s="7">
        <v>51</v>
      </c>
      <c r="L102" s="7">
        <f t="shared" si="6"/>
        <v>92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10</v>
      </c>
      <c r="T102" s="7">
        <v>7</v>
      </c>
      <c r="U102" s="7">
        <v>10</v>
      </c>
      <c r="V102" s="7">
        <f t="shared" si="7"/>
        <v>17</v>
      </c>
    </row>
    <row r="103" spans="1:22" ht="15.75" customHeight="1">
      <c r="A103" s="101" t="s">
        <v>237</v>
      </c>
      <c r="B103" s="11" t="s">
        <v>128</v>
      </c>
      <c r="C103" s="7">
        <v>129</v>
      </c>
      <c r="D103" s="7">
        <v>113</v>
      </c>
      <c r="E103" s="7">
        <v>119</v>
      </c>
      <c r="F103" s="7">
        <f t="shared" si="5"/>
        <v>232</v>
      </c>
      <c r="G103" s="12">
        <v>3101</v>
      </c>
      <c r="H103" s="11" t="s">
        <v>318</v>
      </c>
      <c r="I103" s="7">
        <v>29</v>
      </c>
      <c r="J103" s="7">
        <v>27</v>
      </c>
      <c r="K103" s="7">
        <v>37</v>
      </c>
      <c r="L103" s="7">
        <f t="shared" si="6"/>
        <v>64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101" t="s">
        <v>386</v>
      </c>
      <c r="B104" s="11" t="s">
        <v>270</v>
      </c>
      <c r="C104" s="7">
        <v>22</v>
      </c>
      <c r="D104" s="7">
        <v>24</v>
      </c>
      <c r="E104" s="7">
        <v>25</v>
      </c>
      <c r="F104" s="7">
        <f t="shared" si="5"/>
        <v>49</v>
      </c>
      <c r="G104" s="12">
        <v>3102</v>
      </c>
      <c r="H104" s="11" t="s">
        <v>319</v>
      </c>
      <c r="I104" s="7">
        <v>326</v>
      </c>
      <c r="J104" s="7">
        <v>413</v>
      </c>
      <c r="K104" s="7">
        <v>443</v>
      </c>
      <c r="L104" s="7">
        <f t="shared" si="6"/>
        <v>856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29</v>
      </c>
      <c r="T104" s="7">
        <v>25</v>
      </c>
      <c r="U104" s="7">
        <v>30</v>
      </c>
      <c r="V104" s="7">
        <f t="shared" si="7"/>
        <v>55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89</v>
      </c>
      <c r="J105" s="7">
        <v>110</v>
      </c>
      <c r="K105" s="7">
        <v>124</v>
      </c>
      <c r="L105" s="7">
        <f t="shared" si="6"/>
        <v>234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16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190</v>
      </c>
      <c r="T106" s="7">
        <v>201</v>
      </c>
      <c r="U106" s="7">
        <v>259</v>
      </c>
      <c r="V106" s="7">
        <f t="shared" si="7"/>
        <v>460</v>
      </c>
    </row>
    <row r="107" spans="1:22" ht="15.75" customHeight="1">
      <c r="A107" s="103">
        <v>3045</v>
      </c>
      <c r="B107" s="74" t="s">
        <v>11</v>
      </c>
      <c r="C107" s="7">
        <f>SUM(S90:S91)</f>
        <v>201</v>
      </c>
      <c r="D107" s="7">
        <f>SUM(T90:T91)</f>
        <v>219</v>
      </c>
      <c r="E107" s="7">
        <f>SUM(U90:U91)</f>
        <v>232</v>
      </c>
      <c r="F107" s="7">
        <f t="shared" si="5"/>
        <v>451</v>
      </c>
      <c r="G107" s="12">
        <v>3105</v>
      </c>
      <c r="H107" s="11" t="s">
        <v>322</v>
      </c>
      <c r="I107" s="7">
        <v>70</v>
      </c>
      <c r="J107" s="7">
        <v>94</v>
      </c>
      <c r="K107" s="7">
        <v>89</v>
      </c>
      <c r="L107" s="7">
        <f t="shared" si="6"/>
        <v>183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98</v>
      </c>
      <c r="T107" s="7">
        <v>103</v>
      </c>
      <c r="U107" s="7">
        <v>130</v>
      </c>
      <c r="V107" s="7">
        <f t="shared" si="7"/>
        <v>233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135</v>
      </c>
      <c r="J108" s="7">
        <f>SUM(T109:T110)</f>
        <v>144</v>
      </c>
      <c r="K108" s="7">
        <f>SUM(U109:U110)</f>
        <v>148</v>
      </c>
      <c r="L108" s="7">
        <f t="shared" si="6"/>
        <v>292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37</v>
      </c>
      <c r="T108" s="7">
        <v>34</v>
      </c>
      <c r="U108" s="7">
        <v>43</v>
      </c>
      <c r="V108" s="7">
        <f t="shared" si="7"/>
        <v>77</v>
      </c>
    </row>
    <row r="109" spans="1:22" ht="15.75" customHeight="1">
      <c r="A109" s="103">
        <v>3048</v>
      </c>
      <c r="B109" s="11" t="s">
        <v>276</v>
      </c>
      <c r="C109" s="7">
        <v>23</v>
      </c>
      <c r="D109" s="7">
        <v>25</v>
      </c>
      <c r="E109" s="7">
        <v>29</v>
      </c>
      <c r="F109" s="7">
        <f t="shared" si="5"/>
        <v>54</v>
      </c>
      <c r="G109" s="12"/>
      <c r="H109" s="78" t="s">
        <v>466</v>
      </c>
      <c r="I109" s="7">
        <f>SUM(S111:S113)</f>
        <v>240</v>
      </c>
      <c r="J109" s="7">
        <f>SUM(T111:T113)</f>
        <v>234</v>
      </c>
      <c r="K109" s="7">
        <f>SUM(U111:U113)</f>
        <v>273</v>
      </c>
      <c r="L109" s="7">
        <f t="shared" si="6"/>
        <v>507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127</v>
      </c>
      <c r="T109" s="7">
        <v>137</v>
      </c>
      <c r="U109" s="7">
        <v>141</v>
      </c>
      <c r="V109" s="7">
        <f t="shared" si="7"/>
        <v>278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8</v>
      </c>
      <c r="T110" s="7">
        <v>7</v>
      </c>
      <c r="U110" s="7">
        <v>7</v>
      </c>
      <c r="V110" s="7">
        <f t="shared" si="7"/>
        <v>14</v>
      </c>
    </row>
    <row r="111" spans="1:22" ht="15.75" customHeight="1">
      <c r="A111" s="103">
        <v>3050</v>
      </c>
      <c r="B111" s="11" t="s">
        <v>278</v>
      </c>
      <c r="C111" s="7">
        <v>42</v>
      </c>
      <c r="D111" s="7">
        <v>48</v>
      </c>
      <c r="E111" s="7">
        <v>60</v>
      </c>
      <c r="F111" s="7">
        <f t="shared" si="5"/>
        <v>108</v>
      </c>
      <c r="G111" s="12">
        <v>3114</v>
      </c>
      <c r="H111" s="11" t="s">
        <v>329</v>
      </c>
      <c r="I111" s="7">
        <v>138</v>
      </c>
      <c r="J111" s="7">
        <v>215</v>
      </c>
      <c r="K111" s="7">
        <v>213</v>
      </c>
      <c r="L111" s="7">
        <f t="shared" si="6"/>
        <v>428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131</v>
      </c>
      <c r="T111" s="7">
        <v>128</v>
      </c>
      <c r="U111" s="7">
        <v>143</v>
      </c>
      <c r="V111" s="7">
        <f t="shared" si="7"/>
        <v>271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94</v>
      </c>
      <c r="J112" s="7">
        <v>138</v>
      </c>
      <c r="K112" s="7">
        <v>160</v>
      </c>
      <c r="L112" s="7">
        <f t="shared" si="6"/>
        <v>298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61</v>
      </c>
      <c r="T112" s="7">
        <v>59</v>
      </c>
      <c r="U112" s="7">
        <v>72</v>
      </c>
      <c r="V112" s="7">
        <f t="shared" si="7"/>
        <v>131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57</v>
      </c>
      <c r="F113" s="7">
        <f t="shared" si="5"/>
        <v>115</v>
      </c>
      <c r="G113" s="12">
        <v>3119</v>
      </c>
      <c r="H113" s="11" t="s">
        <v>331</v>
      </c>
      <c r="I113" s="13">
        <v>13</v>
      </c>
      <c r="J113" s="13">
        <v>16</v>
      </c>
      <c r="K113" s="13">
        <v>18</v>
      </c>
      <c r="L113" s="7">
        <f t="shared" si="6"/>
        <v>34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48</v>
      </c>
      <c r="T113" s="7">
        <v>47</v>
      </c>
      <c r="U113" s="7">
        <v>58</v>
      </c>
      <c r="V113" s="7">
        <f t="shared" si="7"/>
        <v>105</v>
      </c>
    </row>
    <row r="114" spans="1:18" ht="15.75" customHeight="1">
      <c r="A114" s="101"/>
      <c r="B114" s="90" t="s">
        <v>463</v>
      </c>
      <c r="C114" s="7">
        <f>SUM(S92:S94)</f>
        <v>289</v>
      </c>
      <c r="D114" s="7">
        <f>SUM(T92:T94)</f>
        <v>308</v>
      </c>
      <c r="E114" s="7">
        <f>SUM(U92:U94)</f>
        <v>310</v>
      </c>
      <c r="F114" s="7">
        <f t="shared" si="5"/>
        <v>618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46</v>
      </c>
      <c r="E115" s="7">
        <v>64</v>
      </c>
      <c r="F115" s="7">
        <f t="shared" si="5"/>
        <v>110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142</v>
      </c>
      <c r="D116" s="110">
        <f>SUM(T95:T97)</f>
        <v>145</v>
      </c>
      <c r="E116" s="110">
        <f>SUM(U95:U97)</f>
        <v>158</v>
      </c>
      <c r="F116" s="110">
        <f t="shared" si="5"/>
        <v>303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5763</v>
      </c>
      <c r="P116" s="111">
        <f>D117+J117</f>
        <v>6270</v>
      </c>
      <c r="Q116" s="111">
        <f>E117+K117</f>
        <v>6946</v>
      </c>
      <c r="R116" s="112">
        <f>F117+L117</f>
        <v>13216</v>
      </c>
    </row>
    <row r="117" spans="1:18" ht="15.75" customHeight="1">
      <c r="A117" s="25"/>
      <c r="B117" s="31"/>
      <c r="C117" s="8">
        <f>SUM(C80:C116)</f>
        <v>2615</v>
      </c>
      <c r="D117" s="8">
        <f>SUM(D80:D116)</f>
        <v>2853</v>
      </c>
      <c r="E117" s="8">
        <f>SUM(E80:E116)</f>
        <v>3029</v>
      </c>
      <c r="F117" s="8">
        <f>SUM(F80:F116)</f>
        <v>5882</v>
      </c>
      <c r="I117" s="8">
        <f>SUM(I80:I116)</f>
        <v>3148</v>
      </c>
      <c r="J117" s="8">
        <f>SUM(J80:J116)</f>
        <v>3417</v>
      </c>
      <c r="K117" s="8">
        <f>SUM(K80:K116)</f>
        <v>3917</v>
      </c>
      <c r="L117" s="8">
        <f>SUM(L80:L116)</f>
        <v>7334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612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117</v>
      </c>
      <c r="D121" s="7">
        <v>121</v>
      </c>
      <c r="E121" s="7">
        <v>124</v>
      </c>
      <c r="F121" s="36">
        <f aca="true" t="shared" si="8" ref="F121:F130">SUM(D121:E121)</f>
        <v>245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375</v>
      </c>
      <c r="D122" s="7">
        <v>390</v>
      </c>
      <c r="E122" s="7">
        <v>414</v>
      </c>
      <c r="F122" s="36">
        <f t="shared" si="8"/>
        <v>804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286</v>
      </c>
      <c r="D123" s="7">
        <v>244</v>
      </c>
      <c r="E123" s="7">
        <v>309</v>
      </c>
      <c r="F123" s="36">
        <f t="shared" si="8"/>
        <v>553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214</v>
      </c>
      <c r="D124" s="7">
        <v>229</v>
      </c>
      <c r="E124" s="7">
        <v>255</v>
      </c>
      <c r="F124" s="36">
        <f t="shared" si="8"/>
        <v>484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393</v>
      </c>
      <c r="D125" s="7">
        <v>413</v>
      </c>
      <c r="E125" s="7">
        <v>481</v>
      </c>
      <c r="F125" s="36">
        <f t="shared" si="8"/>
        <v>894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554</v>
      </c>
      <c r="D126" s="7">
        <v>687</v>
      </c>
      <c r="E126" s="7">
        <v>753</v>
      </c>
      <c r="F126" s="36">
        <f t="shared" si="8"/>
        <v>1440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406</v>
      </c>
      <c r="D127" s="7">
        <v>475</v>
      </c>
      <c r="E127" s="7">
        <v>539</v>
      </c>
      <c r="F127" s="36">
        <f t="shared" si="8"/>
        <v>1014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222</v>
      </c>
      <c r="D128" s="7">
        <v>233</v>
      </c>
      <c r="E128" s="7">
        <v>254</v>
      </c>
      <c r="F128" s="36">
        <f t="shared" si="8"/>
        <v>487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240</v>
      </c>
      <c r="D129" s="7">
        <v>258</v>
      </c>
      <c r="E129" s="7">
        <v>278</v>
      </c>
      <c r="F129" s="36">
        <f t="shared" si="8"/>
        <v>536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334</v>
      </c>
      <c r="D130" s="7">
        <v>386</v>
      </c>
      <c r="E130" s="7">
        <v>400</v>
      </c>
      <c r="F130" s="36">
        <f t="shared" si="8"/>
        <v>786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611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3141</v>
      </c>
      <c r="P156" s="117">
        <f>D157</f>
        <v>3436</v>
      </c>
      <c r="Q156" s="111">
        <f>E157</f>
        <v>3807</v>
      </c>
      <c r="R156" s="112">
        <f>F157</f>
        <v>7243</v>
      </c>
    </row>
    <row r="157" spans="1:14" ht="15.75" customHeight="1">
      <c r="A157" s="5"/>
      <c r="C157" s="8">
        <f>SUM(C121:C131)</f>
        <v>3141</v>
      </c>
      <c r="D157" s="8">
        <f>SUM(D121:D131)</f>
        <v>3436</v>
      </c>
      <c r="E157" s="8">
        <f>SUM(E121:E131)</f>
        <v>3807</v>
      </c>
      <c r="F157" s="8">
        <f>SUM(F121:F131)</f>
        <v>7243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623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44318</v>
      </c>
      <c r="D166" s="278"/>
      <c r="E166" s="34" t="s">
        <v>418</v>
      </c>
      <c r="F166" s="1" t="s">
        <v>417</v>
      </c>
      <c r="G166" s="143">
        <v>14</v>
      </c>
      <c r="H166" s="16" t="s">
        <v>489</v>
      </c>
      <c r="I166" s="35"/>
      <c r="J166" s="33"/>
      <c r="K166" s="33"/>
      <c r="L166" s="33"/>
    </row>
    <row r="167" spans="2:12" ht="24" customHeight="1">
      <c r="B167" s="23"/>
      <c r="C167" s="278">
        <f>F174</f>
        <v>104861</v>
      </c>
      <c r="D167" s="278"/>
      <c r="E167" s="34" t="s">
        <v>415</v>
      </c>
      <c r="F167" s="33" t="s">
        <v>416</v>
      </c>
      <c r="G167" s="143">
        <v>15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44318</v>
      </c>
      <c r="D174" s="32">
        <v>49658</v>
      </c>
      <c r="E174" s="32">
        <v>55203</v>
      </c>
      <c r="F174" s="234">
        <f>D174+E174</f>
        <v>104861</v>
      </c>
      <c r="G174" s="235"/>
      <c r="H174" s="32">
        <v>431</v>
      </c>
      <c r="J174" s="17">
        <v>103</v>
      </c>
      <c r="K174" s="17">
        <v>80</v>
      </c>
      <c r="L174" s="81">
        <f>J174-K174</f>
        <v>23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295</v>
      </c>
      <c r="K177" s="79">
        <v>304</v>
      </c>
      <c r="L177" s="160">
        <f>J177-K177</f>
        <v>-9</v>
      </c>
    </row>
    <row r="178" spans="10:12" ht="19.5" customHeight="1" thickBot="1">
      <c r="J178" s="239" t="s">
        <v>454</v>
      </c>
      <c r="K178" s="240"/>
      <c r="L178" s="80">
        <v>237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P94:Q94"/>
    <mergeCell ref="P106:Q106"/>
    <mergeCell ref="P95:Q95"/>
    <mergeCell ref="P96:Q96"/>
    <mergeCell ref="A77:R77"/>
    <mergeCell ref="A78:B78"/>
    <mergeCell ref="P78:R78"/>
    <mergeCell ref="A118:R118"/>
    <mergeCell ref="P79:Q79"/>
    <mergeCell ref="P105:Q105"/>
    <mergeCell ref="R87:R88"/>
    <mergeCell ref="P85:Q85"/>
    <mergeCell ref="P86:Q86"/>
    <mergeCell ref="P83:Q83"/>
    <mergeCell ref="P120:Q120"/>
    <mergeCell ref="P143:Q143"/>
    <mergeCell ref="P150:Q150"/>
    <mergeCell ref="P146:Q146"/>
    <mergeCell ref="M155:N156"/>
    <mergeCell ref="H121:H123"/>
    <mergeCell ref="J132:K132"/>
    <mergeCell ref="J126:K126"/>
    <mergeCell ref="P122:Q122"/>
    <mergeCell ref="P124:Q124"/>
    <mergeCell ref="P92:Q92"/>
    <mergeCell ref="P100:Q100"/>
    <mergeCell ref="P90:Q90"/>
    <mergeCell ref="P93:Q93"/>
    <mergeCell ref="P121:Q121"/>
    <mergeCell ref="P98:Q98"/>
    <mergeCell ref="P119:R119"/>
    <mergeCell ref="P110:Q110"/>
    <mergeCell ref="P112:Q112"/>
    <mergeCell ref="R120:R152"/>
    <mergeCell ref="M74:N75"/>
    <mergeCell ref="P88:Q88"/>
    <mergeCell ref="P81:Q81"/>
    <mergeCell ref="P82:Q82"/>
    <mergeCell ref="P80:Q80"/>
    <mergeCell ref="N90:N91"/>
    <mergeCell ref="N80:N89"/>
    <mergeCell ref="P89:Q89"/>
    <mergeCell ref="P84:Q84"/>
    <mergeCell ref="P91:Q91"/>
    <mergeCell ref="P109:Q109"/>
    <mergeCell ref="P87:Q87"/>
    <mergeCell ref="P102:Q102"/>
    <mergeCell ref="P103:Q103"/>
    <mergeCell ref="P107:Q107"/>
    <mergeCell ref="P108:Q108"/>
    <mergeCell ref="P97:Q97"/>
    <mergeCell ref="P101:Q101"/>
    <mergeCell ref="P99:Q99"/>
    <mergeCell ref="P104:Q104"/>
    <mergeCell ref="B172:B173"/>
    <mergeCell ref="C172:C173"/>
    <mergeCell ref="A1:R1"/>
    <mergeCell ref="A2:B2"/>
    <mergeCell ref="A39:R39"/>
    <mergeCell ref="M33:R34"/>
    <mergeCell ref="M36:N36"/>
    <mergeCell ref="M37:N37"/>
    <mergeCell ref="P2:R2"/>
    <mergeCell ref="M35:N35"/>
    <mergeCell ref="J146:K146"/>
    <mergeCell ref="J145:K145"/>
    <mergeCell ref="A40:B40"/>
    <mergeCell ref="P40:R40"/>
    <mergeCell ref="M72:R73"/>
    <mergeCell ref="B183:L183"/>
    <mergeCell ref="B179:D179"/>
    <mergeCell ref="J172:L172"/>
    <mergeCell ref="F173:G173"/>
    <mergeCell ref="F174:G174"/>
    <mergeCell ref="J139:K139"/>
    <mergeCell ref="J136:K136"/>
    <mergeCell ref="B181:L181"/>
    <mergeCell ref="J178:K178"/>
    <mergeCell ref="J175:L175"/>
    <mergeCell ref="D140:E140"/>
    <mergeCell ref="J140:K140"/>
    <mergeCell ref="J144:K144"/>
    <mergeCell ref="J150:K150"/>
    <mergeCell ref="J148:K148"/>
    <mergeCell ref="J133:K133"/>
    <mergeCell ref="J120:K120"/>
    <mergeCell ref="J121:K121"/>
    <mergeCell ref="J122:K122"/>
    <mergeCell ref="J123:K123"/>
    <mergeCell ref="D139:E139"/>
    <mergeCell ref="G136:G141"/>
    <mergeCell ref="H136:H141"/>
    <mergeCell ref="J141:K141"/>
    <mergeCell ref="D137:E137"/>
    <mergeCell ref="P133:Q133"/>
    <mergeCell ref="P130:Q130"/>
    <mergeCell ref="P131:Q131"/>
    <mergeCell ref="G121:G123"/>
    <mergeCell ref="J129:K129"/>
    <mergeCell ref="J127:K127"/>
    <mergeCell ref="J131:K131"/>
    <mergeCell ref="H124:H135"/>
    <mergeCell ref="J125:K125"/>
    <mergeCell ref="J124:K124"/>
    <mergeCell ref="P123:Q123"/>
    <mergeCell ref="M137:M142"/>
    <mergeCell ref="M153:R153"/>
    <mergeCell ref="A132:E132"/>
    <mergeCell ref="G124:G135"/>
    <mergeCell ref="J128:K128"/>
    <mergeCell ref="D136:E136"/>
    <mergeCell ref="D134:E134"/>
    <mergeCell ref="A134:A140"/>
    <mergeCell ref="B134:B140"/>
    <mergeCell ref="P141:Q141"/>
    <mergeCell ref="P134:Q134"/>
    <mergeCell ref="P136:Q136"/>
    <mergeCell ref="P132:Q132"/>
    <mergeCell ref="P125:Q125"/>
    <mergeCell ref="P129:Q129"/>
    <mergeCell ref="P135:Q135"/>
    <mergeCell ref="P126:Q126"/>
    <mergeCell ref="P127:Q127"/>
    <mergeCell ref="P128:Q128"/>
    <mergeCell ref="D138:E138"/>
    <mergeCell ref="D143:E143"/>
    <mergeCell ref="D155:E155"/>
    <mergeCell ref="D133:E133"/>
    <mergeCell ref="N121:N131"/>
    <mergeCell ref="M121:M131"/>
    <mergeCell ref="J143:K143"/>
    <mergeCell ref="J151:K151"/>
    <mergeCell ref="J134:K134"/>
    <mergeCell ref="J135:K135"/>
    <mergeCell ref="M154:R154"/>
    <mergeCell ref="P144:Q144"/>
    <mergeCell ref="P152:Q152"/>
    <mergeCell ref="N143:N148"/>
    <mergeCell ref="A153:A156"/>
    <mergeCell ref="B153:B156"/>
    <mergeCell ref="D156:E156"/>
    <mergeCell ref="G142:G156"/>
    <mergeCell ref="F132:F156"/>
    <mergeCell ref="D135:E135"/>
    <mergeCell ref="P149:Q149"/>
    <mergeCell ref="P139:Q139"/>
    <mergeCell ref="P140:Q140"/>
    <mergeCell ref="P138:Q138"/>
    <mergeCell ref="J142:K142"/>
    <mergeCell ref="N137:N142"/>
    <mergeCell ref="J137:K137"/>
    <mergeCell ref="J138:K138"/>
    <mergeCell ref="L120:L156"/>
    <mergeCell ref="J130:K130"/>
    <mergeCell ref="P137:Q137"/>
    <mergeCell ref="C167:D167"/>
    <mergeCell ref="D154:E154"/>
    <mergeCell ref="D150:E150"/>
    <mergeCell ref="J153:K153"/>
    <mergeCell ref="J155:K155"/>
    <mergeCell ref="C164:G164"/>
    <mergeCell ref="B162:I162"/>
    <mergeCell ref="J154:K154"/>
    <mergeCell ref="J152:K152"/>
    <mergeCell ref="D172:H172"/>
    <mergeCell ref="H142:H156"/>
    <mergeCell ref="D153:E153"/>
    <mergeCell ref="B159:N159"/>
    <mergeCell ref="J156:K156"/>
    <mergeCell ref="C166:D166"/>
    <mergeCell ref="M143:M148"/>
    <mergeCell ref="D142:E142"/>
    <mergeCell ref="D145:E145"/>
    <mergeCell ref="D146:E146"/>
    <mergeCell ref="A141:A152"/>
    <mergeCell ref="B141:B152"/>
    <mergeCell ref="D141:E141"/>
    <mergeCell ref="D149:E149"/>
    <mergeCell ref="D147:E147"/>
    <mergeCell ref="D148:E148"/>
    <mergeCell ref="D152:E152"/>
    <mergeCell ref="D151:E151"/>
    <mergeCell ref="D144:E144"/>
    <mergeCell ref="M132:M136"/>
    <mergeCell ref="N132:N136"/>
    <mergeCell ref="N92:N94"/>
    <mergeCell ref="N95:N97"/>
    <mergeCell ref="N104:N108"/>
    <mergeCell ref="N98:N103"/>
    <mergeCell ref="M115:N116"/>
    <mergeCell ref="N109:N110"/>
    <mergeCell ref="N111:N113"/>
    <mergeCell ref="M80:M113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621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177</v>
      </c>
      <c r="D4" s="36">
        <v>129</v>
      </c>
      <c r="E4" s="36">
        <v>168</v>
      </c>
      <c r="F4" s="36">
        <f aca="true" t="shared" si="0" ref="F4:F37">D4+E4</f>
        <v>297</v>
      </c>
      <c r="G4" s="6">
        <v>215</v>
      </c>
      <c r="H4" s="11" t="s">
        <v>41</v>
      </c>
      <c r="I4" s="36">
        <v>1101</v>
      </c>
      <c r="J4" s="36">
        <v>1073</v>
      </c>
      <c r="K4" s="36">
        <v>1166</v>
      </c>
      <c r="L4" s="36">
        <f aca="true" t="shared" si="1" ref="L4:L37">J4+K4</f>
        <v>2239</v>
      </c>
      <c r="M4" s="6">
        <v>520</v>
      </c>
      <c r="N4" s="11" t="s">
        <v>332</v>
      </c>
      <c r="O4" s="36">
        <v>88</v>
      </c>
      <c r="P4" s="36">
        <v>85</v>
      </c>
      <c r="Q4" s="36">
        <v>80</v>
      </c>
      <c r="R4" s="133">
        <f aca="true" t="shared" si="2" ref="R4:R27">P4+Q4</f>
        <v>165</v>
      </c>
    </row>
    <row r="5" spans="1:18" ht="15.75" customHeight="1">
      <c r="A5" s="132" t="s">
        <v>355</v>
      </c>
      <c r="B5" s="11" t="s">
        <v>8</v>
      </c>
      <c r="C5" s="36">
        <v>94</v>
      </c>
      <c r="D5" s="36">
        <v>75</v>
      </c>
      <c r="E5" s="36">
        <v>74</v>
      </c>
      <c r="F5" s="36">
        <f t="shared" si="0"/>
        <v>149</v>
      </c>
      <c r="G5" s="6">
        <v>220</v>
      </c>
      <c r="H5" s="11" t="s">
        <v>42</v>
      </c>
      <c r="I5" s="36">
        <v>528</v>
      </c>
      <c r="J5" s="36">
        <v>611</v>
      </c>
      <c r="K5" s="36">
        <v>648</v>
      </c>
      <c r="L5" s="36">
        <f t="shared" si="1"/>
        <v>1259</v>
      </c>
      <c r="M5" s="6">
        <v>530</v>
      </c>
      <c r="N5" s="11" t="s">
        <v>333</v>
      </c>
      <c r="O5" s="36">
        <v>106</v>
      </c>
      <c r="P5" s="36">
        <v>72</v>
      </c>
      <c r="Q5" s="36">
        <v>72</v>
      </c>
      <c r="R5" s="133">
        <f t="shared" si="2"/>
        <v>144</v>
      </c>
    </row>
    <row r="6" spans="1:18" ht="15.75" customHeight="1">
      <c r="A6" s="132" t="s">
        <v>356</v>
      </c>
      <c r="B6" s="11" t="s">
        <v>9</v>
      </c>
      <c r="C6" s="36">
        <v>147</v>
      </c>
      <c r="D6" s="36">
        <v>124</v>
      </c>
      <c r="E6" s="36">
        <v>129</v>
      </c>
      <c r="F6" s="36">
        <f t="shared" si="0"/>
        <v>253</v>
      </c>
      <c r="G6" s="6">
        <v>230</v>
      </c>
      <c r="H6" s="11" t="s">
        <v>43</v>
      </c>
      <c r="I6" s="36">
        <v>752</v>
      </c>
      <c r="J6" s="36">
        <v>810</v>
      </c>
      <c r="K6" s="36">
        <v>987</v>
      </c>
      <c r="L6" s="36">
        <f t="shared" si="1"/>
        <v>1797</v>
      </c>
      <c r="M6" s="6">
        <v>540</v>
      </c>
      <c r="N6" s="11" t="s">
        <v>334</v>
      </c>
      <c r="O6" s="36">
        <v>51</v>
      </c>
      <c r="P6" s="36">
        <v>48</v>
      </c>
      <c r="Q6" s="36">
        <v>55</v>
      </c>
      <c r="R6" s="133">
        <f t="shared" si="2"/>
        <v>103</v>
      </c>
    </row>
    <row r="7" spans="1:18" ht="15.75" customHeight="1">
      <c r="A7" s="132" t="s">
        <v>357</v>
      </c>
      <c r="B7" s="11" t="s">
        <v>10</v>
      </c>
      <c r="C7" s="36">
        <v>134</v>
      </c>
      <c r="D7" s="36">
        <v>122</v>
      </c>
      <c r="E7" s="36">
        <v>136</v>
      </c>
      <c r="F7" s="36">
        <f t="shared" si="0"/>
        <v>258</v>
      </c>
      <c r="G7" s="6">
        <v>240</v>
      </c>
      <c r="H7" s="11" t="s">
        <v>44</v>
      </c>
      <c r="I7" s="36">
        <v>745</v>
      </c>
      <c r="J7" s="36">
        <v>788</v>
      </c>
      <c r="K7" s="36">
        <v>856</v>
      </c>
      <c r="L7" s="36">
        <f t="shared" si="1"/>
        <v>1644</v>
      </c>
      <c r="M7" s="6">
        <v>550</v>
      </c>
      <c r="N7" s="11" t="s">
        <v>335</v>
      </c>
      <c r="O7" s="36">
        <v>49</v>
      </c>
      <c r="P7" s="36">
        <v>43</v>
      </c>
      <c r="Q7" s="36">
        <v>41</v>
      </c>
      <c r="R7" s="133">
        <f t="shared" si="2"/>
        <v>84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250</v>
      </c>
      <c r="H8" s="11" t="s">
        <v>45</v>
      </c>
      <c r="I8" s="36">
        <v>755</v>
      </c>
      <c r="J8" s="36">
        <v>817</v>
      </c>
      <c r="K8" s="36">
        <v>875</v>
      </c>
      <c r="L8" s="36">
        <f t="shared" si="1"/>
        <v>1692</v>
      </c>
      <c r="M8" s="6">
        <v>560</v>
      </c>
      <c r="N8" s="11" t="s">
        <v>336</v>
      </c>
      <c r="O8" s="36">
        <v>375</v>
      </c>
      <c r="P8" s="36">
        <v>365</v>
      </c>
      <c r="Q8" s="36">
        <v>275</v>
      </c>
      <c r="R8" s="133">
        <f t="shared" si="2"/>
        <v>640</v>
      </c>
    </row>
    <row r="9" spans="1:18" ht="15.75" customHeight="1">
      <c r="A9" s="132" t="s">
        <v>359</v>
      </c>
      <c r="B9" s="11" t="s">
        <v>12</v>
      </c>
      <c r="C9" s="36">
        <v>255</v>
      </c>
      <c r="D9" s="36">
        <v>212</v>
      </c>
      <c r="E9" s="36">
        <v>215</v>
      </c>
      <c r="F9" s="36">
        <f t="shared" si="0"/>
        <v>427</v>
      </c>
      <c r="G9" s="6">
        <v>260</v>
      </c>
      <c r="H9" s="11" t="s">
        <v>46</v>
      </c>
      <c r="I9" s="36">
        <v>1719</v>
      </c>
      <c r="J9" s="36">
        <v>1898</v>
      </c>
      <c r="K9" s="36">
        <v>2047</v>
      </c>
      <c r="L9" s="36">
        <f t="shared" si="1"/>
        <v>3945</v>
      </c>
      <c r="M9" s="6">
        <v>570</v>
      </c>
      <c r="N9" s="11" t="s">
        <v>337</v>
      </c>
      <c r="O9" s="36">
        <v>192</v>
      </c>
      <c r="P9" s="36">
        <v>176</v>
      </c>
      <c r="Q9" s="36">
        <v>184</v>
      </c>
      <c r="R9" s="133">
        <f t="shared" si="2"/>
        <v>360</v>
      </c>
    </row>
    <row r="10" spans="1:18" ht="15.75" customHeight="1">
      <c r="A10" s="132" t="s">
        <v>360</v>
      </c>
      <c r="B10" s="11" t="s">
        <v>13</v>
      </c>
      <c r="C10" s="36">
        <v>336</v>
      </c>
      <c r="D10" s="36">
        <v>313</v>
      </c>
      <c r="E10" s="36">
        <v>331</v>
      </c>
      <c r="F10" s="36">
        <f t="shared" si="0"/>
        <v>644</v>
      </c>
      <c r="G10" s="6">
        <v>270</v>
      </c>
      <c r="H10" s="11" t="s">
        <v>47</v>
      </c>
      <c r="I10" s="36">
        <v>643</v>
      </c>
      <c r="J10" s="36">
        <v>726</v>
      </c>
      <c r="K10" s="36">
        <v>806</v>
      </c>
      <c r="L10" s="36">
        <f t="shared" si="1"/>
        <v>1532</v>
      </c>
      <c r="M10" s="6">
        <v>581</v>
      </c>
      <c r="N10" s="11" t="s">
        <v>338</v>
      </c>
      <c r="O10" s="36">
        <v>321</v>
      </c>
      <c r="P10" s="36">
        <v>307</v>
      </c>
      <c r="Q10" s="36">
        <v>225</v>
      </c>
      <c r="R10" s="133">
        <f t="shared" si="2"/>
        <v>532</v>
      </c>
    </row>
    <row r="11" spans="1:18" ht="15.75" customHeight="1">
      <c r="A11" s="132" t="s">
        <v>361</v>
      </c>
      <c r="B11" s="11" t="s">
        <v>14</v>
      </c>
      <c r="C11" s="36">
        <v>103</v>
      </c>
      <c r="D11" s="36">
        <v>92</v>
      </c>
      <c r="E11" s="36">
        <v>115</v>
      </c>
      <c r="F11" s="36">
        <f t="shared" si="0"/>
        <v>207</v>
      </c>
      <c r="G11" s="6">
        <v>280</v>
      </c>
      <c r="H11" s="11" t="s">
        <v>48</v>
      </c>
      <c r="I11" s="36">
        <v>397</v>
      </c>
      <c r="J11" s="36">
        <v>391</v>
      </c>
      <c r="K11" s="36">
        <v>422</v>
      </c>
      <c r="L11" s="36">
        <f t="shared" si="1"/>
        <v>813</v>
      </c>
      <c r="M11" s="6">
        <v>582</v>
      </c>
      <c r="N11" s="11" t="s">
        <v>339</v>
      </c>
      <c r="O11" s="36">
        <v>33</v>
      </c>
      <c r="P11" s="36">
        <v>33</v>
      </c>
      <c r="Q11" s="36">
        <v>38</v>
      </c>
      <c r="R11" s="133">
        <f t="shared" si="2"/>
        <v>71</v>
      </c>
    </row>
    <row r="12" spans="1:18" ht="15.75" customHeight="1">
      <c r="A12" s="132" t="s">
        <v>362</v>
      </c>
      <c r="B12" s="11" t="s">
        <v>15</v>
      </c>
      <c r="C12" s="36">
        <v>81</v>
      </c>
      <c r="D12" s="36">
        <v>69</v>
      </c>
      <c r="E12" s="36">
        <v>75</v>
      </c>
      <c r="F12" s="36">
        <f t="shared" si="0"/>
        <v>144</v>
      </c>
      <c r="G12" s="6">
        <v>290</v>
      </c>
      <c r="H12" s="11" t="s">
        <v>49</v>
      </c>
      <c r="I12" s="36">
        <v>396</v>
      </c>
      <c r="J12" s="36">
        <v>370</v>
      </c>
      <c r="K12" s="36">
        <v>431</v>
      </c>
      <c r="L12" s="36">
        <f t="shared" si="1"/>
        <v>801</v>
      </c>
      <c r="M12" s="6">
        <v>590</v>
      </c>
      <c r="N12" s="11" t="s">
        <v>340</v>
      </c>
      <c r="O12" s="36">
        <v>136</v>
      </c>
      <c r="P12" s="36">
        <v>113</v>
      </c>
      <c r="Q12" s="36">
        <v>131</v>
      </c>
      <c r="R12" s="133">
        <f t="shared" si="2"/>
        <v>244</v>
      </c>
    </row>
    <row r="13" spans="1:18" ht="15.75" customHeight="1">
      <c r="A13" s="132" t="s">
        <v>363</v>
      </c>
      <c r="B13" s="11" t="s">
        <v>16</v>
      </c>
      <c r="C13" s="36">
        <v>39</v>
      </c>
      <c r="D13" s="36">
        <v>31</v>
      </c>
      <c r="E13" s="36">
        <v>36</v>
      </c>
      <c r="F13" s="36">
        <f t="shared" si="0"/>
        <v>67</v>
      </c>
      <c r="G13" s="6">
        <v>301</v>
      </c>
      <c r="H13" s="11" t="s">
        <v>50</v>
      </c>
      <c r="I13" s="36">
        <v>526</v>
      </c>
      <c r="J13" s="36">
        <v>506</v>
      </c>
      <c r="K13" s="36">
        <v>648</v>
      </c>
      <c r="L13" s="36">
        <f t="shared" si="1"/>
        <v>1154</v>
      </c>
      <c r="M13" s="6">
        <v>600</v>
      </c>
      <c r="N13" s="11" t="s">
        <v>341</v>
      </c>
      <c r="O13" s="36">
        <v>163</v>
      </c>
      <c r="P13" s="36">
        <v>152</v>
      </c>
      <c r="Q13" s="36">
        <v>168</v>
      </c>
      <c r="R13" s="133">
        <f t="shared" si="2"/>
        <v>320</v>
      </c>
    </row>
    <row r="14" spans="1:18" ht="15.75" customHeight="1">
      <c r="A14" s="132" t="s">
        <v>364</v>
      </c>
      <c r="B14" s="11" t="s">
        <v>17</v>
      </c>
      <c r="C14" s="36">
        <v>91</v>
      </c>
      <c r="D14" s="36">
        <v>67</v>
      </c>
      <c r="E14" s="36">
        <v>79</v>
      </c>
      <c r="F14" s="36">
        <f t="shared" si="0"/>
        <v>146</v>
      </c>
      <c r="G14" s="6">
        <v>302</v>
      </c>
      <c r="H14" s="11" t="s">
        <v>51</v>
      </c>
      <c r="I14" s="36">
        <v>136</v>
      </c>
      <c r="J14" s="36">
        <v>172</v>
      </c>
      <c r="K14" s="36">
        <v>199</v>
      </c>
      <c r="L14" s="36">
        <f t="shared" si="1"/>
        <v>371</v>
      </c>
      <c r="M14" s="6">
        <v>610</v>
      </c>
      <c r="N14" s="11" t="s">
        <v>342</v>
      </c>
      <c r="O14" s="36">
        <v>99</v>
      </c>
      <c r="P14" s="36">
        <v>83</v>
      </c>
      <c r="Q14" s="36">
        <v>99</v>
      </c>
      <c r="R14" s="133">
        <f t="shared" si="2"/>
        <v>182</v>
      </c>
    </row>
    <row r="15" spans="1:18" ht="15.75" customHeight="1">
      <c r="A15" s="132" t="s">
        <v>365</v>
      </c>
      <c r="B15" s="11" t="s">
        <v>18</v>
      </c>
      <c r="C15" s="36">
        <v>159</v>
      </c>
      <c r="D15" s="36">
        <v>125</v>
      </c>
      <c r="E15" s="36">
        <v>139</v>
      </c>
      <c r="F15" s="36">
        <f t="shared" si="0"/>
        <v>264</v>
      </c>
      <c r="G15" s="6">
        <v>310</v>
      </c>
      <c r="H15" s="11" t="s">
        <v>52</v>
      </c>
      <c r="I15" s="36">
        <v>454</v>
      </c>
      <c r="J15" s="36">
        <v>476</v>
      </c>
      <c r="K15" s="36">
        <v>480</v>
      </c>
      <c r="L15" s="36">
        <f t="shared" si="1"/>
        <v>956</v>
      </c>
      <c r="M15" s="6">
        <v>621</v>
      </c>
      <c r="N15" s="11" t="s">
        <v>343</v>
      </c>
      <c r="O15" s="36">
        <v>132</v>
      </c>
      <c r="P15" s="36">
        <v>115</v>
      </c>
      <c r="Q15" s="36">
        <v>149</v>
      </c>
      <c r="R15" s="133">
        <f t="shared" si="2"/>
        <v>264</v>
      </c>
    </row>
    <row r="16" spans="1:18" ht="15.75" customHeight="1">
      <c r="A16" s="132" t="s">
        <v>366</v>
      </c>
      <c r="B16" s="11" t="s">
        <v>19</v>
      </c>
      <c r="C16" s="36">
        <v>320</v>
      </c>
      <c r="D16" s="36">
        <v>304</v>
      </c>
      <c r="E16" s="36">
        <v>308</v>
      </c>
      <c r="F16" s="36">
        <f t="shared" si="0"/>
        <v>612</v>
      </c>
      <c r="G16" s="6">
        <v>321</v>
      </c>
      <c r="H16" s="11" t="s">
        <v>53</v>
      </c>
      <c r="I16" s="36">
        <v>213</v>
      </c>
      <c r="J16" s="36">
        <v>217</v>
      </c>
      <c r="K16" s="36">
        <v>222</v>
      </c>
      <c r="L16" s="36">
        <f t="shared" si="1"/>
        <v>439</v>
      </c>
      <c r="M16" s="6">
        <v>622</v>
      </c>
      <c r="N16" s="11" t="s">
        <v>344</v>
      </c>
      <c r="O16" s="36">
        <v>54</v>
      </c>
      <c r="P16" s="36">
        <v>53</v>
      </c>
      <c r="Q16" s="36">
        <v>60</v>
      </c>
      <c r="R16" s="133">
        <f t="shared" si="2"/>
        <v>113</v>
      </c>
    </row>
    <row r="17" spans="1:18" ht="15.75" customHeight="1">
      <c r="A17" s="132" t="s">
        <v>367</v>
      </c>
      <c r="B17" s="11" t="s">
        <v>20</v>
      </c>
      <c r="C17" s="36">
        <v>1319</v>
      </c>
      <c r="D17" s="36">
        <v>1335</v>
      </c>
      <c r="E17" s="36">
        <v>1447</v>
      </c>
      <c r="F17" s="36">
        <f t="shared" si="0"/>
        <v>2782</v>
      </c>
      <c r="G17" s="6">
        <v>322</v>
      </c>
      <c r="H17" s="11" t="s">
        <v>54</v>
      </c>
      <c r="I17" s="36">
        <v>1035</v>
      </c>
      <c r="J17" s="36">
        <v>1139</v>
      </c>
      <c r="K17" s="36">
        <v>1323</v>
      </c>
      <c r="L17" s="36">
        <f t="shared" si="1"/>
        <v>2462</v>
      </c>
      <c r="M17" s="6">
        <v>623</v>
      </c>
      <c r="N17" s="11" t="s">
        <v>345</v>
      </c>
      <c r="O17" s="36">
        <v>97</v>
      </c>
      <c r="P17" s="36">
        <v>88</v>
      </c>
      <c r="Q17" s="36">
        <v>92</v>
      </c>
      <c r="R17" s="133">
        <f t="shared" si="2"/>
        <v>180</v>
      </c>
    </row>
    <row r="18" spans="1:18" ht="15.75" customHeight="1">
      <c r="A18" s="132" t="s">
        <v>368</v>
      </c>
      <c r="B18" s="11" t="s">
        <v>21</v>
      </c>
      <c r="C18" s="36">
        <v>713</v>
      </c>
      <c r="D18" s="36">
        <v>787</v>
      </c>
      <c r="E18" s="36">
        <v>873</v>
      </c>
      <c r="F18" s="36">
        <f t="shared" si="0"/>
        <v>1660</v>
      </c>
      <c r="G18" s="6">
        <v>330</v>
      </c>
      <c r="H18" s="11" t="s">
        <v>55</v>
      </c>
      <c r="I18" s="36">
        <v>1889</v>
      </c>
      <c r="J18" s="36">
        <v>2262</v>
      </c>
      <c r="K18" s="36">
        <v>2412</v>
      </c>
      <c r="L18" s="36">
        <f t="shared" si="1"/>
        <v>4674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369</v>
      </c>
      <c r="B19" s="11" t="s">
        <v>22</v>
      </c>
      <c r="C19" s="36">
        <v>774</v>
      </c>
      <c r="D19" s="36">
        <v>776</v>
      </c>
      <c r="E19" s="36">
        <v>881</v>
      </c>
      <c r="F19" s="36">
        <f t="shared" si="0"/>
        <v>1657</v>
      </c>
      <c r="G19" s="6">
        <v>340</v>
      </c>
      <c r="H19" s="11" t="s">
        <v>56</v>
      </c>
      <c r="I19" s="36">
        <v>410</v>
      </c>
      <c r="J19" s="36">
        <v>411</v>
      </c>
      <c r="K19" s="36">
        <v>464</v>
      </c>
      <c r="L19" s="36">
        <f t="shared" si="1"/>
        <v>875</v>
      </c>
      <c r="M19" s="6">
        <v>626</v>
      </c>
      <c r="N19" s="11" t="s">
        <v>347</v>
      </c>
      <c r="O19" s="36">
        <v>61</v>
      </c>
      <c r="P19" s="36">
        <v>56</v>
      </c>
      <c r="Q19" s="36">
        <v>64</v>
      </c>
      <c r="R19" s="133">
        <f t="shared" si="2"/>
        <v>120</v>
      </c>
    </row>
    <row r="20" spans="1:18" ht="15.75" customHeight="1">
      <c r="A20" s="132" t="s">
        <v>370</v>
      </c>
      <c r="B20" s="11" t="s">
        <v>23</v>
      </c>
      <c r="C20" s="36">
        <v>374</v>
      </c>
      <c r="D20" s="36">
        <v>305</v>
      </c>
      <c r="E20" s="36">
        <v>395</v>
      </c>
      <c r="F20" s="36">
        <f t="shared" si="0"/>
        <v>700</v>
      </c>
      <c r="G20" s="6">
        <v>350</v>
      </c>
      <c r="H20" s="11" t="s">
        <v>57</v>
      </c>
      <c r="I20" s="36">
        <v>218</v>
      </c>
      <c r="J20" s="36">
        <v>216</v>
      </c>
      <c r="K20" s="36">
        <v>238</v>
      </c>
      <c r="L20" s="36">
        <f t="shared" si="1"/>
        <v>454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371</v>
      </c>
      <c r="B21" s="11" t="s">
        <v>24</v>
      </c>
      <c r="C21" s="36">
        <v>479</v>
      </c>
      <c r="D21" s="36">
        <v>411</v>
      </c>
      <c r="E21" s="36">
        <v>527</v>
      </c>
      <c r="F21" s="36">
        <f t="shared" si="0"/>
        <v>938</v>
      </c>
      <c r="G21" s="6">
        <v>360</v>
      </c>
      <c r="H21" s="11" t="s">
        <v>58</v>
      </c>
      <c r="I21" s="36">
        <v>154</v>
      </c>
      <c r="J21" s="36">
        <v>158</v>
      </c>
      <c r="K21" s="36">
        <v>175</v>
      </c>
      <c r="L21" s="36">
        <f t="shared" si="1"/>
        <v>333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614</v>
      </c>
      <c r="B22" s="11" t="s">
        <v>25</v>
      </c>
      <c r="C22" s="36">
        <v>615</v>
      </c>
      <c r="D22" s="36">
        <v>656</v>
      </c>
      <c r="E22" s="36">
        <v>680</v>
      </c>
      <c r="F22" s="36">
        <f t="shared" si="0"/>
        <v>1336</v>
      </c>
      <c r="G22" s="6">
        <v>370</v>
      </c>
      <c r="H22" s="11" t="s">
        <v>59</v>
      </c>
      <c r="I22" s="36">
        <v>219</v>
      </c>
      <c r="J22" s="36">
        <v>187</v>
      </c>
      <c r="K22" s="36">
        <v>222</v>
      </c>
      <c r="L22" s="36">
        <f t="shared" si="1"/>
        <v>409</v>
      </c>
      <c r="M22" s="6">
        <v>634</v>
      </c>
      <c r="N22" s="11" t="s">
        <v>349</v>
      </c>
      <c r="O22" s="36">
        <v>101</v>
      </c>
      <c r="P22" s="36">
        <v>92</v>
      </c>
      <c r="Q22" s="36">
        <v>105</v>
      </c>
      <c r="R22" s="133">
        <f t="shared" si="2"/>
        <v>197</v>
      </c>
    </row>
    <row r="23" spans="1:18" ht="15.75" customHeight="1">
      <c r="A23" s="132" t="s">
        <v>372</v>
      </c>
      <c r="B23" s="11" t="s">
        <v>26</v>
      </c>
      <c r="C23" s="36">
        <v>1090</v>
      </c>
      <c r="D23" s="36">
        <v>1174</v>
      </c>
      <c r="E23" s="36">
        <v>1155</v>
      </c>
      <c r="F23" s="36">
        <f t="shared" si="0"/>
        <v>2329</v>
      </c>
      <c r="G23" s="6">
        <v>380</v>
      </c>
      <c r="H23" s="11" t="s">
        <v>60</v>
      </c>
      <c r="I23" s="36">
        <v>194</v>
      </c>
      <c r="J23" s="36">
        <v>204</v>
      </c>
      <c r="K23" s="36">
        <v>222</v>
      </c>
      <c r="L23" s="36">
        <f t="shared" si="1"/>
        <v>426</v>
      </c>
      <c r="M23" s="6">
        <v>635</v>
      </c>
      <c r="N23" s="11" t="s">
        <v>350</v>
      </c>
      <c r="O23" s="36">
        <v>170</v>
      </c>
      <c r="P23" s="36">
        <v>163</v>
      </c>
      <c r="Q23" s="36">
        <v>200</v>
      </c>
      <c r="R23" s="133">
        <f t="shared" si="2"/>
        <v>363</v>
      </c>
    </row>
    <row r="24" spans="1:18" ht="15.75" customHeight="1">
      <c r="A24" s="132" t="s">
        <v>373</v>
      </c>
      <c r="B24" s="11" t="s">
        <v>27</v>
      </c>
      <c r="C24" s="36">
        <v>751</v>
      </c>
      <c r="D24" s="36">
        <v>775</v>
      </c>
      <c r="E24" s="36">
        <v>848</v>
      </c>
      <c r="F24" s="36">
        <f t="shared" si="0"/>
        <v>1623</v>
      </c>
      <c r="G24" s="6">
        <v>390</v>
      </c>
      <c r="H24" s="11" t="s">
        <v>61</v>
      </c>
      <c r="I24" s="36">
        <v>198</v>
      </c>
      <c r="J24" s="36">
        <v>126</v>
      </c>
      <c r="K24" s="36">
        <v>130</v>
      </c>
      <c r="L24" s="36">
        <f t="shared" si="1"/>
        <v>256</v>
      </c>
      <c r="M24" s="6">
        <v>641</v>
      </c>
      <c r="N24" s="11" t="s">
        <v>351</v>
      </c>
      <c r="O24" s="36">
        <v>63</v>
      </c>
      <c r="P24" s="36">
        <v>49</v>
      </c>
      <c r="Q24" s="36">
        <v>61</v>
      </c>
      <c r="R24" s="133">
        <f t="shared" si="2"/>
        <v>110</v>
      </c>
    </row>
    <row r="25" spans="1:18" ht="15.75" customHeight="1">
      <c r="A25" s="132" t="s">
        <v>374</v>
      </c>
      <c r="B25" s="11" t="s">
        <v>28</v>
      </c>
      <c r="C25" s="36">
        <v>272</v>
      </c>
      <c r="D25" s="36">
        <v>246</v>
      </c>
      <c r="E25" s="36">
        <v>353</v>
      </c>
      <c r="F25" s="36">
        <f t="shared" si="0"/>
        <v>599</v>
      </c>
      <c r="G25" s="6">
        <v>400</v>
      </c>
      <c r="H25" s="11" t="s">
        <v>62</v>
      </c>
      <c r="I25" s="36">
        <v>157</v>
      </c>
      <c r="J25" s="36">
        <v>176</v>
      </c>
      <c r="K25" s="36">
        <v>189</v>
      </c>
      <c r="L25" s="36">
        <f t="shared" si="1"/>
        <v>365</v>
      </c>
      <c r="M25" s="6">
        <v>642</v>
      </c>
      <c r="N25" s="11" t="s">
        <v>352</v>
      </c>
      <c r="O25" s="36">
        <v>46</v>
      </c>
      <c r="P25" s="36">
        <v>38</v>
      </c>
      <c r="Q25" s="36">
        <v>40</v>
      </c>
      <c r="R25" s="133">
        <f t="shared" si="2"/>
        <v>78</v>
      </c>
    </row>
    <row r="26" spans="1:18" ht="15.75" customHeight="1">
      <c r="A26" s="132" t="s">
        <v>375</v>
      </c>
      <c r="B26" s="11" t="s">
        <v>29</v>
      </c>
      <c r="C26" s="36">
        <v>832</v>
      </c>
      <c r="D26" s="36">
        <v>826</v>
      </c>
      <c r="E26" s="36">
        <v>953</v>
      </c>
      <c r="F26" s="36">
        <f t="shared" si="0"/>
        <v>1779</v>
      </c>
      <c r="G26" s="6">
        <v>410</v>
      </c>
      <c r="H26" s="11" t="s">
        <v>63</v>
      </c>
      <c r="I26" s="36">
        <v>511</v>
      </c>
      <c r="J26" s="36">
        <v>496</v>
      </c>
      <c r="K26" s="36">
        <v>569</v>
      </c>
      <c r="L26" s="36">
        <f t="shared" si="1"/>
        <v>1065</v>
      </c>
      <c r="M26" s="6">
        <v>643</v>
      </c>
      <c r="N26" s="11" t="s">
        <v>143</v>
      </c>
      <c r="O26" s="36">
        <v>31</v>
      </c>
      <c r="P26" s="36">
        <v>26</v>
      </c>
      <c r="Q26" s="36">
        <v>29</v>
      </c>
      <c r="R26" s="133">
        <f t="shared" si="2"/>
        <v>55</v>
      </c>
    </row>
    <row r="27" spans="1:18" ht="15.75" customHeight="1">
      <c r="A27" s="132" t="s">
        <v>376</v>
      </c>
      <c r="B27" s="11" t="s">
        <v>30</v>
      </c>
      <c r="C27" s="36">
        <v>996</v>
      </c>
      <c r="D27" s="36">
        <v>1023</v>
      </c>
      <c r="E27" s="36">
        <v>1132</v>
      </c>
      <c r="F27" s="36">
        <f t="shared" si="0"/>
        <v>2155</v>
      </c>
      <c r="G27" s="6">
        <v>421</v>
      </c>
      <c r="H27" s="11" t="s">
        <v>64</v>
      </c>
      <c r="I27" s="36">
        <v>187</v>
      </c>
      <c r="J27" s="36">
        <v>146</v>
      </c>
      <c r="K27" s="36">
        <v>191</v>
      </c>
      <c r="L27" s="36">
        <f t="shared" si="1"/>
        <v>337</v>
      </c>
      <c r="M27" s="49">
        <v>648</v>
      </c>
      <c r="N27" s="42" t="s">
        <v>391</v>
      </c>
      <c r="O27" s="68">
        <v>486</v>
      </c>
      <c r="P27" s="68">
        <v>510</v>
      </c>
      <c r="Q27" s="68">
        <v>527</v>
      </c>
      <c r="R27" s="134">
        <f t="shared" si="2"/>
        <v>1037</v>
      </c>
    </row>
    <row r="28" spans="1:18" ht="15.75" customHeight="1">
      <c r="A28" s="132" t="s">
        <v>615</v>
      </c>
      <c r="B28" s="148" t="s">
        <v>31</v>
      </c>
      <c r="C28" s="149">
        <v>1248</v>
      </c>
      <c r="D28" s="149">
        <v>1388</v>
      </c>
      <c r="E28" s="149">
        <v>1488</v>
      </c>
      <c r="F28" s="149">
        <f t="shared" si="0"/>
        <v>2876</v>
      </c>
      <c r="G28" s="6">
        <v>422</v>
      </c>
      <c r="H28" s="11" t="s">
        <v>65</v>
      </c>
      <c r="I28" s="36">
        <v>165</v>
      </c>
      <c r="J28" s="36">
        <v>170</v>
      </c>
      <c r="K28" s="36">
        <v>190</v>
      </c>
      <c r="L28" s="67">
        <f t="shared" si="1"/>
        <v>360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565</v>
      </c>
      <c r="D29" s="149">
        <v>637</v>
      </c>
      <c r="E29" s="149">
        <v>661</v>
      </c>
      <c r="F29" s="149">
        <f t="shared" si="0"/>
        <v>1298</v>
      </c>
      <c r="G29" s="6">
        <v>430</v>
      </c>
      <c r="H29" s="11" t="s">
        <v>66</v>
      </c>
      <c r="I29" s="36">
        <v>181</v>
      </c>
      <c r="J29" s="36">
        <v>159</v>
      </c>
      <c r="K29" s="36">
        <v>204</v>
      </c>
      <c r="L29" s="67">
        <f t="shared" si="1"/>
        <v>363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953</v>
      </c>
      <c r="D30" s="36">
        <v>1122</v>
      </c>
      <c r="E30" s="36">
        <v>1174</v>
      </c>
      <c r="F30" s="36">
        <f t="shared" si="0"/>
        <v>2296</v>
      </c>
      <c r="G30" s="6">
        <v>440</v>
      </c>
      <c r="H30" s="11" t="s">
        <v>67</v>
      </c>
      <c r="I30" s="36">
        <v>373</v>
      </c>
      <c r="J30" s="36">
        <v>415</v>
      </c>
      <c r="K30" s="36">
        <v>483</v>
      </c>
      <c r="L30" s="67">
        <f t="shared" si="1"/>
        <v>898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767</v>
      </c>
      <c r="D31" s="36">
        <v>821</v>
      </c>
      <c r="E31" s="36">
        <v>905</v>
      </c>
      <c r="F31" s="36">
        <f t="shared" si="0"/>
        <v>1726</v>
      </c>
      <c r="G31" s="6">
        <v>450</v>
      </c>
      <c r="H31" s="11" t="s">
        <v>68</v>
      </c>
      <c r="I31" s="36">
        <v>707</v>
      </c>
      <c r="J31" s="36">
        <v>819</v>
      </c>
      <c r="K31" s="36">
        <v>935</v>
      </c>
      <c r="L31" s="36">
        <f t="shared" si="1"/>
        <v>1754</v>
      </c>
      <c r="M31" s="50">
        <v>990</v>
      </c>
      <c r="N31" s="54" t="s">
        <v>353</v>
      </c>
      <c r="O31" s="72">
        <v>286</v>
      </c>
      <c r="P31" s="72">
        <v>246</v>
      </c>
      <c r="Q31" s="72">
        <v>40</v>
      </c>
      <c r="R31" s="138">
        <f>P31+Q31</f>
        <v>286</v>
      </c>
    </row>
    <row r="32" spans="1:18" ht="15.75" customHeight="1">
      <c r="A32" s="132" t="s">
        <v>377</v>
      </c>
      <c r="B32" s="11" t="s">
        <v>35</v>
      </c>
      <c r="C32" s="36">
        <v>685</v>
      </c>
      <c r="D32" s="36">
        <v>670</v>
      </c>
      <c r="E32" s="36">
        <v>788</v>
      </c>
      <c r="F32" s="36">
        <f t="shared" si="0"/>
        <v>1458</v>
      </c>
      <c r="G32" s="6">
        <v>460</v>
      </c>
      <c r="H32" s="11" t="s">
        <v>69</v>
      </c>
      <c r="I32" s="36">
        <v>536</v>
      </c>
      <c r="J32" s="36">
        <v>607</v>
      </c>
      <c r="K32" s="36">
        <v>643</v>
      </c>
      <c r="L32" s="67">
        <f t="shared" si="1"/>
        <v>1250</v>
      </c>
      <c r="M32" s="47"/>
      <c r="N32" s="48"/>
      <c r="O32" s="73">
        <f>SUM(O4:O31)</f>
        <v>3256</v>
      </c>
      <c r="P32" s="73">
        <f>SUM(P4:P31)</f>
        <v>3021</v>
      </c>
      <c r="Q32" s="73">
        <f>SUM(Q4:Q31)</f>
        <v>2859</v>
      </c>
      <c r="R32" s="139">
        <f>SUM(R4:R31)</f>
        <v>5880</v>
      </c>
    </row>
    <row r="33" spans="1:18" ht="15.75" customHeight="1">
      <c r="A33" s="132" t="s">
        <v>378</v>
      </c>
      <c r="B33" s="11" t="s">
        <v>36</v>
      </c>
      <c r="C33" s="36">
        <v>560</v>
      </c>
      <c r="D33" s="36">
        <v>538</v>
      </c>
      <c r="E33" s="36">
        <v>628</v>
      </c>
      <c r="F33" s="36">
        <f t="shared" si="0"/>
        <v>1166</v>
      </c>
      <c r="G33" s="6">
        <v>470</v>
      </c>
      <c r="H33" s="11" t="s">
        <v>70</v>
      </c>
      <c r="I33" s="36">
        <v>571</v>
      </c>
      <c r="J33" s="36">
        <v>485</v>
      </c>
      <c r="K33" s="36">
        <v>577</v>
      </c>
      <c r="L33" s="36">
        <f t="shared" si="1"/>
        <v>1062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946</v>
      </c>
      <c r="D34" s="36">
        <v>914</v>
      </c>
      <c r="E34" s="36">
        <v>1136</v>
      </c>
      <c r="F34" s="36">
        <f t="shared" si="0"/>
        <v>2050</v>
      </c>
      <c r="G34" s="6">
        <v>480</v>
      </c>
      <c r="H34" s="11" t="s">
        <v>71</v>
      </c>
      <c r="I34" s="36">
        <v>289</v>
      </c>
      <c r="J34" s="36">
        <v>274</v>
      </c>
      <c r="K34" s="36">
        <v>326</v>
      </c>
      <c r="L34" s="36">
        <f t="shared" si="1"/>
        <v>600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379</v>
      </c>
      <c r="B35" s="11" t="s">
        <v>38</v>
      </c>
      <c r="C35" s="36">
        <v>320</v>
      </c>
      <c r="D35" s="36">
        <v>333</v>
      </c>
      <c r="E35" s="36">
        <v>390</v>
      </c>
      <c r="F35" s="36">
        <f t="shared" si="0"/>
        <v>723</v>
      </c>
      <c r="G35" s="6">
        <v>501</v>
      </c>
      <c r="H35" s="11" t="s">
        <v>72</v>
      </c>
      <c r="I35" s="36">
        <v>237</v>
      </c>
      <c r="J35" s="36">
        <v>174</v>
      </c>
      <c r="K35" s="36">
        <v>253</v>
      </c>
      <c r="L35" s="67">
        <f t="shared" si="1"/>
        <v>427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588</v>
      </c>
      <c r="B36" s="11" t="s">
        <v>39</v>
      </c>
      <c r="C36" s="36">
        <v>712</v>
      </c>
      <c r="D36" s="36">
        <v>844</v>
      </c>
      <c r="E36" s="36">
        <v>854</v>
      </c>
      <c r="F36" s="36">
        <f t="shared" si="0"/>
        <v>1698</v>
      </c>
      <c r="G36" s="6">
        <v>502</v>
      </c>
      <c r="H36" s="11" t="s">
        <v>73</v>
      </c>
      <c r="I36" s="36">
        <v>113</v>
      </c>
      <c r="J36" s="36">
        <v>99</v>
      </c>
      <c r="K36" s="36">
        <v>120</v>
      </c>
      <c r="L36" s="67">
        <f t="shared" si="1"/>
        <v>219</v>
      </c>
      <c r="M36" s="224" t="s">
        <v>388</v>
      </c>
      <c r="N36" s="196"/>
      <c r="O36" s="36">
        <f>C38+I38+O32</f>
        <v>37866</v>
      </c>
      <c r="P36" s="37">
        <f>D38+J38+P32</f>
        <v>38814</v>
      </c>
      <c r="Q36" s="37">
        <f>E38+K38+Q32</f>
        <v>42668</v>
      </c>
      <c r="R36" s="133">
        <f>P36+Q36</f>
        <v>81482</v>
      </c>
    </row>
    <row r="37" spans="1:18" ht="15.75" customHeight="1" thickBot="1">
      <c r="A37" s="140" t="s">
        <v>390</v>
      </c>
      <c r="B37" s="124" t="s">
        <v>40</v>
      </c>
      <c r="C37" s="111">
        <v>917</v>
      </c>
      <c r="D37" s="111">
        <v>915</v>
      </c>
      <c r="E37" s="111">
        <v>1014</v>
      </c>
      <c r="F37" s="111">
        <f t="shared" si="0"/>
        <v>1929</v>
      </c>
      <c r="G37" s="141">
        <v>510</v>
      </c>
      <c r="H37" s="124" t="s">
        <v>74</v>
      </c>
      <c r="I37" s="111">
        <v>34</v>
      </c>
      <c r="J37" s="111">
        <v>27</v>
      </c>
      <c r="K37" s="111">
        <v>30</v>
      </c>
      <c r="L37" s="150">
        <f t="shared" si="1"/>
        <v>57</v>
      </c>
      <c r="M37" s="225" t="s">
        <v>396</v>
      </c>
      <c r="N37" s="226"/>
      <c r="O37" s="111">
        <f>O36+O75+O116+O156</f>
        <v>48567</v>
      </c>
      <c r="P37" s="111">
        <f>P36+P75+P116+P156</f>
        <v>50400</v>
      </c>
      <c r="Q37" s="111">
        <f>Q36+Q75+Q116+Q156</f>
        <v>55401</v>
      </c>
      <c r="R37" s="112">
        <f>R36+R75+R116+R156</f>
        <v>105801</v>
      </c>
    </row>
    <row r="38" spans="1:14" ht="15.75" customHeight="1">
      <c r="A38" s="5"/>
      <c r="C38" s="8">
        <f>SUM(C4:C37)</f>
        <v>17867</v>
      </c>
      <c r="D38" s="8">
        <f>SUM(D4:D37)</f>
        <v>18188</v>
      </c>
      <c r="E38" s="8">
        <f>SUM(E4:E37)</f>
        <v>20126</v>
      </c>
      <c r="F38" s="8">
        <f>SUM(F4:F37)</f>
        <v>38314</v>
      </c>
      <c r="I38" s="8">
        <f>SUM(I4:I37)</f>
        <v>16743</v>
      </c>
      <c r="J38" s="8">
        <f>SUM(J4:J37)</f>
        <v>17605</v>
      </c>
      <c r="K38" s="8">
        <f>SUM(K4:K37)</f>
        <v>19683</v>
      </c>
      <c r="L38" s="8">
        <f>SUM(L4:L37)</f>
        <v>37288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621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97</v>
      </c>
      <c r="D42" s="7">
        <v>107</v>
      </c>
      <c r="E42" s="7">
        <v>120</v>
      </c>
      <c r="F42" s="7">
        <f aca="true" t="shared" si="3" ref="F42:F75">D42+E42</f>
        <v>227</v>
      </c>
      <c r="G42" s="12">
        <v>2350</v>
      </c>
      <c r="H42" s="11" t="s">
        <v>138</v>
      </c>
      <c r="I42" s="7">
        <v>75</v>
      </c>
      <c r="J42" s="7">
        <v>101</v>
      </c>
      <c r="K42" s="7">
        <v>87</v>
      </c>
      <c r="L42" s="56">
        <f aca="true" t="shared" si="4" ref="L42:L48">J42+K42</f>
        <v>188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59</v>
      </c>
      <c r="D43" s="7">
        <v>61</v>
      </c>
      <c r="E43" s="7">
        <v>63</v>
      </c>
      <c r="F43" s="7">
        <f t="shared" si="3"/>
        <v>124</v>
      </c>
      <c r="G43" s="12">
        <v>2360</v>
      </c>
      <c r="H43" s="11" t="s">
        <v>139</v>
      </c>
      <c r="I43" s="7">
        <v>9</v>
      </c>
      <c r="J43" s="7">
        <v>6</v>
      </c>
      <c r="K43" s="7">
        <v>7</v>
      </c>
      <c r="L43" s="56">
        <f t="shared" si="4"/>
        <v>13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81</v>
      </c>
      <c r="J45" s="7">
        <v>98</v>
      </c>
      <c r="K45" s="7">
        <v>104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201</v>
      </c>
      <c r="E46" s="7">
        <v>193</v>
      </c>
      <c r="F46" s="7">
        <f t="shared" si="3"/>
        <v>394</v>
      </c>
      <c r="G46" s="12">
        <v>2390</v>
      </c>
      <c r="H46" s="11" t="s">
        <v>142</v>
      </c>
      <c r="I46" s="7">
        <v>28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44</v>
      </c>
      <c r="E47" s="7">
        <v>42</v>
      </c>
      <c r="F47" s="7">
        <f t="shared" si="3"/>
        <v>86</v>
      </c>
      <c r="G47" s="12">
        <v>2400</v>
      </c>
      <c r="H47" s="11" t="s">
        <v>143</v>
      </c>
      <c r="I47" s="7">
        <v>54</v>
      </c>
      <c r="J47" s="7">
        <v>64</v>
      </c>
      <c r="K47" s="7">
        <v>58</v>
      </c>
      <c r="L47" s="56">
        <f t="shared" si="4"/>
        <v>122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37</v>
      </c>
      <c r="E48" s="7">
        <v>33</v>
      </c>
      <c r="F48" s="7">
        <f t="shared" si="3"/>
        <v>70</v>
      </c>
      <c r="G48" s="62">
        <v>2410</v>
      </c>
      <c r="H48" s="42" t="s">
        <v>144</v>
      </c>
      <c r="I48" s="43">
        <v>69</v>
      </c>
      <c r="J48" s="43">
        <v>16</v>
      </c>
      <c r="K48" s="43">
        <v>53</v>
      </c>
      <c r="L48" s="7">
        <f t="shared" si="4"/>
        <v>69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24</v>
      </c>
      <c r="F49" s="56">
        <f t="shared" si="3"/>
        <v>56</v>
      </c>
      <c r="G49" s="51"/>
      <c r="H49" s="63"/>
      <c r="I49" s="64">
        <f>SUM(I42:I48)</f>
        <v>325</v>
      </c>
      <c r="J49" s="64">
        <f>SUM(J42:J48)</f>
        <v>322</v>
      </c>
      <c r="K49" s="64">
        <f>SUM(K42:K48)</f>
        <v>350</v>
      </c>
      <c r="L49" s="65">
        <f>SUM(L42:L48)</f>
        <v>672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 t="shared" si="3"/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35</v>
      </c>
      <c r="D55" s="7">
        <v>31</v>
      </c>
      <c r="E55" s="7">
        <v>40</v>
      </c>
      <c r="F55" s="56">
        <f t="shared" si="3"/>
        <v>71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33</v>
      </c>
      <c r="F56" s="56">
        <f t="shared" si="3"/>
        <v>58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36</v>
      </c>
      <c r="D57" s="7">
        <v>35</v>
      </c>
      <c r="E57" s="7">
        <v>46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33</v>
      </c>
      <c r="E59" s="7">
        <v>40</v>
      </c>
      <c r="F59" s="56">
        <f t="shared" si="3"/>
        <v>73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109</v>
      </c>
      <c r="D60" s="7">
        <v>120</v>
      </c>
      <c r="E60" s="7">
        <v>128</v>
      </c>
      <c r="F60" s="56">
        <f t="shared" si="3"/>
        <v>248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90</v>
      </c>
      <c r="D61" s="7">
        <v>92</v>
      </c>
      <c r="E61" s="7">
        <v>99</v>
      </c>
      <c r="F61" s="56">
        <f t="shared" si="3"/>
        <v>191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19</v>
      </c>
      <c r="E63" s="7">
        <v>19</v>
      </c>
      <c r="F63" s="56">
        <f t="shared" si="3"/>
        <v>38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163</v>
      </c>
      <c r="D65" s="7">
        <v>172</v>
      </c>
      <c r="E65" s="7">
        <v>181</v>
      </c>
      <c r="F65" s="56">
        <f t="shared" si="3"/>
        <v>353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35</v>
      </c>
      <c r="D66" s="7">
        <v>31</v>
      </c>
      <c r="E66" s="7">
        <v>40</v>
      </c>
      <c r="F66" s="56">
        <f t="shared" si="3"/>
        <v>71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29</v>
      </c>
      <c r="D69" s="7">
        <v>30</v>
      </c>
      <c r="E69" s="7">
        <v>39</v>
      </c>
      <c r="F69" s="56">
        <f t="shared" si="3"/>
        <v>69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43</v>
      </c>
      <c r="E71" s="7">
        <v>42</v>
      </c>
      <c r="F71" s="56">
        <f t="shared" si="3"/>
        <v>85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6">
        <f t="shared" si="3"/>
        <v>73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36</v>
      </c>
      <c r="E73" s="7">
        <v>36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1802</v>
      </c>
      <c r="P75" s="130">
        <f>D76+J49</f>
        <v>1883</v>
      </c>
      <c r="Q75" s="130">
        <f>E76+K49</f>
        <v>2001</v>
      </c>
      <c r="R75" s="131">
        <f>SUM(P75:Q75)</f>
        <v>3884</v>
      </c>
    </row>
    <row r="76" spans="1:14" ht="15.75" customHeight="1">
      <c r="A76" s="5"/>
      <c r="C76" s="8">
        <f>SUM(C42:C75)</f>
        <v>1477</v>
      </c>
      <c r="D76" s="8">
        <f>SUM(D42:D75)</f>
        <v>1561</v>
      </c>
      <c r="E76" s="8">
        <f>SUM(E42:E75)</f>
        <v>1651</v>
      </c>
      <c r="F76" s="8">
        <f>SUM(F42:F75)</f>
        <v>3212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621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606</v>
      </c>
      <c r="B80" s="11" t="s">
        <v>240</v>
      </c>
      <c r="C80" s="7">
        <v>55</v>
      </c>
      <c r="D80" s="7">
        <v>49</v>
      </c>
      <c r="E80" s="7">
        <v>56</v>
      </c>
      <c r="F80" s="7">
        <f aca="true" t="shared" si="5" ref="F80:F116">D80+E80</f>
        <v>105</v>
      </c>
      <c r="G80" s="12">
        <v>3059</v>
      </c>
      <c r="H80" s="11" t="s">
        <v>286</v>
      </c>
      <c r="I80" s="7">
        <v>53</v>
      </c>
      <c r="J80" s="7">
        <v>55</v>
      </c>
      <c r="K80" s="7">
        <v>70</v>
      </c>
      <c r="L80" s="7">
        <f aca="true" t="shared" si="6" ref="L80:L113">J80+K80</f>
        <v>125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65</v>
      </c>
      <c r="T80" s="7">
        <v>22</v>
      </c>
      <c r="U80" s="7">
        <v>58</v>
      </c>
      <c r="V80" s="7">
        <f aca="true" t="shared" si="7" ref="V80:V113">T80+U80</f>
        <v>80</v>
      </c>
    </row>
    <row r="81" spans="1:22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f>SUM(S98:S103)</f>
        <v>158</v>
      </c>
      <c r="J81" s="7">
        <f>SUM(T98:T103)</f>
        <v>165</v>
      </c>
      <c r="K81" s="7">
        <f>SUM(U98:U103)</f>
        <v>191</v>
      </c>
      <c r="L81" s="7">
        <f t="shared" si="6"/>
        <v>356</v>
      </c>
      <c r="M81" s="219"/>
      <c r="N81" s="291"/>
      <c r="O81" s="91" t="s">
        <v>616</v>
      </c>
      <c r="P81" s="200" t="s">
        <v>245</v>
      </c>
      <c r="Q81" s="201"/>
      <c r="R81" s="151"/>
      <c r="S81" s="7">
        <v>47</v>
      </c>
      <c r="T81" s="7">
        <v>46</v>
      </c>
      <c r="U81" s="7">
        <v>61</v>
      </c>
      <c r="V81" s="7">
        <f t="shared" si="7"/>
        <v>107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40</v>
      </c>
      <c r="L82" s="7">
        <f t="shared" si="6"/>
        <v>77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77</v>
      </c>
      <c r="E83" s="7">
        <v>76</v>
      </c>
      <c r="F83" s="7">
        <f t="shared" si="5"/>
        <v>153</v>
      </c>
      <c r="G83" s="12">
        <v>3068</v>
      </c>
      <c r="H83" s="11" t="s">
        <v>293</v>
      </c>
      <c r="I83" s="7">
        <v>32</v>
      </c>
      <c r="J83" s="7">
        <v>34</v>
      </c>
      <c r="K83" s="7">
        <v>42</v>
      </c>
      <c r="L83" s="7">
        <f t="shared" si="6"/>
        <v>76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513</v>
      </c>
      <c r="D84" s="7">
        <f>SUM(T80:T89)</f>
        <v>539</v>
      </c>
      <c r="E84" s="7">
        <f>SUM(U80:U89)</f>
        <v>604</v>
      </c>
      <c r="F84" s="36">
        <f t="shared" si="5"/>
        <v>1143</v>
      </c>
      <c r="G84" s="12">
        <v>3069</v>
      </c>
      <c r="H84" s="11" t="s">
        <v>294</v>
      </c>
      <c r="I84" s="7">
        <v>32</v>
      </c>
      <c r="J84" s="7">
        <v>33</v>
      </c>
      <c r="K84" s="7">
        <v>46</v>
      </c>
      <c r="L84" s="7">
        <f t="shared" si="6"/>
        <v>79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42</v>
      </c>
      <c r="T84" s="7">
        <v>53</v>
      </c>
      <c r="U84" s="7">
        <v>54</v>
      </c>
      <c r="V84" s="7">
        <f t="shared" si="7"/>
        <v>107</v>
      </c>
    </row>
    <row r="85" spans="1:22" ht="15.75" customHeight="1">
      <c r="A85" s="101" t="s">
        <v>617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51</v>
      </c>
      <c r="J85" s="7">
        <v>48</v>
      </c>
      <c r="K85" s="7">
        <v>58</v>
      </c>
      <c r="L85" s="7">
        <f t="shared" si="6"/>
        <v>106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122</v>
      </c>
      <c r="T85" s="7">
        <v>142</v>
      </c>
      <c r="U85" s="7">
        <v>141</v>
      </c>
      <c r="V85" s="7">
        <f t="shared" si="7"/>
        <v>283</v>
      </c>
    </row>
    <row r="86" spans="1:22" ht="15.75" customHeight="1">
      <c r="A86" s="101" t="s">
        <v>383</v>
      </c>
      <c r="B86" s="11" t="s">
        <v>253</v>
      </c>
      <c r="C86" s="7">
        <v>83</v>
      </c>
      <c r="D86" s="7">
        <v>93</v>
      </c>
      <c r="E86" s="7">
        <v>113</v>
      </c>
      <c r="F86" s="7">
        <f t="shared" si="5"/>
        <v>206</v>
      </c>
      <c r="G86" s="12">
        <v>3071</v>
      </c>
      <c r="H86" s="11" t="s">
        <v>296</v>
      </c>
      <c r="I86" s="7">
        <v>111</v>
      </c>
      <c r="J86" s="7">
        <v>108</v>
      </c>
      <c r="K86" s="7">
        <v>130</v>
      </c>
      <c r="L86" s="7">
        <f t="shared" si="6"/>
        <v>238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32</v>
      </c>
      <c r="T86" s="7">
        <v>37</v>
      </c>
      <c r="U86" s="7">
        <v>41</v>
      </c>
      <c r="V86" s="7">
        <f t="shared" si="7"/>
        <v>78</v>
      </c>
    </row>
    <row r="87" spans="1:22" ht="15.75" customHeight="1">
      <c r="A87" s="101" t="s">
        <v>482</v>
      </c>
      <c r="B87" s="11" t="s">
        <v>255</v>
      </c>
      <c r="C87" s="7">
        <v>66</v>
      </c>
      <c r="D87" s="7">
        <v>85</v>
      </c>
      <c r="E87" s="7">
        <v>70</v>
      </c>
      <c r="F87" s="7">
        <f t="shared" si="5"/>
        <v>155</v>
      </c>
      <c r="G87" s="12"/>
      <c r="H87" s="86" t="s">
        <v>465</v>
      </c>
      <c r="I87" s="7">
        <f>SUM(S104:S108)</f>
        <v>381</v>
      </c>
      <c r="J87" s="7">
        <f>SUM(T104:T108)</f>
        <v>386</v>
      </c>
      <c r="K87" s="7">
        <f>SUM(U104:U108)</f>
        <v>491</v>
      </c>
      <c r="L87" s="7">
        <f t="shared" si="6"/>
        <v>877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80</v>
      </c>
      <c r="T87" s="7">
        <v>95</v>
      </c>
      <c r="U87" s="7">
        <v>91</v>
      </c>
      <c r="V87" s="7">
        <f t="shared" si="7"/>
        <v>186</v>
      </c>
    </row>
    <row r="88" spans="1:22" ht="15.75" customHeight="1">
      <c r="A88" s="101" t="s">
        <v>384</v>
      </c>
      <c r="B88" s="11" t="s">
        <v>256</v>
      </c>
      <c r="C88" s="7">
        <v>80</v>
      </c>
      <c r="D88" s="7">
        <v>95</v>
      </c>
      <c r="E88" s="7">
        <v>99</v>
      </c>
      <c r="F88" s="7">
        <f t="shared" si="5"/>
        <v>194</v>
      </c>
      <c r="G88" s="12">
        <v>3073</v>
      </c>
      <c r="H88" s="11" t="s">
        <v>298</v>
      </c>
      <c r="I88" s="7">
        <v>67</v>
      </c>
      <c r="J88" s="7">
        <v>78</v>
      </c>
      <c r="K88" s="7">
        <v>74</v>
      </c>
      <c r="L88" s="7">
        <f t="shared" si="6"/>
        <v>152</v>
      </c>
      <c r="M88" s="219"/>
      <c r="N88" s="291"/>
      <c r="O88" s="91" t="s">
        <v>618</v>
      </c>
      <c r="P88" s="200" t="s">
        <v>254</v>
      </c>
      <c r="Q88" s="201"/>
      <c r="R88" s="322"/>
      <c r="S88" s="7">
        <v>42</v>
      </c>
      <c r="T88" s="7">
        <v>40</v>
      </c>
      <c r="U88" s="7">
        <v>55</v>
      </c>
      <c r="V88" s="7">
        <f t="shared" si="7"/>
        <v>95</v>
      </c>
    </row>
    <row r="89" spans="1:22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176</v>
      </c>
      <c r="J89" s="7">
        <v>177</v>
      </c>
      <c r="K89" s="7">
        <v>212</v>
      </c>
      <c r="L89" s="7">
        <f t="shared" si="6"/>
        <v>389</v>
      </c>
      <c r="M89" s="219"/>
      <c r="N89" s="292"/>
      <c r="O89" s="92">
        <v>3043</v>
      </c>
      <c r="P89" s="200" t="s">
        <v>272</v>
      </c>
      <c r="Q89" s="201"/>
      <c r="R89" s="151"/>
      <c r="S89" s="7">
        <v>40</v>
      </c>
      <c r="T89" s="7">
        <v>57</v>
      </c>
      <c r="U89" s="7">
        <v>50</v>
      </c>
      <c r="V89" s="7">
        <f t="shared" si="7"/>
        <v>107</v>
      </c>
    </row>
    <row r="90" spans="1:22" ht="15.75" customHeight="1">
      <c r="A90" s="101" t="s">
        <v>484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156</v>
      </c>
      <c r="T90" s="7">
        <v>160</v>
      </c>
      <c r="U90" s="7">
        <v>178</v>
      </c>
      <c r="V90" s="7">
        <f t="shared" si="7"/>
        <v>338</v>
      </c>
    </row>
    <row r="91" spans="1:22" ht="15.75" customHeight="1">
      <c r="A91" s="101" t="s">
        <v>619</v>
      </c>
      <c r="B91" s="11" t="s">
        <v>259</v>
      </c>
      <c r="C91" s="7">
        <v>44</v>
      </c>
      <c r="D91" s="7">
        <v>52</v>
      </c>
      <c r="E91" s="7">
        <v>59</v>
      </c>
      <c r="F91" s="7">
        <f t="shared" si="5"/>
        <v>111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45</v>
      </c>
      <c r="T91" s="7">
        <v>59</v>
      </c>
      <c r="U91" s="7">
        <v>54</v>
      </c>
      <c r="V91" s="7">
        <f t="shared" si="7"/>
        <v>113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43</v>
      </c>
      <c r="T92" s="7">
        <v>52</v>
      </c>
      <c r="U92" s="7">
        <v>41</v>
      </c>
      <c r="V92" s="7">
        <f t="shared" si="7"/>
        <v>93</v>
      </c>
    </row>
    <row r="93" spans="1:22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52</v>
      </c>
      <c r="F93" s="7">
        <f t="shared" si="5"/>
        <v>110</v>
      </c>
      <c r="G93" s="12">
        <v>3085</v>
      </c>
      <c r="H93" s="11" t="s">
        <v>307</v>
      </c>
      <c r="I93" s="7">
        <v>25</v>
      </c>
      <c r="J93" s="7">
        <v>28</v>
      </c>
      <c r="K93" s="7">
        <v>24</v>
      </c>
      <c r="L93" s="7">
        <f t="shared" si="6"/>
        <v>52</v>
      </c>
      <c r="M93" s="219"/>
      <c r="N93" s="299"/>
      <c r="O93" s="89">
        <v>3092</v>
      </c>
      <c r="P93" s="285" t="s">
        <v>311</v>
      </c>
      <c r="Q93" s="286"/>
      <c r="R93" s="151"/>
      <c r="S93" s="7">
        <v>81</v>
      </c>
      <c r="T93" s="7">
        <v>80</v>
      </c>
      <c r="U93" s="7">
        <v>90</v>
      </c>
      <c r="V93" s="7">
        <f t="shared" si="7"/>
        <v>170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80</v>
      </c>
      <c r="K94" s="7">
        <v>95</v>
      </c>
      <c r="L94" s="7">
        <f t="shared" si="6"/>
        <v>175</v>
      </c>
      <c r="M94" s="219"/>
      <c r="N94" s="300"/>
      <c r="O94" s="89">
        <v>3116</v>
      </c>
      <c r="P94" s="285" t="s">
        <v>330</v>
      </c>
      <c r="Q94" s="286"/>
      <c r="R94" s="151"/>
      <c r="S94" s="7">
        <v>167</v>
      </c>
      <c r="T94" s="7">
        <v>180</v>
      </c>
      <c r="U94" s="7">
        <v>182</v>
      </c>
      <c r="V94" s="7">
        <f t="shared" si="7"/>
        <v>362</v>
      </c>
    </row>
    <row r="95" spans="1:22" ht="15.75" customHeight="1">
      <c r="A95" s="101" t="s">
        <v>230</v>
      </c>
      <c r="B95" s="11" t="s">
        <v>263</v>
      </c>
      <c r="C95" s="7">
        <v>54</v>
      </c>
      <c r="D95" s="7">
        <v>67</v>
      </c>
      <c r="E95" s="7">
        <v>66</v>
      </c>
      <c r="F95" s="7">
        <f t="shared" si="5"/>
        <v>133</v>
      </c>
      <c r="G95" s="12">
        <v>3087</v>
      </c>
      <c r="H95" s="11" t="s">
        <v>309</v>
      </c>
      <c r="I95" s="7">
        <v>43</v>
      </c>
      <c r="J95" s="7">
        <v>45</v>
      </c>
      <c r="K95" s="7">
        <v>57</v>
      </c>
      <c r="L95" s="7">
        <f t="shared" si="6"/>
        <v>102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37</v>
      </c>
      <c r="D96" s="7">
        <v>35</v>
      </c>
      <c r="E96" s="7">
        <v>47</v>
      </c>
      <c r="F96" s="7">
        <f t="shared" si="5"/>
        <v>82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 t="shared" si="6"/>
        <v>320</v>
      </c>
      <c r="M96" s="219"/>
      <c r="N96" s="302"/>
      <c r="O96" s="82">
        <v>3057</v>
      </c>
      <c r="P96" s="287" t="s">
        <v>284</v>
      </c>
      <c r="Q96" s="287"/>
      <c r="R96" s="151"/>
      <c r="S96" s="7">
        <v>69</v>
      </c>
      <c r="T96" s="7">
        <v>55</v>
      </c>
      <c r="U96" s="7">
        <v>80</v>
      </c>
      <c r="V96" s="7">
        <f t="shared" si="7"/>
        <v>135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76</v>
      </c>
      <c r="E97" s="7">
        <v>68</v>
      </c>
      <c r="F97" s="7">
        <f t="shared" si="5"/>
        <v>144</v>
      </c>
      <c r="G97" s="12">
        <v>3093</v>
      </c>
      <c r="H97" s="11" t="s">
        <v>312</v>
      </c>
      <c r="I97" s="7">
        <v>100</v>
      </c>
      <c r="J97" s="7">
        <v>115</v>
      </c>
      <c r="K97" s="7">
        <v>107</v>
      </c>
      <c r="L97" s="7">
        <f t="shared" si="6"/>
        <v>222</v>
      </c>
      <c r="M97" s="219"/>
      <c r="N97" s="303"/>
      <c r="O97" s="82">
        <v>3058</v>
      </c>
      <c r="P97" s="287" t="s">
        <v>285</v>
      </c>
      <c r="Q97" s="287"/>
      <c r="R97" s="151"/>
      <c r="S97" s="7">
        <v>56</v>
      </c>
      <c r="T97" s="7">
        <v>63</v>
      </c>
      <c r="U97" s="7">
        <v>58</v>
      </c>
      <c r="V97" s="7">
        <f t="shared" si="7"/>
        <v>121</v>
      </c>
    </row>
    <row r="98" spans="1:22" ht="15.75" customHeight="1">
      <c r="A98" s="101" t="s">
        <v>232</v>
      </c>
      <c r="B98" s="11" t="s">
        <v>265</v>
      </c>
      <c r="C98" s="7">
        <v>79</v>
      </c>
      <c r="D98" s="7">
        <v>86</v>
      </c>
      <c r="E98" s="7">
        <v>94</v>
      </c>
      <c r="F98" s="7">
        <f t="shared" si="5"/>
        <v>180</v>
      </c>
      <c r="G98" s="12">
        <v>3095</v>
      </c>
      <c r="H98" s="11" t="s">
        <v>313</v>
      </c>
      <c r="I98" s="7">
        <v>21</v>
      </c>
      <c r="J98" s="7">
        <v>21</v>
      </c>
      <c r="K98" s="7">
        <v>28</v>
      </c>
      <c r="L98" s="7">
        <f t="shared" si="6"/>
        <v>49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85</v>
      </c>
      <c r="T98" s="7">
        <v>88</v>
      </c>
      <c r="U98" s="7">
        <v>104</v>
      </c>
      <c r="V98" s="7">
        <f t="shared" si="7"/>
        <v>192</v>
      </c>
    </row>
    <row r="99" spans="1:22" ht="15.75" customHeight="1">
      <c r="A99" s="101" t="s">
        <v>233</v>
      </c>
      <c r="B99" s="11" t="s">
        <v>266</v>
      </c>
      <c r="C99" s="7">
        <v>65</v>
      </c>
      <c r="D99" s="7">
        <v>79</v>
      </c>
      <c r="E99" s="7">
        <v>79</v>
      </c>
      <c r="F99" s="7">
        <f t="shared" si="5"/>
        <v>158</v>
      </c>
      <c r="G99" s="12">
        <v>3097</v>
      </c>
      <c r="H99" s="11" t="s">
        <v>314</v>
      </c>
      <c r="I99" s="7">
        <v>110</v>
      </c>
      <c r="J99" s="7">
        <v>88</v>
      </c>
      <c r="K99" s="7">
        <v>128</v>
      </c>
      <c r="L99" s="7">
        <f t="shared" si="6"/>
        <v>216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28</v>
      </c>
      <c r="F100" s="7">
        <f t="shared" si="5"/>
        <v>65</v>
      </c>
      <c r="G100" s="12">
        <v>3098</v>
      </c>
      <c r="H100" s="11" t="s">
        <v>315</v>
      </c>
      <c r="I100" s="7">
        <v>196</v>
      </c>
      <c r="J100" s="7">
        <v>202</v>
      </c>
      <c r="K100" s="7">
        <v>223</v>
      </c>
      <c r="L100" s="7">
        <f t="shared" si="6"/>
        <v>425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36</v>
      </c>
      <c r="T100" s="7">
        <v>47</v>
      </c>
      <c r="U100" s="7">
        <v>46</v>
      </c>
      <c r="V100" s="7">
        <f t="shared" si="7"/>
        <v>93</v>
      </c>
    </row>
    <row r="101" spans="1:22" ht="15.75" customHeight="1">
      <c r="A101" s="101" t="s">
        <v>235</v>
      </c>
      <c r="B101" s="11" t="s">
        <v>268</v>
      </c>
      <c r="C101" s="7">
        <v>43</v>
      </c>
      <c r="D101" s="7">
        <v>39</v>
      </c>
      <c r="E101" s="7">
        <v>54</v>
      </c>
      <c r="F101" s="7">
        <f t="shared" si="5"/>
        <v>93</v>
      </c>
      <c r="G101" s="12">
        <v>3099</v>
      </c>
      <c r="H101" s="11" t="s">
        <v>316</v>
      </c>
      <c r="I101" s="7">
        <v>41</v>
      </c>
      <c r="J101" s="7">
        <v>36</v>
      </c>
      <c r="K101" s="7">
        <v>45</v>
      </c>
      <c r="L101" s="7">
        <f t="shared" si="6"/>
        <v>81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46</v>
      </c>
      <c r="J102" s="7">
        <v>40</v>
      </c>
      <c r="K102" s="7">
        <v>51</v>
      </c>
      <c r="L102" s="7">
        <f t="shared" si="6"/>
        <v>91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10</v>
      </c>
      <c r="T102" s="7">
        <v>7</v>
      </c>
      <c r="U102" s="7">
        <v>10</v>
      </c>
      <c r="V102" s="7">
        <f t="shared" si="7"/>
        <v>17</v>
      </c>
    </row>
    <row r="103" spans="1:22" ht="15.75" customHeight="1">
      <c r="A103" s="101" t="s">
        <v>237</v>
      </c>
      <c r="B103" s="11" t="s">
        <v>128</v>
      </c>
      <c r="C103" s="7">
        <v>128</v>
      </c>
      <c r="D103" s="7">
        <v>112</v>
      </c>
      <c r="E103" s="7">
        <v>119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28</v>
      </c>
      <c r="K103" s="7">
        <v>38</v>
      </c>
      <c r="L103" s="7">
        <f t="shared" si="6"/>
        <v>66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101" t="s">
        <v>386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326</v>
      </c>
      <c r="J104" s="7">
        <v>414</v>
      </c>
      <c r="K104" s="7">
        <v>445</v>
      </c>
      <c r="L104" s="7">
        <f t="shared" si="6"/>
        <v>859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28</v>
      </c>
      <c r="T104" s="7">
        <v>23</v>
      </c>
      <c r="U104" s="7">
        <v>29</v>
      </c>
      <c r="V104" s="7">
        <f t="shared" si="7"/>
        <v>52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91</v>
      </c>
      <c r="J105" s="7">
        <v>113</v>
      </c>
      <c r="K105" s="7">
        <v>126</v>
      </c>
      <c r="L105" s="7">
        <f t="shared" si="6"/>
        <v>239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18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189</v>
      </c>
      <c r="T106" s="7">
        <v>200</v>
      </c>
      <c r="U106" s="7">
        <v>260</v>
      </c>
      <c r="V106" s="7">
        <f t="shared" si="7"/>
        <v>460</v>
      </c>
    </row>
    <row r="107" spans="1:22" ht="15.75" customHeight="1">
      <c r="A107" s="103">
        <v>3045</v>
      </c>
      <c r="B107" s="74" t="s">
        <v>11</v>
      </c>
      <c r="C107" s="7">
        <f>SUM(S90:S91)</f>
        <v>201</v>
      </c>
      <c r="D107" s="7">
        <f>SUM(T90:T91)</f>
        <v>219</v>
      </c>
      <c r="E107" s="7">
        <f>SUM(U90:U91)</f>
        <v>232</v>
      </c>
      <c r="F107" s="7">
        <f t="shared" si="5"/>
        <v>451</v>
      </c>
      <c r="G107" s="12">
        <v>3105</v>
      </c>
      <c r="H107" s="11" t="s">
        <v>322</v>
      </c>
      <c r="I107" s="7">
        <v>70</v>
      </c>
      <c r="J107" s="7">
        <v>94</v>
      </c>
      <c r="K107" s="7">
        <v>89</v>
      </c>
      <c r="L107" s="7">
        <f t="shared" si="6"/>
        <v>183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98</v>
      </c>
      <c r="T107" s="7">
        <v>104</v>
      </c>
      <c r="U107" s="7">
        <v>130</v>
      </c>
      <c r="V107" s="7">
        <f t="shared" si="7"/>
        <v>234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136</v>
      </c>
      <c r="J108" s="7">
        <f>SUM(T109:T110)</f>
        <v>144</v>
      </c>
      <c r="K108" s="7">
        <f>SUM(U109:U110)</f>
        <v>149</v>
      </c>
      <c r="L108" s="7">
        <f t="shared" si="6"/>
        <v>293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37</v>
      </c>
      <c r="T108" s="7">
        <v>34</v>
      </c>
      <c r="U108" s="7">
        <v>43</v>
      </c>
      <c r="V108" s="7">
        <f t="shared" si="7"/>
        <v>77</v>
      </c>
    </row>
    <row r="109" spans="1:22" ht="15.75" customHeight="1">
      <c r="A109" s="103">
        <v>3048</v>
      </c>
      <c r="B109" s="11" t="s">
        <v>276</v>
      </c>
      <c r="C109" s="7">
        <v>24</v>
      </c>
      <c r="D109" s="7">
        <v>26</v>
      </c>
      <c r="E109" s="7">
        <v>30</v>
      </c>
      <c r="F109" s="7">
        <f t="shared" si="5"/>
        <v>56</v>
      </c>
      <c r="G109" s="12"/>
      <c r="H109" s="78" t="s">
        <v>466</v>
      </c>
      <c r="I109" s="7">
        <f>SUM(S111:S113)</f>
        <v>241</v>
      </c>
      <c r="J109" s="7">
        <f>SUM(T111:T113)</f>
        <v>235</v>
      </c>
      <c r="K109" s="7">
        <f>SUM(U111:U113)</f>
        <v>274</v>
      </c>
      <c r="L109" s="7">
        <f t="shared" si="6"/>
        <v>509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127</v>
      </c>
      <c r="T109" s="7">
        <v>136</v>
      </c>
      <c r="U109" s="7">
        <v>142</v>
      </c>
      <c r="V109" s="7">
        <f t="shared" si="7"/>
        <v>278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103">
        <v>3050</v>
      </c>
      <c r="B111" s="11" t="s">
        <v>278</v>
      </c>
      <c r="C111" s="7">
        <v>41</v>
      </c>
      <c r="D111" s="7">
        <v>48</v>
      </c>
      <c r="E111" s="7">
        <v>59</v>
      </c>
      <c r="F111" s="7">
        <f t="shared" si="5"/>
        <v>107</v>
      </c>
      <c r="G111" s="12">
        <v>3114</v>
      </c>
      <c r="H111" s="11" t="s">
        <v>329</v>
      </c>
      <c r="I111" s="7">
        <v>137</v>
      </c>
      <c r="J111" s="7">
        <v>214</v>
      </c>
      <c r="K111" s="7">
        <v>211</v>
      </c>
      <c r="L111" s="7">
        <f t="shared" si="6"/>
        <v>425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131</v>
      </c>
      <c r="T111" s="7">
        <v>128</v>
      </c>
      <c r="U111" s="7">
        <v>143</v>
      </c>
      <c r="V111" s="7">
        <f t="shared" si="7"/>
        <v>271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95</v>
      </c>
      <c r="J112" s="7">
        <v>141</v>
      </c>
      <c r="K112" s="7">
        <v>162</v>
      </c>
      <c r="L112" s="7">
        <f t="shared" si="6"/>
        <v>303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61</v>
      </c>
      <c r="T112" s="7">
        <v>58</v>
      </c>
      <c r="U112" s="7">
        <v>72</v>
      </c>
      <c r="V112" s="7">
        <f t="shared" si="7"/>
        <v>130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56</v>
      </c>
      <c r="F113" s="7">
        <f t="shared" si="5"/>
        <v>114</v>
      </c>
      <c r="G113" s="12">
        <v>3119</v>
      </c>
      <c r="H113" s="11" t="s">
        <v>331</v>
      </c>
      <c r="I113" s="13">
        <v>12</v>
      </c>
      <c r="J113" s="13">
        <v>14</v>
      </c>
      <c r="K113" s="13">
        <v>17</v>
      </c>
      <c r="L113" s="7">
        <f t="shared" si="6"/>
        <v>31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49</v>
      </c>
      <c r="T113" s="7">
        <v>49</v>
      </c>
      <c r="U113" s="7">
        <v>59</v>
      </c>
      <c r="V113" s="7">
        <f t="shared" si="7"/>
        <v>108</v>
      </c>
    </row>
    <row r="114" spans="1:18" ht="15.75" customHeight="1">
      <c r="A114" s="101"/>
      <c r="B114" s="90" t="s">
        <v>463</v>
      </c>
      <c r="C114" s="7">
        <f>SUM(S92:S94)</f>
        <v>291</v>
      </c>
      <c r="D114" s="7">
        <f>SUM(T92:T94)</f>
        <v>312</v>
      </c>
      <c r="E114" s="7">
        <f>SUM(U92:U94)</f>
        <v>313</v>
      </c>
      <c r="F114" s="7">
        <f t="shared" si="5"/>
        <v>625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46</v>
      </c>
      <c r="E115" s="7">
        <v>63</v>
      </c>
      <c r="F115" s="7">
        <f t="shared" si="5"/>
        <v>109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142</v>
      </c>
      <c r="D116" s="110">
        <f>SUM(T95:T97)</f>
        <v>145</v>
      </c>
      <c r="E116" s="110">
        <f>SUM(U95:U97)</f>
        <v>158</v>
      </c>
      <c r="F116" s="110">
        <f t="shared" si="5"/>
        <v>303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5763</v>
      </c>
      <c r="P116" s="111">
        <f>D117+J117</f>
        <v>6268</v>
      </c>
      <c r="Q116" s="111">
        <f>E117+K117</f>
        <v>6937</v>
      </c>
      <c r="R116" s="112">
        <f>F117+L117</f>
        <v>13205</v>
      </c>
    </row>
    <row r="117" spans="1:18" ht="15.75" customHeight="1">
      <c r="A117" s="25"/>
      <c r="B117" s="31"/>
      <c r="C117" s="8">
        <f>SUM(C80:C116)</f>
        <v>2610</v>
      </c>
      <c r="D117" s="8">
        <f>SUM(D80:D116)</f>
        <v>2848</v>
      </c>
      <c r="E117" s="8">
        <f>SUM(E80:E116)</f>
        <v>3014</v>
      </c>
      <c r="F117" s="8">
        <f>SUM(F80:F116)</f>
        <v>5862</v>
      </c>
      <c r="I117" s="8">
        <f>SUM(I80:I116)</f>
        <v>3153</v>
      </c>
      <c r="J117" s="8">
        <f>SUM(J80:J116)</f>
        <v>3420</v>
      </c>
      <c r="K117" s="8">
        <f>SUM(K80:K116)</f>
        <v>3923</v>
      </c>
      <c r="L117" s="8">
        <f>SUM(L80:L116)</f>
        <v>7343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621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116</v>
      </c>
      <c r="D121" s="7">
        <v>119</v>
      </c>
      <c r="E121" s="7">
        <v>122</v>
      </c>
      <c r="F121" s="36">
        <f aca="true" t="shared" si="8" ref="F121:F130">SUM(D121:E121)</f>
        <v>241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375</v>
      </c>
      <c r="D122" s="7">
        <v>391</v>
      </c>
      <c r="E122" s="7">
        <v>413</v>
      </c>
      <c r="F122" s="36">
        <f t="shared" si="8"/>
        <v>804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288</v>
      </c>
      <c r="D123" s="7">
        <v>246</v>
      </c>
      <c r="E123" s="7">
        <v>310</v>
      </c>
      <c r="F123" s="36">
        <f t="shared" si="8"/>
        <v>556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214</v>
      </c>
      <c r="D124" s="7">
        <v>230</v>
      </c>
      <c r="E124" s="7">
        <v>253</v>
      </c>
      <c r="F124" s="36">
        <f t="shared" si="8"/>
        <v>483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389</v>
      </c>
      <c r="D125" s="7">
        <v>412</v>
      </c>
      <c r="E125" s="7">
        <v>478</v>
      </c>
      <c r="F125" s="36">
        <f t="shared" si="8"/>
        <v>890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553</v>
      </c>
      <c r="D126" s="7">
        <v>686</v>
      </c>
      <c r="E126" s="7">
        <v>747</v>
      </c>
      <c r="F126" s="36">
        <f t="shared" si="8"/>
        <v>1433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407</v>
      </c>
      <c r="D127" s="7">
        <v>475</v>
      </c>
      <c r="E127" s="7">
        <v>541</v>
      </c>
      <c r="F127" s="36">
        <f t="shared" si="8"/>
        <v>1016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221</v>
      </c>
      <c r="D128" s="7">
        <v>234</v>
      </c>
      <c r="E128" s="7">
        <v>253</v>
      </c>
      <c r="F128" s="36">
        <f t="shared" si="8"/>
        <v>487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240</v>
      </c>
      <c r="D129" s="7">
        <v>260</v>
      </c>
      <c r="E129" s="7">
        <v>279</v>
      </c>
      <c r="F129" s="36">
        <f t="shared" si="8"/>
        <v>539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333</v>
      </c>
      <c r="D130" s="7">
        <v>382</v>
      </c>
      <c r="E130" s="7">
        <v>399</v>
      </c>
      <c r="F130" s="36">
        <f t="shared" si="8"/>
        <v>781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620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3136</v>
      </c>
      <c r="P156" s="117">
        <f>D157</f>
        <v>3435</v>
      </c>
      <c r="Q156" s="111">
        <f>E157</f>
        <v>3795</v>
      </c>
      <c r="R156" s="112">
        <f>F157</f>
        <v>7230</v>
      </c>
    </row>
    <row r="157" spans="1:14" ht="12.75" customHeight="1">
      <c r="A157" s="5"/>
      <c r="C157" s="8">
        <f>SUM(C121:C131)</f>
        <v>3136</v>
      </c>
      <c r="D157" s="8">
        <f>SUM(D121:D131)</f>
        <v>3435</v>
      </c>
      <c r="E157" s="8">
        <f>SUM(E121:E131)</f>
        <v>3795</v>
      </c>
      <c r="F157" s="8">
        <f>SUM(F121:F131)</f>
        <v>7230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622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44369</v>
      </c>
      <c r="D166" s="278"/>
      <c r="E166" s="34" t="s">
        <v>418</v>
      </c>
      <c r="F166" s="1" t="s">
        <v>417</v>
      </c>
      <c r="G166" s="143">
        <v>51</v>
      </c>
      <c r="H166" s="16" t="s">
        <v>624</v>
      </c>
      <c r="I166" s="35"/>
      <c r="J166" s="33"/>
      <c r="K166" s="33"/>
      <c r="L166" s="33"/>
    </row>
    <row r="167" spans="2:12" ht="24" customHeight="1">
      <c r="B167" s="23"/>
      <c r="C167" s="278">
        <f>F174</f>
        <v>104981</v>
      </c>
      <c r="D167" s="278"/>
      <c r="E167" s="34" t="s">
        <v>415</v>
      </c>
      <c r="F167" s="33" t="s">
        <v>416</v>
      </c>
      <c r="G167" s="143">
        <v>120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44369</v>
      </c>
      <c r="D174" s="32">
        <v>49759</v>
      </c>
      <c r="E174" s="32">
        <v>55222</v>
      </c>
      <c r="F174" s="234">
        <f>D174+E174</f>
        <v>104981</v>
      </c>
      <c r="G174" s="235"/>
      <c r="H174" s="32">
        <v>445</v>
      </c>
      <c r="J174" s="17">
        <v>95</v>
      </c>
      <c r="K174" s="17">
        <v>82</v>
      </c>
      <c r="L174" s="81">
        <f>J174-K174</f>
        <v>13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529</v>
      </c>
      <c r="K177" s="79">
        <v>422</v>
      </c>
      <c r="L177" s="81">
        <f>J177-K177</f>
        <v>107</v>
      </c>
    </row>
    <row r="178" spans="10:12" ht="19.5" customHeight="1" thickBot="1">
      <c r="J178" s="239" t="s">
        <v>454</v>
      </c>
      <c r="K178" s="240"/>
      <c r="L178" s="80">
        <v>211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408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3:12" ht="15.75" customHeight="1"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3">
    <mergeCell ref="M115:N116"/>
    <mergeCell ref="P112:Q112"/>
    <mergeCell ref="P107:Q107"/>
    <mergeCell ref="P108:Q108"/>
    <mergeCell ref="P113:Q113"/>
    <mergeCell ref="P111:Q111"/>
    <mergeCell ref="G114:L116"/>
    <mergeCell ref="P151:Q151"/>
    <mergeCell ref="P148:Q148"/>
    <mergeCell ref="P147:Q147"/>
    <mergeCell ref="J149:K149"/>
    <mergeCell ref="P142:Q142"/>
    <mergeCell ref="J147:K147"/>
    <mergeCell ref="P145:Q145"/>
    <mergeCell ref="P149:Q149"/>
    <mergeCell ref="J144:K144"/>
    <mergeCell ref="N109:N110"/>
    <mergeCell ref="N111:N113"/>
    <mergeCell ref="N92:N94"/>
    <mergeCell ref="N95:N97"/>
    <mergeCell ref="N104:N108"/>
    <mergeCell ref="N98:N103"/>
    <mergeCell ref="P95:Q95"/>
    <mergeCell ref="P96:Q96"/>
    <mergeCell ref="P97:Q97"/>
    <mergeCell ref="P93:Q93"/>
    <mergeCell ref="N90:N91"/>
    <mergeCell ref="N80:N89"/>
    <mergeCell ref="D152:E152"/>
    <mergeCell ref="D142:E142"/>
    <mergeCell ref="D145:E145"/>
    <mergeCell ref="D146:E146"/>
    <mergeCell ref="D150:E150"/>
    <mergeCell ref="P90:Q90"/>
    <mergeCell ref="P98:Q98"/>
    <mergeCell ref="P94:Q94"/>
    <mergeCell ref="P91:Q91"/>
    <mergeCell ref="P92:Q92"/>
    <mergeCell ref="C167:D167"/>
    <mergeCell ref="D172:H172"/>
    <mergeCell ref="H142:H156"/>
    <mergeCell ref="D153:E153"/>
    <mergeCell ref="C166:D166"/>
    <mergeCell ref="C164:G164"/>
    <mergeCell ref="B162:I162"/>
    <mergeCell ref="B141:B152"/>
    <mergeCell ref="D141:E141"/>
    <mergeCell ref="D149:E149"/>
    <mergeCell ref="J175:L175"/>
    <mergeCell ref="M154:R154"/>
    <mergeCell ref="J154:K154"/>
    <mergeCell ref="P152:Q152"/>
    <mergeCell ref="J153:K153"/>
    <mergeCell ref="M153:R153"/>
    <mergeCell ref="B159:N159"/>
    <mergeCell ref="J152:K152"/>
    <mergeCell ref="D155:E155"/>
    <mergeCell ref="D154:E154"/>
    <mergeCell ref="D143:E143"/>
    <mergeCell ref="R120:R152"/>
    <mergeCell ref="N143:N148"/>
    <mergeCell ref="P120:Q120"/>
    <mergeCell ref="P122:Q122"/>
    <mergeCell ref="P136:Q136"/>
    <mergeCell ref="P150:Q150"/>
    <mergeCell ref="P146:Q146"/>
    <mergeCell ref="D147:E147"/>
    <mergeCell ref="D148:E148"/>
    <mergeCell ref="P140:Q140"/>
    <mergeCell ref="A153:A156"/>
    <mergeCell ref="B153:B156"/>
    <mergeCell ref="D156:E156"/>
    <mergeCell ref="G142:G156"/>
    <mergeCell ref="F132:F156"/>
    <mergeCell ref="D135:E135"/>
    <mergeCell ref="D144:E144"/>
    <mergeCell ref="D151:E151"/>
    <mergeCell ref="A141:A152"/>
    <mergeCell ref="D138:E138"/>
    <mergeCell ref="D133:E133"/>
    <mergeCell ref="H136:H141"/>
    <mergeCell ref="P125:Q125"/>
    <mergeCell ref="P129:Q129"/>
    <mergeCell ref="P130:Q130"/>
    <mergeCell ref="P131:Q131"/>
    <mergeCell ref="P126:Q126"/>
    <mergeCell ref="P127:Q127"/>
    <mergeCell ref="J139:K139"/>
    <mergeCell ref="P143:Q143"/>
    <mergeCell ref="J142:K142"/>
    <mergeCell ref="A132:E132"/>
    <mergeCell ref="G124:G135"/>
    <mergeCell ref="J128:K128"/>
    <mergeCell ref="D136:E136"/>
    <mergeCell ref="D134:E134"/>
    <mergeCell ref="A134:A140"/>
    <mergeCell ref="B134:B140"/>
    <mergeCell ref="D137:E137"/>
    <mergeCell ref="J136:K136"/>
    <mergeCell ref="J135:K135"/>
    <mergeCell ref="M132:M136"/>
    <mergeCell ref="P132:Q132"/>
    <mergeCell ref="L120:L156"/>
    <mergeCell ref="N132:N136"/>
    <mergeCell ref="N137:N142"/>
    <mergeCell ref="M143:M148"/>
    <mergeCell ref="P134:Q134"/>
    <mergeCell ref="P144:Q144"/>
    <mergeCell ref="J120:K120"/>
    <mergeCell ref="J121:K121"/>
    <mergeCell ref="J122:K122"/>
    <mergeCell ref="J123:K123"/>
    <mergeCell ref="J130:K130"/>
    <mergeCell ref="P128:Q128"/>
    <mergeCell ref="J125:K125"/>
    <mergeCell ref="G121:G123"/>
    <mergeCell ref="J151:K151"/>
    <mergeCell ref="P121:Q121"/>
    <mergeCell ref="J124:K124"/>
    <mergeCell ref="P124:Q124"/>
    <mergeCell ref="P123:Q123"/>
    <mergeCell ref="P137:Q137"/>
    <mergeCell ref="P133:Q133"/>
    <mergeCell ref="J143:K143"/>
    <mergeCell ref="J134:K134"/>
    <mergeCell ref="J145:K145"/>
    <mergeCell ref="N121:N131"/>
    <mergeCell ref="J156:K156"/>
    <mergeCell ref="J150:K150"/>
    <mergeCell ref="J148:K148"/>
    <mergeCell ref="J146:K146"/>
    <mergeCell ref="M121:M131"/>
    <mergeCell ref="J137:K137"/>
    <mergeCell ref="J141:K141"/>
    <mergeCell ref="J131:K131"/>
    <mergeCell ref="D140:E140"/>
    <mergeCell ref="J140:K140"/>
    <mergeCell ref="D139:E139"/>
    <mergeCell ref="P135:Q135"/>
    <mergeCell ref="J138:K138"/>
    <mergeCell ref="G136:G141"/>
    <mergeCell ref="P141:Q141"/>
    <mergeCell ref="P139:Q139"/>
    <mergeCell ref="P138:Q138"/>
    <mergeCell ref="M137:M142"/>
    <mergeCell ref="A40:B40"/>
    <mergeCell ref="B183:L183"/>
    <mergeCell ref="B179:D179"/>
    <mergeCell ref="J172:L172"/>
    <mergeCell ref="F173:G173"/>
    <mergeCell ref="F174:G174"/>
    <mergeCell ref="B172:B173"/>
    <mergeCell ref="C172:C173"/>
    <mergeCell ref="B181:L181"/>
    <mergeCell ref="J178:K178"/>
    <mergeCell ref="A1:R1"/>
    <mergeCell ref="A2:B2"/>
    <mergeCell ref="A39:R39"/>
    <mergeCell ref="M33:R34"/>
    <mergeCell ref="M36:N36"/>
    <mergeCell ref="M37:N37"/>
    <mergeCell ref="P2:R2"/>
    <mergeCell ref="M35:N35"/>
    <mergeCell ref="P40:R40"/>
    <mergeCell ref="M72:R73"/>
    <mergeCell ref="P81:Q81"/>
    <mergeCell ref="P82:Q82"/>
    <mergeCell ref="A77:R77"/>
    <mergeCell ref="A78:B78"/>
    <mergeCell ref="P78:R78"/>
    <mergeCell ref="P79:Q79"/>
    <mergeCell ref="P80:Q80"/>
    <mergeCell ref="M80:M113"/>
    <mergeCell ref="P87:Q87"/>
    <mergeCell ref="P88:Q88"/>
    <mergeCell ref="P83:Q83"/>
    <mergeCell ref="P119:R119"/>
    <mergeCell ref="A118:R118"/>
    <mergeCell ref="P101:Q101"/>
    <mergeCell ref="P84:Q84"/>
    <mergeCell ref="P85:Q85"/>
    <mergeCell ref="P86:Q86"/>
    <mergeCell ref="R87:R88"/>
    <mergeCell ref="P89:Q89"/>
    <mergeCell ref="P109:Q109"/>
    <mergeCell ref="P110:Q110"/>
    <mergeCell ref="P102:Q102"/>
    <mergeCell ref="P103:Q103"/>
    <mergeCell ref="P99:Q99"/>
    <mergeCell ref="P104:Q104"/>
    <mergeCell ref="P105:Q105"/>
    <mergeCell ref="P106:Q106"/>
    <mergeCell ref="P100:Q100"/>
    <mergeCell ref="M74:N75"/>
    <mergeCell ref="M155:N156"/>
    <mergeCell ref="H121:H123"/>
    <mergeCell ref="J132:K132"/>
    <mergeCell ref="J133:K133"/>
    <mergeCell ref="J126:K126"/>
    <mergeCell ref="H124:H135"/>
    <mergeCell ref="J129:K129"/>
    <mergeCell ref="J127:K127"/>
    <mergeCell ref="J155:K155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195"/>
  <sheetViews>
    <sheetView view="pageBreakPreview" zoomScaleNormal="85" zoomScaleSheetLayoutView="100" zoomScalePageLayoutView="0" workbookViewId="0" topLeftCell="D16">
      <selection activeCell="M36" sqref="M36:N36"/>
    </sheetView>
  </sheetViews>
  <sheetFormatPr defaultColWidth="9.00390625" defaultRowHeight="15.75" customHeight="1"/>
  <cols>
    <col min="1" max="1" width="4.75390625" style="4" customWidth="1"/>
    <col min="2" max="2" width="12.75390625" style="9" customWidth="1"/>
    <col min="3" max="6" width="7.625" style="1" customWidth="1"/>
    <col min="7" max="7" width="4.75390625" style="4" customWidth="1"/>
    <col min="8" max="8" width="12.75390625" style="9" customWidth="1"/>
    <col min="9" max="12" width="7.625" style="1" customWidth="1"/>
    <col min="13" max="13" width="6.625" style="4" bestFit="1" customWidth="1"/>
    <col min="14" max="14" width="12.75390625" style="4" customWidth="1"/>
    <col min="15" max="18" width="7.625" style="1" customWidth="1"/>
    <col min="19" max="19" width="6.375" style="1" bestFit="1" customWidth="1"/>
    <col min="20" max="21" width="4.50390625" style="1" bestFit="1" customWidth="1"/>
    <col min="22" max="22" width="6.375" style="1" bestFit="1" customWidth="1"/>
    <col min="23" max="16384" width="9.00390625" style="1" customWidth="1"/>
  </cols>
  <sheetData>
    <row r="1" spans="1:18" ht="24" customHeight="1">
      <c r="A1" s="209" t="s">
        <v>730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5.75" customHeight="1" thickBot="1">
      <c r="A2" s="215" t="s">
        <v>0</v>
      </c>
      <c r="B2" s="215"/>
      <c r="P2" s="208" t="s">
        <v>633</v>
      </c>
      <c r="Q2" s="208"/>
      <c r="R2" s="208"/>
    </row>
    <row r="3" spans="1:18" s="2" customFormat="1" ht="15.75" customHeight="1">
      <c r="A3" s="96" t="s">
        <v>1</v>
      </c>
      <c r="B3" s="97" t="s">
        <v>2</v>
      </c>
      <c r="C3" s="98" t="s">
        <v>3</v>
      </c>
      <c r="D3" s="98" t="s">
        <v>4</v>
      </c>
      <c r="E3" s="98" t="s">
        <v>5</v>
      </c>
      <c r="F3" s="98" t="s">
        <v>6</v>
      </c>
      <c r="G3" s="98" t="s">
        <v>1</v>
      </c>
      <c r="H3" s="97" t="s">
        <v>2</v>
      </c>
      <c r="I3" s="98" t="s">
        <v>3</v>
      </c>
      <c r="J3" s="98" t="s">
        <v>4</v>
      </c>
      <c r="K3" s="98" t="s">
        <v>5</v>
      </c>
      <c r="L3" s="98" t="s">
        <v>6</v>
      </c>
      <c r="M3" s="98" t="s">
        <v>1</v>
      </c>
      <c r="N3" s="98" t="s">
        <v>2</v>
      </c>
      <c r="O3" s="98" t="s">
        <v>3</v>
      </c>
      <c r="P3" s="98" t="s">
        <v>4</v>
      </c>
      <c r="Q3" s="98" t="s">
        <v>5</v>
      </c>
      <c r="R3" s="100" t="s">
        <v>6</v>
      </c>
    </row>
    <row r="4" spans="1:18" ht="15.75" customHeight="1">
      <c r="A4" s="132" t="s">
        <v>354</v>
      </c>
      <c r="B4" s="11" t="s">
        <v>7</v>
      </c>
      <c r="C4" s="36">
        <v>176</v>
      </c>
      <c r="D4" s="36">
        <v>130</v>
      </c>
      <c r="E4" s="36">
        <v>167</v>
      </c>
      <c r="F4" s="36">
        <f aca="true" t="shared" si="0" ref="F4:F37">D4+E4</f>
        <v>297</v>
      </c>
      <c r="G4" s="6">
        <v>215</v>
      </c>
      <c r="H4" s="11" t="s">
        <v>41</v>
      </c>
      <c r="I4" s="36">
        <v>1100</v>
      </c>
      <c r="J4" s="36">
        <v>1069</v>
      </c>
      <c r="K4" s="36">
        <v>1166</v>
      </c>
      <c r="L4" s="36">
        <f aca="true" t="shared" si="1" ref="L4:L37">J4+K4</f>
        <v>2235</v>
      </c>
      <c r="M4" s="6">
        <v>520</v>
      </c>
      <c r="N4" s="11" t="s">
        <v>332</v>
      </c>
      <c r="O4" s="36">
        <v>88</v>
      </c>
      <c r="P4" s="36">
        <v>84</v>
      </c>
      <c r="Q4" s="36">
        <v>80</v>
      </c>
      <c r="R4" s="133">
        <f aca="true" t="shared" si="2" ref="R4:R27">P4+Q4</f>
        <v>164</v>
      </c>
    </row>
    <row r="5" spans="1:18" ht="15.75" customHeight="1">
      <c r="A5" s="132" t="s">
        <v>355</v>
      </c>
      <c r="B5" s="11" t="s">
        <v>8</v>
      </c>
      <c r="C5" s="36">
        <v>94</v>
      </c>
      <c r="D5" s="36">
        <v>75</v>
      </c>
      <c r="E5" s="36">
        <v>74</v>
      </c>
      <c r="F5" s="36">
        <f t="shared" si="0"/>
        <v>149</v>
      </c>
      <c r="G5" s="6">
        <v>220</v>
      </c>
      <c r="H5" s="11" t="s">
        <v>42</v>
      </c>
      <c r="I5" s="36">
        <v>541</v>
      </c>
      <c r="J5" s="36">
        <v>619</v>
      </c>
      <c r="K5" s="36">
        <v>661</v>
      </c>
      <c r="L5" s="36">
        <f t="shared" si="1"/>
        <v>1280</v>
      </c>
      <c r="M5" s="6">
        <v>530</v>
      </c>
      <c r="N5" s="11" t="s">
        <v>333</v>
      </c>
      <c r="O5" s="36">
        <v>106</v>
      </c>
      <c r="P5" s="36">
        <v>72</v>
      </c>
      <c r="Q5" s="36">
        <v>71</v>
      </c>
      <c r="R5" s="133">
        <f t="shared" si="2"/>
        <v>143</v>
      </c>
    </row>
    <row r="6" spans="1:18" ht="15.75" customHeight="1">
      <c r="A6" s="132" t="s">
        <v>356</v>
      </c>
      <c r="B6" s="11" t="s">
        <v>9</v>
      </c>
      <c r="C6" s="36">
        <v>145</v>
      </c>
      <c r="D6" s="36">
        <v>125</v>
      </c>
      <c r="E6" s="36">
        <v>127</v>
      </c>
      <c r="F6" s="36">
        <f t="shared" si="0"/>
        <v>252</v>
      </c>
      <c r="G6" s="6">
        <v>230</v>
      </c>
      <c r="H6" s="11" t="s">
        <v>43</v>
      </c>
      <c r="I6" s="36">
        <v>757</v>
      </c>
      <c r="J6" s="36">
        <v>817</v>
      </c>
      <c r="K6" s="36">
        <v>992</v>
      </c>
      <c r="L6" s="36">
        <f t="shared" si="1"/>
        <v>1809</v>
      </c>
      <c r="M6" s="6">
        <v>540</v>
      </c>
      <c r="N6" s="11" t="s">
        <v>334</v>
      </c>
      <c r="O6" s="36">
        <v>51</v>
      </c>
      <c r="P6" s="36">
        <v>48</v>
      </c>
      <c r="Q6" s="36">
        <v>54</v>
      </c>
      <c r="R6" s="133">
        <f t="shared" si="2"/>
        <v>102</v>
      </c>
    </row>
    <row r="7" spans="1:18" ht="15.75" customHeight="1">
      <c r="A7" s="132" t="s">
        <v>357</v>
      </c>
      <c r="B7" s="11" t="s">
        <v>10</v>
      </c>
      <c r="C7" s="36">
        <v>136</v>
      </c>
      <c r="D7" s="36">
        <v>122</v>
      </c>
      <c r="E7" s="36">
        <v>140</v>
      </c>
      <c r="F7" s="36">
        <f t="shared" si="0"/>
        <v>262</v>
      </c>
      <c r="G7" s="6">
        <v>240</v>
      </c>
      <c r="H7" s="11" t="s">
        <v>44</v>
      </c>
      <c r="I7" s="36">
        <v>744</v>
      </c>
      <c r="J7" s="36">
        <v>788</v>
      </c>
      <c r="K7" s="36">
        <v>854</v>
      </c>
      <c r="L7" s="36">
        <f t="shared" si="1"/>
        <v>1642</v>
      </c>
      <c r="M7" s="6">
        <v>550</v>
      </c>
      <c r="N7" s="11" t="s">
        <v>335</v>
      </c>
      <c r="O7" s="36">
        <v>49</v>
      </c>
      <c r="P7" s="36">
        <v>43</v>
      </c>
      <c r="Q7" s="36">
        <v>41</v>
      </c>
      <c r="R7" s="133">
        <f t="shared" si="2"/>
        <v>84</v>
      </c>
    </row>
    <row r="8" spans="1:18" ht="15.75" customHeight="1">
      <c r="A8" s="132" t="s">
        <v>358</v>
      </c>
      <c r="B8" s="11" t="s">
        <v>11</v>
      </c>
      <c r="C8" s="36">
        <v>43</v>
      </c>
      <c r="D8" s="36">
        <v>29</v>
      </c>
      <c r="E8" s="36">
        <v>39</v>
      </c>
      <c r="F8" s="36">
        <f t="shared" si="0"/>
        <v>68</v>
      </c>
      <c r="G8" s="6">
        <v>250</v>
      </c>
      <c r="H8" s="11" t="s">
        <v>45</v>
      </c>
      <c r="I8" s="36">
        <v>751</v>
      </c>
      <c r="J8" s="36">
        <v>812</v>
      </c>
      <c r="K8" s="36">
        <v>873</v>
      </c>
      <c r="L8" s="36">
        <f t="shared" si="1"/>
        <v>1685</v>
      </c>
      <c r="M8" s="6">
        <v>560</v>
      </c>
      <c r="N8" s="11" t="s">
        <v>336</v>
      </c>
      <c r="O8" s="36">
        <v>389</v>
      </c>
      <c r="P8" s="36">
        <v>371</v>
      </c>
      <c r="Q8" s="36">
        <v>287</v>
      </c>
      <c r="R8" s="133">
        <f t="shared" si="2"/>
        <v>658</v>
      </c>
    </row>
    <row r="9" spans="1:18" ht="15.75" customHeight="1">
      <c r="A9" s="132" t="s">
        <v>359</v>
      </c>
      <c r="B9" s="11" t="s">
        <v>12</v>
      </c>
      <c r="C9" s="36">
        <v>254</v>
      </c>
      <c r="D9" s="36">
        <v>209</v>
      </c>
      <c r="E9" s="36">
        <v>214</v>
      </c>
      <c r="F9" s="36">
        <f t="shared" si="0"/>
        <v>423</v>
      </c>
      <c r="G9" s="6">
        <v>260</v>
      </c>
      <c r="H9" s="11" t="s">
        <v>46</v>
      </c>
      <c r="I9" s="36">
        <v>1734</v>
      </c>
      <c r="J9" s="36">
        <v>1913</v>
      </c>
      <c r="K9" s="36">
        <v>2064</v>
      </c>
      <c r="L9" s="36">
        <f t="shared" si="1"/>
        <v>3977</v>
      </c>
      <c r="M9" s="6">
        <v>570</v>
      </c>
      <c r="N9" s="11" t="s">
        <v>337</v>
      </c>
      <c r="O9" s="36">
        <v>197</v>
      </c>
      <c r="P9" s="36">
        <v>178</v>
      </c>
      <c r="Q9" s="36">
        <v>189</v>
      </c>
      <c r="R9" s="133">
        <f t="shared" si="2"/>
        <v>367</v>
      </c>
    </row>
    <row r="10" spans="1:18" ht="15.75" customHeight="1">
      <c r="A10" s="132" t="s">
        <v>360</v>
      </c>
      <c r="B10" s="11" t="s">
        <v>13</v>
      </c>
      <c r="C10" s="36">
        <v>339</v>
      </c>
      <c r="D10" s="36">
        <v>314</v>
      </c>
      <c r="E10" s="36">
        <v>332</v>
      </c>
      <c r="F10" s="36">
        <f t="shared" si="0"/>
        <v>646</v>
      </c>
      <c r="G10" s="6">
        <v>270</v>
      </c>
      <c r="H10" s="11" t="s">
        <v>47</v>
      </c>
      <c r="I10" s="36">
        <v>647</v>
      </c>
      <c r="J10" s="36">
        <v>726</v>
      </c>
      <c r="K10" s="36">
        <v>811</v>
      </c>
      <c r="L10" s="36">
        <f t="shared" si="1"/>
        <v>1537</v>
      </c>
      <c r="M10" s="6">
        <v>581</v>
      </c>
      <c r="N10" s="11" t="s">
        <v>338</v>
      </c>
      <c r="O10" s="36">
        <v>324</v>
      </c>
      <c r="P10" s="36">
        <v>311</v>
      </c>
      <c r="Q10" s="36">
        <v>225</v>
      </c>
      <c r="R10" s="133">
        <f t="shared" si="2"/>
        <v>536</v>
      </c>
    </row>
    <row r="11" spans="1:18" ht="15.75" customHeight="1">
      <c r="A11" s="132" t="s">
        <v>361</v>
      </c>
      <c r="B11" s="11" t="s">
        <v>14</v>
      </c>
      <c r="C11" s="36">
        <v>103</v>
      </c>
      <c r="D11" s="36">
        <v>94</v>
      </c>
      <c r="E11" s="36">
        <v>120</v>
      </c>
      <c r="F11" s="36">
        <f t="shared" si="0"/>
        <v>214</v>
      </c>
      <c r="G11" s="6">
        <v>280</v>
      </c>
      <c r="H11" s="11" t="s">
        <v>48</v>
      </c>
      <c r="I11" s="36">
        <v>397</v>
      </c>
      <c r="J11" s="36">
        <v>390</v>
      </c>
      <c r="K11" s="36">
        <v>422</v>
      </c>
      <c r="L11" s="36">
        <f t="shared" si="1"/>
        <v>812</v>
      </c>
      <c r="M11" s="6">
        <v>582</v>
      </c>
      <c r="N11" s="11" t="s">
        <v>339</v>
      </c>
      <c r="O11" s="36">
        <v>33</v>
      </c>
      <c r="P11" s="36">
        <v>33</v>
      </c>
      <c r="Q11" s="36">
        <v>39</v>
      </c>
      <c r="R11" s="133">
        <f t="shared" si="2"/>
        <v>72</v>
      </c>
    </row>
    <row r="12" spans="1:18" ht="15.75" customHeight="1">
      <c r="A12" s="132" t="s">
        <v>362</v>
      </c>
      <c r="B12" s="11" t="s">
        <v>15</v>
      </c>
      <c r="C12" s="36">
        <v>81</v>
      </c>
      <c r="D12" s="36">
        <v>70</v>
      </c>
      <c r="E12" s="36">
        <v>75</v>
      </c>
      <c r="F12" s="36">
        <f t="shared" si="0"/>
        <v>145</v>
      </c>
      <c r="G12" s="6">
        <v>290</v>
      </c>
      <c r="H12" s="11" t="s">
        <v>49</v>
      </c>
      <c r="I12" s="36">
        <v>396</v>
      </c>
      <c r="J12" s="36">
        <v>371</v>
      </c>
      <c r="K12" s="36">
        <v>430</v>
      </c>
      <c r="L12" s="36">
        <f t="shared" si="1"/>
        <v>801</v>
      </c>
      <c r="M12" s="6">
        <v>590</v>
      </c>
      <c r="N12" s="11" t="s">
        <v>340</v>
      </c>
      <c r="O12" s="36">
        <v>136</v>
      </c>
      <c r="P12" s="36">
        <v>113</v>
      </c>
      <c r="Q12" s="36">
        <v>131</v>
      </c>
      <c r="R12" s="133">
        <f t="shared" si="2"/>
        <v>244</v>
      </c>
    </row>
    <row r="13" spans="1:18" ht="15.75" customHeight="1">
      <c r="A13" s="132" t="s">
        <v>363</v>
      </c>
      <c r="B13" s="11" t="s">
        <v>16</v>
      </c>
      <c r="C13" s="36">
        <v>37</v>
      </c>
      <c r="D13" s="36">
        <v>30</v>
      </c>
      <c r="E13" s="36">
        <v>35</v>
      </c>
      <c r="F13" s="36">
        <f t="shared" si="0"/>
        <v>65</v>
      </c>
      <c r="G13" s="6">
        <v>301</v>
      </c>
      <c r="H13" s="11" t="s">
        <v>50</v>
      </c>
      <c r="I13" s="36">
        <v>524</v>
      </c>
      <c r="J13" s="36">
        <v>508</v>
      </c>
      <c r="K13" s="36">
        <v>646</v>
      </c>
      <c r="L13" s="36">
        <f t="shared" si="1"/>
        <v>1154</v>
      </c>
      <c r="M13" s="6">
        <v>600</v>
      </c>
      <c r="N13" s="11" t="s">
        <v>341</v>
      </c>
      <c r="O13" s="36">
        <v>164</v>
      </c>
      <c r="P13" s="36">
        <v>152</v>
      </c>
      <c r="Q13" s="36">
        <v>169</v>
      </c>
      <c r="R13" s="133">
        <f t="shared" si="2"/>
        <v>321</v>
      </c>
    </row>
    <row r="14" spans="1:18" ht="15.75" customHeight="1">
      <c r="A14" s="132" t="s">
        <v>364</v>
      </c>
      <c r="B14" s="11" t="s">
        <v>17</v>
      </c>
      <c r="C14" s="36">
        <v>90</v>
      </c>
      <c r="D14" s="36">
        <v>65</v>
      </c>
      <c r="E14" s="36">
        <v>77</v>
      </c>
      <c r="F14" s="36">
        <f t="shared" si="0"/>
        <v>142</v>
      </c>
      <c r="G14" s="6">
        <v>302</v>
      </c>
      <c r="H14" s="11" t="s">
        <v>51</v>
      </c>
      <c r="I14" s="36">
        <v>135</v>
      </c>
      <c r="J14" s="36">
        <v>171</v>
      </c>
      <c r="K14" s="36">
        <v>197</v>
      </c>
      <c r="L14" s="36">
        <f t="shared" si="1"/>
        <v>368</v>
      </c>
      <c r="M14" s="6">
        <v>610</v>
      </c>
      <c r="N14" s="11" t="s">
        <v>342</v>
      </c>
      <c r="O14" s="36">
        <v>98</v>
      </c>
      <c r="P14" s="36">
        <v>82</v>
      </c>
      <c r="Q14" s="36">
        <v>97</v>
      </c>
      <c r="R14" s="133">
        <f t="shared" si="2"/>
        <v>179</v>
      </c>
    </row>
    <row r="15" spans="1:18" ht="15.75" customHeight="1">
      <c r="A15" s="132" t="s">
        <v>365</v>
      </c>
      <c r="B15" s="11" t="s">
        <v>18</v>
      </c>
      <c r="C15" s="36">
        <v>155</v>
      </c>
      <c r="D15" s="36">
        <v>122</v>
      </c>
      <c r="E15" s="36">
        <v>139</v>
      </c>
      <c r="F15" s="36">
        <f t="shared" si="0"/>
        <v>261</v>
      </c>
      <c r="G15" s="6">
        <v>310</v>
      </c>
      <c r="H15" s="11" t="s">
        <v>52</v>
      </c>
      <c r="I15" s="36">
        <v>458</v>
      </c>
      <c r="J15" s="36">
        <v>482</v>
      </c>
      <c r="K15" s="36">
        <v>490</v>
      </c>
      <c r="L15" s="36">
        <f t="shared" si="1"/>
        <v>972</v>
      </c>
      <c r="M15" s="6">
        <v>621</v>
      </c>
      <c r="N15" s="11" t="s">
        <v>343</v>
      </c>
      <c r="O15" s="36">
        <v>132</v>
      </c>
      <c r="P15" s="36">
        <v>115</v>
      </c>
      <c r="Q15" s="36">
        <v>149</v>
      </c>
      <c r="R15" s="133">
        <f t="shared" si="2"/>
        <v>264</v>
      </c>
    </row>
    <row r="16" spans="1:18" ht="15.75" customHeight="1">
      <c r="A16" s="132" t="s">
        <v>366</v>
      </c>
      <c r="B16" s="11" t="s">
        <v>19</v>
      </c>
      <c r="C16" s="36">
        <v>325</v>
      </c>
      <c r="D16" s="36">
        <v>308</v>
      </c>
      <c r="E16" s="36">
        <v>313</v>
      </c>
      <c r="F16" s="36">
        <f t="shared" si="0"/>
        <v>621</v>
      </c>
      <c r="G16" s="6">
        <v>321</v>
      </c>
      <c r="H16" s="11" t="s">
        <v>53</v>
      </c>
      <c r="I16" s="36">
        <v>215</v>
      </c>
      <c r="J16" s="36">
        <v>220</v>
      </c>
      <c r="K16" s="36">
        <v>228</v>
      </c>
      <c r="L16" s="36">
        <f t="shared" si="1"/>
        <v>448</v>
      </c>
      <c r="M16" s="6">
        <v>622</v>
      </c>
      <c r="N16" s="11" t="s">
        <v>344</v>
      </c>
      <c r="O16" s="36">
        <v>53</v>
      </c>
      <c r="P16" s="36">
        <v>52</v>
      </c>
      <c r="Q16" s="36">
        <v>60</v>
      </c>
      <c r="R16" s="133">
        <f t="shared" si="2"/>
        <v>112</v>
      </c>
    </row>
    <row r="17" spans="1:18" ht="15.75" customHeight="1">
      <c r="A17" s="132" t="s">
        <v>367</v>
      </c>
      <c r="B17" s="11" t="s">
        <v>20</v>
      </c>
      <c r="C17" s="36">
        <v>1323</v>
      </c>
      <c r="D17" s="36">
        <v>1336</v>
      </c>
      <c r="E17" s="36">
        <v>1445</v>
      </c>
      <c r="F17" s="36">
        <f t="shared" si="0"/>
        <v>2781</v>
      </c>
      <c r="G17" s="6">
        <v>322</v>
      </c>
      <c r="H17" s="11" t="s">
        <v>54</v>
      </c>
      <c r="I17" s="36">
        <v>1033</v>
      </c>
      <c r="J17" s="36">
        <v>1138</v>
      </c>
      <c r="K17" s="36">
        <v>1321</v>
      </c>
      <c r="L17" s="36">
        <f t="shared" si="1"/>
        <v>2459</v>
      </c>
      <c r="M17" s="6">
        <v>623</v>
      </c>
      <c r="N17" s="11" t="s">
        <v>345</v>
      </c>
      <c r="O17" s="36">
        <v>96</v>
      </c>
      <c r="P17" s="36">
        <v>87</v>
      </c>
      <c r="Q17" s="36">
        <v>92</v>
      </c>
      <c r="R17" s="133">
        <f t="shared" si="2"/>
        <v>179</v>
      </c>
    </row>
    <row r="18" spans="1:18" ht="15.75" customHeight="1">
      <c r="A18" s="132" t="s">
        <v>368</v>
      </c>
      <c r="B18" s="11" t="s">
        <v>21</v>
      </c>
      <c r="C18" s="36">
        <v>717</v>
      </c>
      <c r="D18" s="36">
        <v>793</v>
      </c>
      <c r="E18" s="36">
        <v>879</v>
      </c>
      <c r="F18" s="36">
        <f t="shared" si="0"/>
        <v>1672</v>
      </c>
      <c r="G18" s="6">
        <v>330</v>
      </c>
      <c r="H18" s="11" t="s">
        <v>55</v>
      </c>
      <c r="I18" s="36">
        <v>1891</v>
      </c>
      <c r="J18" s="36">
        <v>2268</v>
      </c>
      <c r="K18" s="36">
        <v>2415</v>
      </c>
      <c r="L18" s="36">
        <f t="shared" si="1"/>
        <v>4683</v>
      </c>
      <c r="M18" s="6">
        <v>625</v>
      </c>
      <c r="N18" s="11" t="s">
        <v>346</v>
      </c>
      <c r="O18" s="36">
        <v>69</v>
      </c>
      <c r="P18" s="36">
        <v>64</v>
      </c>
      <c r="Q18" s="36">
        <v>75</v>
      </c>
      <c r="R18" s="133">
        <f t="shared" si="2"/>
        <v>139</v>
      </c>
    </row>
    <row r="19" spans="1:18" ht="15.75" customHeight="1">
      <c r="A19" s="132" t="s">
        <v>369</v>
      </c>
      <c r="B19" s="11" t="s">
        <v>22</v>
      </c>
      <c r="C19" s="36">
        <v>768</v>
      </c>
      <c r="D19" s="36">
        <v>773</v>
      </c>
      <c r="E19" s="36">
        <v>872</v>
      </c>
      <c r="F19" s="36">
        <f t="shared" si="0"/>
        <v>1645</v>
      </c>
      <c r="G19" s="6">
        <v>340</v>
      </c>
      <c r="H19" s="11" t="s">
        <v>56</v>
      </c>
      <c r="I19" s="36">
        <v>410</v>
      </c>
      <c r="J19" s="36">
        <v>409</v>
      </c>
      <c r="K19" s="36">
        <v>464</v>
      </c>
      <c r="L19" s="36">
        <f t="shared" si="1"/>
        <v>873</v>
      </c>
      <c r="M19" s="6">
        <v>626</v>
      </c>
      <c r="N19" s="11" t="s">
        <v>347</v>
      </c>
      <c r="O19" s="36">
        <v>60</v>
      </c>
      <c r="P19" s="36">
        <v>56</v>
      </c>
      <c r="Q19" s="36">
        <v>63</v>
      </c>
      <c r="R19" s="133">
        <f t="shared" si="2"/>
        <v>119</v>
      </c>
    </row>
    <row r="20" spans="1:18" ht="15.75" customHeight="1">
      <c r="A20" s="132" t="s">
        <v>370</v>
      </c>
      <c r="B20" s="11" t="s">
        <v>23</v>
      </c>
      <c r="C20" s="36">
        <v>371</v>
      </c>
      <c r="D20" s="36">
        <v>302</v>
      </c>
      <c r="E20" s="36">
        <v>391</v>
      </c>
      <c r="F20" s="36">
        <f t="shared" si="0"/>
        <v>693</v>
      </c>
      <c r="G20" s="6">
        <v>350</v>
      </c>
      <c r="H20" s="11" t="s">
        <v>57</v>
      </c>
      <c r="I20" s="36">
        <v>220</v>
      </c>
      <c r="J20" s="36">
        <v>215</v>
      </c>
      <c r="K20" s="36">
        <v>237</v>
      </c>
      <c r="L20" s="36">
        <f t="shared" si="1"/>
        <v>452</v>
      </c>
      <c r="M20" s="6">
        <v>631</v>
      </c>
      <c r="N20" s="11" t="s">
        <v>348</v>
      </c>
      <c r="O20" s="36">
        <v>13</v>
      </c>
      <c r="P20" s="36">
        <v>16</v>
      </c>
      <c r="Q20" s="36">
        <v>13</v>
      </c>
      <c r="R20" s="133">
        <f t="shared" si="2"/>
        <v>29</v>
      </c>
    </row>
    <row r="21" spans="1:18" ht="15.75" customHeight="1">
      <c r="A21" s="132" t="s">
        <v>371</v>
      </c>
      <c r="B21" s="11" t="s">
        <v>24</v>
      </c>
      <c r="C21" s="36">
        <v>476</v>
      </c>
      <c r="D21" s="36">
        <v>409</v>
      </c>
      <c r="E21" s="36">
        <v>523</v>
      </c>
      <c r="F21" s="36">
        <f t="shared" si="0"/>
        <v>932</v>
      </c>
      <c r="G21" s="6">
        <v>360</v>
      </c>
      <c r="H21" s="11" t="s">
        <v>58</v>
      </c>
      <c r="I21" s="36">
        <v>154</v>
      </c>
      <c r="J21" s="36">
        <v>158</v>
      </c>
      <c r="K21" s="36">
        <v>175</v>
      </c>
      <c r="L21" s="36">
        <f t="shared" si="1"/>
        <v>333</v>
      </c>
      <c r="M21" s="6">
        <v>632</v>
      </c>
      <c r="N21" s="11" t="s">
        <v>141</v>
      </c>
      <c r="O21" s="36">
        <v>34</v>
      </c>
      <c r="P21" s="36">
        <v>28</v>
      </c>
      <c r="Q21" s="36">
        <v>36</v>
      </c>
      <c r="R21" s="133">
        <f t="shared" si="2"/>
        <v>64</v>
      </c>
    </row>
    <row r="22" spans="1:18" ht="15.75" customHeight="1">
      <c r="A22" s="132" t="s">
        <v>625</v>
      </c>
      <c r="B22" s="11" t="s">
        <v>25</v>
      </c>
      <c r="C22" s="36">
        <v>621</v>
      </c>
      <c r="D22" s="36">
        <v>662</v>
      </c>
      <c r="E22" s="36">
        <v>682</v>
      </c>
      <c r="F22" s="36">
        <f t="shared" si="0"/>
        <v>1344</v>
      </c>
      <c r="G22" s="6">
        <v>370</v>
      </c>
      <c r="H22" s="11" t="s">
        <v>59</v>
      </c>
      <c r="I22" s="36">
        <v>219</v>
      </c>
      <c r="J22" s="36">
        <v>187</v>
      </c>
      <c r="K22" s="36">
        <v>221</v>
      </c>
      <c r="L22" s="36">
        <f t="shared" si="1"/>
        <v>408</v>
      </c>
      <c r="M22" s="6">
        <v>634</v>
      </c>
      <c r="N22" s="11" t="s">
        <v>349</v>
      </c>
      <c r="O22" s="36">
        <v>101</v>
      </c>
      <c r="P22" s="36">
        <v>92</v>
      </c>
      <c r="Q22" s="36">
        <v>105</v>
      </c>
      <c r="R22" s="133">
        <f t="shared" si="2"/>
        <v>197</v>
      </c>
    </row>
    <row r="23" spans="1:18" ht="15.75" customHeight="1">
      <c r="A23" s="132" t="s">
        <v>372</v>
      </c>
      <c r="B23" s="11" t="s">
        <v>26</v>
      </c>
      <c r="C23" s="36">
        <v>1097</v>
      </c>
      <c r="D23" s="36">
        <v>1182</v>
      </c>
      <c r="E23" s="36">
        <v>1160</v>
      </c>
      <c r="F23" s="36">
        <f t="shared" si="0"/>
        <v>2342</v>
      </c>
      <c r="G23" s="6">
        <v>380</v>
      </c>
      <c r="H23" s="11" t="s">
        <v>60</v>
      </c>
      <c r="I23" s="36">
        <v>194</v>
      </c>
      <c r="J23" s="36">
        <v>206</v>
      </c>
      <c r="K23" s="36">
        <v>221</v>
      </c>
      <c r="L23" s="36">
        <f t="shared" si="1"/>
        <v>427</v>
      </c>
      <c r="M23" s="6">
        <v>635</v>
      </c>
      <c r="N23" s="11" t="s">
        <v>350</v>
      </c>
      <c r="O23" s="36">
        <v>170</v>
      </c>
      <c r="P23" s="36">
        <v>164</v>
      </c>
      <c r="Q23" s="36">
        <v>201</v>
      </c>
      <c r="R23" s="133">
        <f t="shared" si="2"/>
        <v>365</v>
      </c>
    </row>
    <row r="24" spans="1:18" ht="15.75" customHeight="1">
      <c r="A24" s="132" t="s">
        <v>373</v>
      </c>
      <c r="B24" s="11" t="s">
        <v>27</v>
      </c>
      <c r="C24" s="36">
        <v>746</v>
      </c>
      <c r="D24" s="36">
        <v>767</v>
      </c>
      <c r="E24" s="36">
        <v>847</v>
      </c>
      <c r="F24" s="36">
        <f t="shared" si="0"/>
        <v>1614</v>
      </c>
      <c r="G24" s="6">
        <v>390</v>
      </c>
      <c r="H24" s="11" t="s">
        <v>61</v>
      </c>
      <c r="I24" s="36">
        <v>197</v>
      </c>
      <c r="J24" s="36">
        <v>126</v>
      </c>
      <c r="K24" s="36">
        <v>129</v>
      </c>
      <c r="L24" s="36">
        <f t="shared" si="1"/>
        <v>255</v>
      </c>
      <c r="M24" s="6">
        <v>641</v>
      </c>
      <c r="N24" s="11" t="s">
        <v>351</v>
      </c>
      <c r="O24" s="36">
        <v>63</v>
      </c>
      <c r="P24" s="36">
        <v>49</v>
      </c>
      <c r="Q24" s="36">
        <v>61</v>
      </c>
      <c r="R24" s="133">
        <f t="shared" si="2"/>
        <v>110</v>
      </c>
    </row>
    <row r="25" spans="1:18" ht="15.75" customHeight="1">
      <c r="A25" s="132" t="s">
        <v>374</v>
      </c>
      <c r="B25" s="11" t="s">
        <v>28</v>
      </c>
      <c r="C25" s="36">
        <v>273</v>
      </c>
      <c r="D25" s="36">
        <v>248</v>
      </c>
      <c r="E25" s="36">
        <v>355</v>
      </c>
      <c r="F25" s="36">
        <f t="shared" si="0"/>
        <v>603</v>
      </c>
      <c r="G25" s="6">
        <v>400</v>
      </c>
      <c r="H25" s="11" t="s">
        <v>62</v>
      </c>
      <c r="I25" s="36">
        <v>158</v>
      </c>
      <c r="J25" s="36">
        <v>177</v>
      </c>
      <c r="K25" s="36">
        <v>188</v>
      </c>
      <c r="L25" s="36">
        <f t="shared" si="1"/>
        <v>365</v>
      </c>
      <c r="M25" s="6">
        <v>642</v>
      </c>
      <c r="N25" s="11" t="s">
        <v>352</v>
      </c>
      <c r="O25" s="36">
        <v>45</v>
      </c>
      <c r="P25" s="36">
        <v>38</v>
      </c>
      <c r="Q25" s="36">
        <v>39</v>
      </c>
      <c r="R25" s="133">
        <f t="shared" si="2"/>
        <v>77</v>
      </c>
    </row>
    <row r="26" spans="1:18" ht="15.75" customHeight="1">
      <c r="A26" s="132" t="s">
        <v>375</v>
      </c>
      <c r="B26" s="11" t="s">
        <v>29</v>
      </c>
      <c r="C26" s="36">
        <v>830</v>
      </c>
      <c r="D26" s="36">
        <v>820</v>
      </c>
      <c r="E26" s="36">
        <v>953</v>
      </c>
      <c r="F26" s="36">
        <f t="shared" si="0"/>
        <v>1773</v>
      </c>
      <c r="G26" s="6">
        <v>410</v>
      </c>
      <c r="H26" s="11" t="s">
        <v>63</v>
      </c>
      <c r="I26" s="36">
        <v>511</v>
      </c>
      <c r="J26" s="36">
        <v>496</v>
      </c>
      <c r="K26" s="36">
        <v>569</v>
      </c>
      <c r="L26" s="36">
        <f t="shared" si="1"/>
        <v>1065</v>
      </c>
      <c r="M26" s="6">
        <v>643</v>
      </c>
      <c r="N26" s="11" t="s">
        <v>143</v>
      </c>
      <c r="O26" s="36">
        <v>31</v>
      </c>
      <c r="P26" s="36">
        <v>26</v>
      </c>
      <c r="Q26" s="36">
        <v>29</v>
      </c>
      <c r="R26" s="133">
        <f t="shared" si="2"/>
        <v>55</v>
      </c>
    </row>
    <row r="27" spans="1:18" ht="15.75" customHeight="1">
      <c r="A27" s="132" t="s">
        <v>376</v>
      </c>
      <c r="B27" s="11" t="s">
        <v>30</v>
      </c>
      <c r="C27" s="36">
        <v>999</v>
      </c>
      <c r="D27" s="36">
        <v>1023</v>
      </c>
      <c r="E27" s="36">
        <v>1135</v>
      </c>
      <c r="F27" s="36">
        <f t="shared" si="0"/>
        <v>2158</v>
      </c>
      <c r="G27" s="6">
        <v>421</v>
      </c>
      <c r="H27" s="11" t="s">
        <v>64</v>
      </c>
      <c r="I27" s="36">
        <v>185</v>
      </c>
      <c r="J27" s="36">
        <v>146</v>
      </c>
      <c r="K27" s="36">
        <v>190</v>
      </c>
      <c r="L27" s="36">
        <f t="shared" si="1"/>
        <v>336</v>
      </c>
      <c r="M27" s="49">
        <v>648</v>
      </c>
      <c r="N27" s="42" t="s">
        <v>391</v>
      </c>
      <c r="O27" s="68">
        <v>487</v>
      </c>
      <c r="P27" s="68">
        <v>512</v>
      </c>
      <c r="Q27" s="68">
        <v>526</v>
      </c>
      <c r="R27" s="134">
        <f t="shared" si="2"/>
        <v>1038</v>
      </c>
    </row>
    <row r="28" spans="1:18" ht="15.75" customHeight="1">
      <c r="A28" s="132" t="s">
        <v>626</v>
      </c>
      <c r="B28" s="148" t="s">
        <v>31</v>
      </c>
      <c r="C28" s="149">
        <v>1255</v>
      </c>
      <c r="D28" s="149">
        <v>1397</v>
      </c>
      <c r="E28" s="149">
        <v>1495</v>
      </c>
      <c r="F28" s="149">
        <f t="shared" si="0"/>
        <v>2892</v>
      </c>
      <c r="G28" s="6">
        <v>422</v>
      </c>
      <c r="H28" s="11" t="s">
        <v>65</v>
      </c>
      <c r="I28" s="36">
        <v>165</v>
      </c>
      <c r="J28" s="36">
        <v>170</v>
      </c>
      <c r="K28" s="36">
        <v>190</v>
      </c>
      <c r="L28" s="67">
        <f t="shared" si="1"/>
        <v>360</v>
      </c>
      <c r="M28" s="51"/>
      <c r="N28" s="63"/>
      <c r="O28" s="70"/>
      <c r="P28" s="70"/>
      <c r="Q28" s="70"/>
      <c r="R28" s="135"/>
    </row>
    <row r="29" spans="1:18" ht="15.75" customHeight="1">
      <c r="A29" s="132" t="s">
        <v>393</v>
      </c>
      <c r="B29" s="148" t="s">
        <v>32</v>
      </c>
      <c r="C29" s="149">
        <v>570</v>
      </c>
      <c r="D29" s="149">
        <v>643</v>
      </c>
      <c r="E29" s="149">
        <v>668</v>
      </c>
      <c r="F29" s="149">
        <f t="shared" si="0"/>
        <v>1311</v>
      </c>
      <c r="G29" s="6">
        <v>430</v>
      </c>
      <c r="H29" s="11" t="s">
        <v>66</v>
      </c>
      <c r="I29" s="36">
        <v>181</v>
      </c>
      <c r="J29" s="36">
        <v>158</v>
      </c>
      <c r="K29" s="36">
        <v>205</v>
      </c>
      <c r="L29" s="67">
        <f t="shared" si="1"/>
        <v>363</v>
      </c>
      <c r="M29" s="59"/>
      <c r="N29" s="31"/>
      <c r="O29" s="69"/>
      <c r="P29" s="69"/>
      <c r="Q29" s="69"/>
      <c r="R29" s="136"/>
    </row>
    <row r="30" spans="1:18" ht="15.75" customHeight="1">
      <c r="A30" s="132" t="s">
        <v>394</v>
      </c>
      <c r="B30" s="11" t="s">
        <v>33</v>
      </c>
      <c r="C30" s="36">
        <v>955</v>
      </c>
      <c r="D30" s="36">
        <v>1121</v>
      </c>
      <c r="E30" s="36">
        <v>1173</v>
      </c>
      <c r="F30" s="36">
        <f t="shared" si="0"/>
        <v>2294</v>
      </c>
      <c r="G30" s="6">
        <v>440</v>
      </c>
      <c r="H30" s="11" t="s">
        <v>67</v>
      </c>
      <c r="I30" s="36">
        <v>373</v>
      </c>
      <c r="J30" s="36">
        <v>413</v>
      </c>
      <c r="K30" s="36">
        <v>483</v>
      </c>
      <c r="L30" s="67">
        <f t="shared" si="1"/>
        <v>896</v>
      </c>
      <c r="M30" s="52"/>
      <c r="N30" s="66"/>
      <c r="O30" s="71"/>
      <c r="P30" s="71"/>
      <c r="Q30" s="71"/>
      <c r="R30" s="137"/>
    </row>
    <row r="31" spans="1:18" ht="15.75" customHeight="1">
      <c r="A31" s="132" t="s">
        <v>395</v>
      </c>
      <c r="B31" s="11" t="s">
        <v>34</v>
      </c>
      <c r="C31" s="36">
        <v>766</v>
      </c>
      <c r="D31" s="36">
        <v>821</v>
      </c>
      <c r="E31" s="36">
        <v>902</v>
      </c>
      <c r="F31" s="36">
        <f t="shared" si="0"/>
        <v>1723</v>
      </c>
      <c r="G31" s="6">
        <v>450</v>
      </c>
      <c r="H31" s="11" t="s">
        <v>68</v>
      </c>
      <c r="I31" s="36">
        <v>708</v>
      </c>
      <c r="J31" s="36">
        <v>818</v>
      </c>
      <c r="K31" s="36">
        <v>932</v>
      </c>
      <c r="L31" s="36">
        <f t="shared" si="1"/>
        <v>1750</v>
      </c>
      <c r="M31" s="50">
        <v>990</v>
      </c>
      <c r="N31" s="54" t="s">
        <v>353</v>
      </c>
      <c r="O31" s="72">
        <v>280</v>
      </c>
      <c r="P31" s="72">
        <v>241</v>
      </c>
      <c r="Q31" s="72">
        <v>39</v>
      </c>
      <c r="R31" s="138">
        <f>P31+Q31</f>
        <v>280</v>
      </c>
    </row>
    <row r="32" spans="1:18" ht="15.75" customHeight="1">
      <c r="A32" s="132" t="s">
        <v>377</v>
      </c>
      <c r="B32" s="11" t="s">
        <v>35</v>
      </c>
      <c r="C32" s="36">
        <v>688</v>
      </c>
      <c r="D32" s="36">
        <v>676</v>
      </c>
      <c r="E32" s="36">
        <v>788</v>
      </c>
      <c r="F32" s="36">
        <f t="shared" si="0"/>
        <v>1464</v>
      </c>
      <c r="G32" s="6">
        <v>460</v>
      </c>
      <c r="H32" s="11" t="s">
        <v>69</v>
      </c>
      <c r="I32" s="36">
        <v>537</v>
      </c>
      <c r="J32" s="36">
        <v>607</v>
      </c>
      <c r="K32" s="36">
        <v>648</v>
      </c>
      <c r="L32" s="67">
        <f t="shared" si="1"/>
        <v>1255</v>
      </c>
      <c r="M32" s="47"/>
      <c r="N32" s="48"/>
      <c r="O32" s="73">
        <f>SUM(O4:O31)</f>
        <v>3269</v>
      </c>
      <c r="P32" s="73">
        <f>SUM(P4:P31)</f>
        <v>3027</v>
      </c>
      <c r="Q32" s="73">
        <f>SUM(Q4:Q31)</f>
        <v>2871</v>
      </c>
      <c r="R32" s="139">
        <f>SUM(R4:R31)</f>
        <v>5898</v>
      </c>
    </row>
    <row r="33" spans="1:18" ht="15.75" customHeight="1">
      <c r="A33" s="132" t="s">
        <v>378</v>
      </c>
      <c r="B33" s="11" t="s">
        <v>36</v>
      </c>
      <c r="C33" s="36">
        <v>560</v>
      </c>
      <c r="D33" s="36">
        <v>544</v>
      </c>
      <c r="E33" s="36">
        <v>629</v>
      </c>
      <c r="F33" s="36">
        <f t="shared" si="0"/>
        <v>1173</v>
      </c>
      <c r="G33" s="6">
        <v>470</v>
      </c>
      <c r="H33" s="11" t="s">
        <v>70</v>
      </c>
      <c r="I33" s="36">
        <v>573</v>
      </c>
      <c r="J33" s="36">
        <v>486</v>
      </c>
      <c r="K33" s="36">
        <v>578</v>
      </c>
      <c r="L33" s="36">
        <f t="shared" si="1"/>
        <v>1064</v>
      </c>
      <c r="M33" s="220" t="s">
        <v>451</v>
      </c>
      <c r="N33" s="213"/>
      <c r="O33" s="213"/>
      <c r="P33" s="213"/>
      <c r="Q33" s="213"/>
      <c r="R33" s="214"/>
    </row>
    <row r="34" spans="1:18" ht="15.75" customHeight="1" thickBot="1">
      <c r="A34" s="132" t="s">
        <v>414</v>
      </c>
      <c r="B34" s="11" t="s">
        <v>37</v>
      </c>
      <c r="C34" s="36">
        <v>945</v>
      </c>
      <c r="D34" s="36">
        <v>912</v>
      </c>
      <c r="E34" s="36">
        <v>1133</v>
      </c>
      <c r="F34" s="36">
        <f t="shared" si="0"/>
        <v>2045</v>
      </c>
      <c r="G34" s="6">
        <v>480</v>
      </c>
      <c r="H34" s="11" t="s">
        <v>71</v>
      </c>
      <c r="I34" s="36">
        <v>291</v>
      </c>
      <c r="J34" s="36">
        <v>274</v>
      </c>
      <c r="K34" s="36">
        <v>329</v>
      </c>
      <c r="L34" s="36">
        <f t="shared" si="1"/>
        <v>603</v>
      </c>
      <c r="M34" s="320"/>
      <c r="N34" s="213"/>
      <c r="O34" s="213"/>
      <c r="P34" s="213"/>
      <c r="Q34" s="213"/>
      <c r="R34" s="214"/>
    </row>
    <row r="35" spans="1:18" ht="15.75" customHeight="1">
      <c r="A35" s="132" t="s">
        <v>379</v>
      </c>
      <c r="B35" s="11" t="s">
        <v>38</v>
      </c>
      <c r="C35" s="36">
        <v>318</v>
      </c>
      <c r="D35" s="36">
        <v>331</v>
      </c>
      <c r="E35" s="36">
        <v>384</v>
      </c>
      <c r="F35" s="36">
        <f t="shared" si="0"/>
        <v>715</v>
      </c>
      <c r="G35" s="6">
        <v>501</v>
      </c>
      <c r="H35" s="11" t="s">
        <v>72</v>
      </c>
      <c r="I35" s="36">
        <v>240</v>
      </c>
      <c r="J35" s="36">
        <v>175</v>
      </c>
      <c r="K35" s="36">
        <v>256</v>
      </c>
      <c r="L35" s="67">
        <f t="shared" si="1"/>
        <v>431</v>
      </c>
      <c r="M35" s="227" t="s">
        <v>585</v>
      </c>
      <c r="N35" s="228"/>
      <c r="O35" s="98" t="s">
        <v>3</v>
      </c>
      <c r="P35" s="98" t="s">
        <v>4</v>
      </c>
      <c r="Q35" s="98" t="s">
        <v>5</v>
      </c>
      <c r="R35" s="100" t="s">
        <v>6</v>
      </c>
    </row>
    <row r="36" spans="1:18" ht="15.75" customHeight="1">
      <c r="A36" s="132" t="s">
        <v>588</v>
      </c>
      <c r="B36" s="11" t="s">
        <v>39</v>
      </c>
      <c r="C36" s="36">
        <v>707</v>
      </c>
      <c r="D36" s="36">
        <v>845</v>
      </c>
      <c r="E36" s="36">
        <v>850</v>
      </c>
      <c r="F36" s="36">
        <f t="shared" si="0"/>
        <v>1695</v>
      </c>
      <c r="G36" s="6">
        <v>502</v>
      </c>
      <c r="H36" s="11" t="s">
        <v>73</v>
      </c>
      <c r="I36" s="36">
        <v>112</v>
      </c>
      <c r="J36" s="36">
        <v>99</v>
      </c>
      <c r="K36" s="36">
        <v>117</v>
      </c>
      <c r="L36" s="67">
        <f t="shared" si="1"/>
        <v>216</v>
      </c>
      <c r="M36" s="224" t="s">
        <v>388</v>
      </c>
      <c r="N36" s="196"/>
      <c r="O36" s="36">
        <f>C38+I38+O32</f>
        <v>37928</v>
      </c>
      <c r="P36" s="37">
        <f>D38+J38+P32</f>
        <v>38869</v>
      </c>
      <c r="Q36" s="37">
        <f>E38+K38+Q32</f>
        <v>42722</v>
      </c>
      <c r="R36" s="133">
        <f>P36+Q36</f>
        <v>81591</v>
      </c>
    </row>
    <row r="37" spans="1:18" ht="15.75" customHeight="1" thickBot="1">
      <c r="A37" s="140" t="s">
        <v>390</v>
      </c>
      <c r="B37" s="124" t="s">
        <v>40</v>
      </c>
      <c r="C37" s="111">
        <v>911</v>
      </c>
      <c r="D37" s="111">
        <v>906</v>
      </c>
      <c r="E37" s="111">
        <v>1003</v>
      </c>
      <c r="F37" s="111">
        <f t="shared" si="0"/>
        <v>1909</v>
      </c>
      <c r="G37" s="141">
        <v>510</v>
      </c>
      <c r="H37" s="124" t="s">
        <v>74</v>
      </c>
      <c r="I37" s="111">
        <v>34</v>
      </c>
      <c r="J37" s="111">
        <v>26</v>
      </c>
      <c r="K37" s="111">
        <v>30</v>
      </c>
      <c r="L37" s="150">
        <f t="shared" si="1"/>
        <v>56</v>
      </c>
      <c r="M37" s="225" t="s">
        <v>396</v>
      </c>
      <c r="N37" s="226"/>
      <c r="O37" s="111">
        <f>O36+O75+O116+O156</f>
        <v>48623</v>
      </c>
      <c r="P37" s="111">
        <f>P36+P75+P116+P156</f>
        <v>50447</v>
      </c>
      <c r="Q37" s="111">
        <f>Q36+Q75+Q116+Q156</f>
        <v>55440</v>
      </c>
      <c r="R37" s="112">
        <f>R36+R75+R116+R156</f>
        <v>105887</v>
      </c>
    </row>
    <row r="38" spans="1:14" ht="15.75" customHeight="1">
      <c r="A38" s="5"/>
      <c r="C38" s="8">
        <f>SUM(C4:C37)</f>
        <v>17874</v>
      </c>
      <c r="D38" s="8">
        <f>SUM(D4:D37)</f>
        <v>18204</v>
      </c>
      <c r="E38" s="8">
        <f>SUM(E4:E37)</f>
        <v>20119</v>
      </c>
      <c r="F38" s="8">
        <f>SUM(F4:F37)</f>
        <v>38323</v>
      </c>
      <c r="I38" s="8">
        <f>SUM(I4:I37)</f>
        <v>16785</v>
      </c>
      <c r="J38" s="8">
        <f>SUM(J4:J37)</f>
        <v>17638</v>
      </c>
      <c r="K38" s="8">
        <f>SUM(K4:K37)</f>
        <v>19732</v>
      </c>
      <c r="L38" s="8">
        <f>SUM(L4:L37)</f>
        <v>37370</v>
      </c>
      <c r="N38" s="16" t="s">
        <v>731</v>
      </c>
    </row>
    <row r="39" spans="1:18" ht="24" customHeight="1">
      <c r="A39" s="209" t="s">
        <v>730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</row>
    <row r="40" spans="1:18" ht="15.75" customHeight="1" thickBot="1">
      <c r="A40" s="215" t="s">
        <v>75</v>
      </c>
      <c r="B40" s="215"/>
      <c r="P40" s="208" t="s">
        <v>633</v>
      </c>
      <c r="Q40" s="208"/>
      <c r="R40" s="208"/>
    </row>
    <row r="41" spans="1:18" s="2" customFormat="1" ht="15.75" customHeight="1">
      <c r="A41" s="96" t="s">
        <v>1</v>
      </c>
      <c r="B41" s="97" t="s">
        <v>2</v>
      </c>
      <c r="C41" s="98" t="s">
        <v>3</v>
      </c>
      <c r="D41" s="98" t="s">
        <v>4</v>
      </c>
      <c r="E41" s="98" t="s">
        <v>5</v>
      </c>
      <c r="F41" s="98" t="s">
        <v>6</v>
      </c>
      <c r="G41" s="98" t="s">
        <v>1</v>
      </c>
      <c r="H41" s="97" t="s">
        <v>2</v>
      </c>
      <c r="I41" s="98" t="s">
        <v>3</v>
      </c>
      <c r="J41" s="98" t="s">
        <v>4</v>
      </c>
      <c r="K41" s="98" t="s">
        <v>5</v>
      </c>
      <c r="L41" s="98" t="s">
        <v>6</v>
      </c>
      <c r="M41" s="118" t="s">
        <v>1</v>
      </c>
      <c r="N41" s="118" t="s">
        <v>2</v>
      </c>
      <c r="O41" s="118" t="s">
        <v>3</v>
      </c>
      <c r="P41" s="118" t="s">
        <v>4</v>
      </c>
      <c r="Q41" s="118" t="s">
        <v>5</v>
      </c>
      <c r="R41" s="119" t="s">
        <v>6</v>
      </c>
    </row>
    <row r="42" spans="1:18" ht="15.75" customHeight="1">
      <c r="A42" s="101" t="s">
        <v>381</v>
      </c>
      <c r="B42" s="11" t="s">
        <v>108</v>
      </c>
      <c r="C42" s="7">
        <v>97</v>
      </c>
      <c r="D42" s="7">
        <v>107</v>
      </c>
      <c r="E42" s="7">
        <v>120</v>
      </c>
      <c r="F42" s="7">
        <f aca="true" t="shared" si="3" ref="F42:F75">D42+E42</f>
        <v>227</v>
      </c>
      <c r="G42" s="12">
        <v>2350</v>
      </c>
      <c r="H42" s="11" t="s">
        <v>138</v>
      </c>
      <c r="I42" s="7">
        <v>76</v>
      </c>
      <c r="J42" s="7">
        <v>101</v>
      </c>
      <c r="K42" s="7">
        <v>88</v>
      </c>
      <c r="L42" s="56">
        <f aca="true" t="shared" si="4" ref="L42:L48">J42+K42</f>
        <v>189</v>
      </c>
      <c r="M42" s="51"/>
      <c r="N42" s="55"/>
      <c r="O42" s="58"/>
      <c r="P42" s="58"/>
      <c r="Q42" s="58"/>
      <c r="R42" s="120"/>
    </row>
    <row r="43" spans="1:18" ht="15.75" customHeight="1">
      <c r="A43" s="101" t="s">
        <v>382</v>
      </c>
      <c r="B43" s="11" t="s">
        <v>409</v>
      </c>
      <c r="C43" s="7">
        <v>58</v>
      </c>
      <c r="D43" s="7">
        <v>60</v>
      </c>
      <c r="E43" s="7">
        <v>63</v>
      </c>
      <c r="F43" s="7">
        <f t="shared" si="3"/>
        <v>123</v>
      </c>
      <c r="G43" s="12">
        <v>2360</v>
      </c>
      <c r="H43" s="11" t="s">
        <v>139</v>
      </c>
      <c r="I43" s="7">
        <v>8</v>
      </c>
      <c r="J43" s="7">
        <v>5</v>
      </c>
      <c r="K43" s="7">
        <v>7</v>
      </c>
      <c r="L43" s="56">
        <f t="shared" si="4"/>
        <v>12</v>
      </c>
      <c r="M43" s="59"/>
      <c r="N43" s="25"/>
      <c r="O43" s="24"/>
      <c r="P43" s="24"/>
      <c r="Q43" s="24"/>
      <c r="R43" s="104"/>
    </row>
    <row r="44" spans="1:18" ht="15.75" customHeight="1">
      <c r="A44" s="101" t="s">
        <v>76</v>
      </c>
      <c r="B44" s="11" t="s">
        <v>109</v>
      </c>
      <c r="C44" s="7">
        <v>46</v>
      </c>
      <c r="D44" s="7">
        <v>58</v>
      </c>
      <c r="E44" s="7">
        <v>53</v>
      </c>
      <c r="F44" s="7">
        <f t="shared" si="3"/>
        <v>111</v>
      </c>
      <c r="G44" s="12">
        <v>2370</v>
      </c>
      <c r="H44" s="11" t="s">
        <v>140</v>
      </c>
      <c r="I44" s="7">
        <v>9</v>
      </c>
      <c r="J44" s="7">
        <v>8</v>
      </c>
      <c r="K44" s="7">
        <v>10</v>
      </c>
      <c r="L44" s="56">
        <f t="shared" si="4"/>
        <v>18</v>
      </c>
      <c r="M44" s="59"/>
      <c r="N44" s="25"/>
      <c r="O44" s="24"/>
      <c r="P44" s="24"/>
      <c r="Q44" s="24"/>
      <c r="R44" s="104"/>
    </row>
    <row r="45" spans="1:18" ht="15.75" customHeight="1">
      <c r="A45" s="101" t="s">
        <v>77</v>
      </c>
      <c r="B45" s="11" t="s">
        <v>110</v>
      </c>
      <c r="C45" s="7">
        <v>33</v>
      </c>
      <c r="D45" s="7">
        <v>29</v>
      </c>
      <c r="E45" s="7">
        <v>30</v>
      </c>
      <c r="F45" s="7">
        <f t="shared" si="3"/>
        <v>59</v>
      </c>
      <c r="G45" s="12">
        <v>2380</v>
      </c>
      <c r="H45" s="11" t="s">
        <v>141</v>
      </c>
      <c r="I45" s="7">
        <v>81</v>
      </c>
      <c r="J45" s="7">
        <v>97</v>
      </c>
      <c r="K45" s="7">
        <v>105</v>
      </c>
      <c r="L45" s="56">
        <f t="shared" si="4"/>
        <v>202</v>
      </c>
      <c r="M45" s="59"/>
      <c r="N45" s="25"/>
      <c r="O45" s="24"/>
      <c r="P45" s="24"/>
      <c r="Q45" s="24"/>
      <c r="R45" s="104"/>
    </row>
    <row r="46" spans="1:18" ht="15.75" customHeight="1">
      <c r="A46" s="101" t="s">
        <v>78</v>
      </c>
      <c r="B46" s="11" t="s">
        <v>111</v>
      </c>
      <c r="C46" s="7">
        <v>161</v>
      </c>
      <c r="D46" s="7">
        <v>201</v>
      </c>
      <c r="E46" s="7">
        <v>193</v>
      </c>
      <c r="F46" s="7">
        <f t="shared" si="3"/>
        <v>394</v>
      </c>
      <c r="G46" s="12">
        <v>2390</v>
      </c>
      <c r="H46" s="11" t="s">
        <v>142</v>
      </c>
      <c r="I46" s="7">
        <v>28</v>
      </c>
      <c r="J46" s="7">
        <v>29</v>
      </c>
      <c r="K46" s="7">
        <v>31</v>
      </c>
      <c r="L46" s="56">
        <f t="shared" si="4"/>
        <v>60</v>
      </c>
      <c r="M46" s="59"/>
      <c r="N46" s="25"/>
      <c r="O46" s="24"/>
      <c r="P46" s="24"/>
      <c r="Q46" s="24"/>
      <c r="R46" s="104"/>
    </row>
    <row r="47" spans="1:18" ht="15.75" customHeight="1">
      <c r="A47" s="101" t="s">
        <v>79</v>
      </c>
      <c r="B47" s="11" t="s">
        <v>112</v>
      </c>
      <c r="C47" s="7">
        <v>39</v>
      </c>
      <c r="D47" s="7">
        <v>43</v>
      </c>
      <c r="E47" s="7">
        <v>41</v>
      </c>
      <c r="F47" s="7">
        <f t="shared" si="3"/>
        <v>84</v>
      </c>
      <c r="G47" s="12">
        <v>2400</v>
      </c>
      <c r="H47" s="11" t="s">
        <v>143</v>
      </c>
      <c r="I47" s="7">
        <v>54</v>
      </c>
      <c r="J47" s="7">
        <v>64</v>
      </c>
      <c r="K47" s="7">
        <v>58</v>
      </c>
      <c r="L47" s="56">
        <f t="shared" si="4"/>
        <v>122</v>
      </c>
      <c r="M47" s="59"/>
      <c r="N47" s="25"/>
      <c r="O47" s="24"/>
      <c r="P47" s="24"/>
      <c r="Q47" s="24"/>
      <c r="R47" s="104"/>
    </row>
    <row r="48" spans="1:18" ht="15.75" customHeight="1">
      <c r="A48" s="101" t="s">
        <v>80</v>
      </c>
      <c r="B48" s="11" t="s">
        <v>113</v>
      </c>
      <c r="C48" s="7">
        <v>31</v>
      </c>
      <c r="D48" s="7">
        <v>37</v>
      </c>
      <c r="E48" s="7">
        <v>33</v>
      </c>
      <c r="F48" s="7">
        <f t="shared" si="3"/>
        <v>70</v>
      </c>
      <c r="G48" s="62">
        <v>2410</v>
      </c>
      <c r="H48" s="42" t="s">
        <v>144</v>
      </c>
      <c r="I48" s="43">
        <v>68</v>
      </c>
      <c r="J48" s="43">
        <v>15</v>
      </c>
      <c r="K48" s="43">
        <v>53</v>
      </c>
      <c r="L48" s="7">
        <f t="shared" si="4"/>
        <v>68</v>
      </c>
      <c r="M48" s="59"/>
      <c r="N48" s="25"/>
      <c r="O48" s="24"/>
      <c r="P48" s="24"/>
      <c r="Q48" s="24"/>
      <c r="R48" s="104"/>
    </row>
    <row r="49" spans="1:18" ht="15.75" customHeight="1">
      <c r="A49" s="101" t="s">
        <v>81</v>
      </c>
      <c r="B49" s="11" t="s">
        <v>114</v>
      </c>
      <c r="C49" s="7">
        <v>25</v>
      </c>
      <c r="D49" s="7">
        <v>32</v>
      </c>
      <c r="E49" s="7">
        <v>23</v>
      </c>
      <c r="F49" s="56">
        <f t="shared" si="3"/>
        <v>55</v>
      </c>
      <c r="G49" s="51"/>
      <c r="H49" s="63"/>
      <c r="I49" s="64">
        <f>SUM(I42:I48)</f>
        <v>324</v>
      </c>
      <c r="J49" s="64">
        <f>SUM(J42:J48)</f>
        <v>319</v>
      </c>
      <c r="K49" s="64">
        <f>SUM(K42:K48)</f>
        <v>352</v>
      </c>
      <c r="L49" s="65">
        <f>SUM(L42:L48)</f>
        <v>671</v>
      </c>
      <c r="M49" s="25"/>
      <c r="N49" s="25"/>
      <c r="O49" s="24"/>
      <c r="P49" s="24"/>
      <c r="Q49" s="24"/>
      <c r="R49" s="104"/>
    </row>
    <row r="50" spans="1:18" ht="15.75" customHeight="1">
      <c r="A50" s="101" t="s">
        <v>82</v>
      </c>
      <c r="B50" s="11" t="s">
        <v>115</v>
      </c>
      <c r="C50" s="7">
        <v>15</v>
      </c>
      <c r="D50" s="7">
        <v>9</v>
      </c>
      <c r="E50" s="7">
        <v>16</v>
      </c>
      <c r="F50" s="56">
        <f t="shared" si="3"/>
        <v>25</v>
      </c>
      <c r="G50" s="59"/>
      <c r="H50" s="31"/>
      <c r="I50" s="24"/>
      <c r="J50" s="24"/>
      <c r="K50" s="24"/>
      <c r="L50" s="60"/>
      <c r="M50" s="25"/>
      <c r="N50" s="25"/>
      <c r="O50" s="24"/>
      <c r="P50" s="24"/>
      <c r="Q50" s="24"/>
      <c r="R50" s="104"/>
    </row>
    <row r="51" spans="1:18" ht="15.75" customHeight="1">
      <c r="A51" s="101" t="s">
        <v>83</v>
      </c>
      <c r="B51" s="11" t="s">
        <v>116</v>
      </c>
      <c r="C51" s="7">
        <v>29</v>
      </c>
      <c r="D51" s="7">
        <v>25</v>
      </c>
      <c r="E51" s="7">
        <v>31</v>
      </c>
      <c r="F51" s="56">
        <f t="shared" si="3"/>
        <v>56</v>
      </c>
      <c r="G51" s="59"/>
      <c r="H51" s="31"/>
      <c r="I51" s="24"/>
      <c r="J51" s="24"/>
      <c r="K51" s="24"/>
      <c r="L51" s="60"/>
      <c r="M51" s="25"/>
      <c r="N51" s="25"/>
      <c r="O51" s="24"/>
      <c r="P51" s="24"/>
      <c r="Q51" s="24"/>
      <c r="R51" s="104"/>
    </row>
    <row r="52" spans="1:18" ht="15.75" customHeight="1">
      <c r="A52" s="101" t="s">
        <v>84</v>
      </c>
      <c r="B52" s="11" t="s">
        <v>117</v>
      </c>
      <c r="C52" s="7">
        <v>11</v>
      </c>
      <c r="D52" s="7">
        <v>13</v>
      </c>
      <c r="E52" s="7">
        <v>16</v>
      </c>
      <c r="F52" s="56">
        <f t="shared" si="3"/>
        <v>29</v>
      </c>
      <c r="G52" s="59"/>
      <c r="H52" s="31"/>
      <c r="I52" s="24"/>
      <c r="J52" s="24"/>
      <c r="K52" s="24"/>
      <c r="L52" s="60"/>
      <c r="M52" s="25"/>
      <c r="N52" s="25"/>
      <c r="O52" s="24"/>
      <c r="P52" s="24"/>
      <c r="Q52" s="24"/>
      <c r="R52" s="104"/>
    </row>
    <row r="53" spans="1:18" ht="15.75" customHeight="1">
      <c r="A53" s="101" t="s">
        <v>85</v>
      </c>
      <c r="B53" s="11" t="s">
        <v>118</v>
      </c>
      <c r="C53" s="7">
        <v>4</v>
      </c>
      <c r="D53" s="7">
        <v>2</v>
      </c>
      <c r="E53" s="7">
        <v>3</v>
      </c>
      <c r="F53" s="56">
        <f t="shared" si="3"/>
        <v>5</v>
      </c>
      <c r="G53" s="59"/>
      <c r="H53" s="31"/>
      <c r="I53" s="24"/>
      <c r="J53" s="24"/>
      <c r="K53" s="24"/>
      <c r="L53" s="60"/>
      <c r="M53" s="25"/>
      <c r="N53" s="25"/>
      <c r="O53" s="24"/>
      <c r="P53" s="24"/>
      <c r="Q53" s="24"/>
      <c r="R53" s="104"/>
    </row>
    <row r="54" spans="1:18" ht="15.75" customHeight="1">
      <c r="A54" s="101" t="s">
        <v>86</v>
      </c>
      <c r="B54" s="11" t="s">
        <v>119</v>
      </c>
      <c r="C54" s="7">
        <v>5</v>
      </c>
      <c r="D54" s="7">
        <v>4</v>
      </c>
      <c r="E54" s="7">
        <v>5</v>
      </c>
      <c r="F54" s="56">
        <f t="shared" si="3"/>
        <v>9</v>
      </c>
      <c r="G54" s="59"/>
      <c r="H54" s="31"/>
      <c r="I54" s="24"/>
      <c r="J54" s="24"/>
      <c r="K54" s="24"/>
      <c r="L54" s="60"/>
      <c r="M54" s="25"/>
      <c r="N54" s="25"/>
      <c r="O54" s="24"/>
      <c r="P54" s="24"/>
      <c r="Q54" s="24"/>
      <c r="R54" s="104"/>
    </row>
    <row r="55" spans="1:18" ht="15.75" customHeight="1">
      <c r="A55" s="101" t="s">
        <v>87</v>
      </c>
      <c r="B55" s="11" t="s">
        <v>120</v>
      </c>
      <c r="C55" s="7">
        <v>35</v>
      </c>
      <c r="D55" s="7">
        <v>31</v>
      </c>
      <c r="E55" s="7">
        <v>39</v>
      </c>
      <c r="F55" s="56">
        <f t="shared" si="3"/>
        <v>70</v>
      </c>
      <c r="G55" s="59"/>
      <c r="H55" s="31"/>
      <c r="I55" s="24"/>
      <c r="J55" s="24"/>
      <c r="K55" s="24"/>
      <c r="L55" s="60"/>
      <c r="M55" s="25"/>
      <c r="N55" s="25"/>
      <c r="O55" s="24"/>
      <c r="P55" s="24"/>
      <c r="Q55" s="24"/>
      <c r="R55" s="104"/>
    </row>
    <row r="56" spans="1:18" ht="15.75" customHeight="1">
      <c r="A56" s="101" t="s">
        <v>88</v>
      </c>
      <c r="B56" s="11" t="s">
        <v>121</v>
      </c>
      <c r="C56" s="7">
        <v>32</v>
      </c>
      <c r="D56" s="7">
        <v>25</v>
      </c>
      <c r="E56" s="7">
        <v>32</v>
      </c>
      <c r="F56" s="56">
        <f t="shared" si="3"/>
        <v>57</v>
      </c>
      <c r="G56" s="59"/>
      <c r="H56" s="31"/>
      <c r="I56" s="24"/>
      <c r="J56" s="24"/>
      <c r="K56" s="24"/>
      <c r="L56" s="60"/>
      <c r="M56" s="25"/>
      <c r="N56" s="25"/>
      <c r="O56" s="24"/>
      <c r="P56" s="24"/>
      <c r="Q56" s="24"/>
      <c r="R56" s="104"/>
    </row>
    <row r="57" spans="1:18" ht="15.75" customHeight="1">
      <c r="A57" s="101" t="s">
        <v>89</v>
      </c>
      <c r="B57" s="11" t="s">
        <v>410</v>
      </c>
      <c r="C57" s="7">
        <v>36</v>
      </c>
      <c r="D57" s="7">
        <v>35</v>
      </c>
      <c r="E57" s="7">
        <v>46</v>
      </c>
      <c r="F57" s="56">
        <f t="shared" si="3"/>
        <v>81</v>
      </c>
      <c r="G57" s="59"/>
      <c r="H57" s="31"/>
      <c r="I57" s="24"/>
      <c r="J57" s="24"/>
      <c r="K57" s="24"/>
      <c r="L57" s="60"/>
      <c r="M57" s="25"/>
      <c r="N57" s="25"/>
      <c r="O57" s="24"/>
      <c r="P57" s="24"/>
      <c r="Q57" s="24"/>
      <c r="R57" s="104"/>
    </row>
    <row r="58" spans="1:18" ht="15.75" customHeight="1">
      <c r="A58" s="101" t="s">
        <v>90</v>
      </c>
      <c r="B58" s="11" t="s">
        <v>411</v>
      </c>
      <c r="C58" s="7">
        <v>33</v>
      </c>
      <c r="D58" s="7">
        <v>39</v>
      </c>
      <c r="E58" s="7">
        <v>32</v>
      </c>
      <c r="F58" s="56">
        <f t="shared" si="3"/>
        <v>71</v>
      </c>
      <c r="G58" s="59"/>
      <c r="H58" s="31"/>
      <c r="I58" s="24"/>
      <c r="J58" s="24"/>
      <c r="K58" s="24"/>
      <c r="L58" s="60"/>
      <c r="M58" s="25"/>
      <c r="N58" s="25"/>
      <c r="O58" s="24"/>
      <c r="P58" s="24"/>
      <c r="Q58" s="24"/>
      <c r="R58" s="104"/>
    </row>
    <row r="59" spans="1:18" ht="15.75" customHeight="1">
      <c r="A59" s="101" t="s">
        <v>91</v>
      </c>
      <c r="B59" s="11" t="s">
        <v>412</v>
      </c>
      <c r="C59" s="7">
        <v>33</v>
      </c>
      <c r="D59" s="7">
        <v>34</v>
      </c>
      <c r="E59" s="7">
        <v>40</v>
      </c>
      <c r="F59" s="56">
        <f t="shared" si="3"/>
        <v>74</v>
      </c>
      <c r="G59" s="59"/>
      <c r="H59" s="31"/>
      <c r="I59" s="24"/>
      <c r="J59" s="24"/>
      <c r="K59" s="24"/>
      <c r="L59" s="60"/>
      <c r="M59" s="25"/>
      <c r="N59" s="25"/>
      <c r="O59" s="24"/>
      <c r="P59" s="24"/>
      <c r="Q59" s="24"/>
      <c r="R59" s="104"/>
    </row>
    <row r="60" spans="1:18" ht="15.75" customHeight="1">
      <c r="A60" s="101" t="s">
        <v>92</v>
      </c>
      <c r="B60" s="11" t="s">
        <v>122</v>
      </c>
      <c r="C60" s="7">
        <v>109</v>
      </c>
      <c r="D60" s="7">
        <v>120</v>
      </c>
      <c r="E60" s="7">
        <v>128</v>
      </c>
      <c r="F60" s="56">
        <f t="shared" si="3"/>
        <v>248</v>
      </c>
      <c r="G60" s="59"/>
      <c r="H60" s="31"/>
      <c r="I60" s="24"/>
      <c r="J60" s="24"/>
      <c r="K60" s="24"/>
      <c r="L60" s="60"/>
      <c r="M60" s="25"/>
      <c r="N60" s="25"/>
      <c r="O60" s="24"/>
      <c r="P60" s="24"/>
      <c r="Q60" s="24"/>
      <c r="R60" s="104"/>
    </row>
    <row r="61" spans="1:18" ht="15.75" customHeight="1">
      <c r="A61" s="101" t="s">
        <v>93</v>
      </c>
      <c r="B61" s="11" t="s">
        <v>123</v>
      </c>
      <c r="C61" s="7">
        <v>91</v>
      </c>
      <c r="D61" s="7">
        <v>93</v>
      </c>
      <c r="E61" s="7">
        <v>99</v>
      </c>
      <c r="F61" s="56">
        <f t="shared" si="3"/>
        <v>192</v>
      </c>
      <c r="G61" s="59"/>
      <c r="H61" s="31"/>
      <c r="I61" s="24"/>
      <c r="J61" s="24"/>
      <c r="K61" s="24"/>
      <c r="L61" s="60"/>
      <c r="M61" s="25"/>
      <c r="N61" s="25"/>
      <c r="O61" s="24"/>
      <c r="P61" s="24"/>
      <c r="Q61" s="24"/>
      <c r="R61" s="104"/>
    </row>
    <row r="62" spans="1:18" ht="15.75" customHeight="1">
      <c r="A62" s="101" t="s">
        <v>94</v>
      </c>
      <c r="B62" s="11" t="s">
        <v>124</v>
      </c>
      <c r="C62" s="7">
        <v>30</v>
      </c>
      <c r="D62" s="7">
        <v>28</v>
      </c>
      <c r="E62" s="7">
        <v>36</v>
      </c>
      <c r="F62" s="56">
        <f t="shared" si="3"/>
        <v>64</v>
      </c>
      <c r="G62" s="59"/>
      <c r="H62" s="31"/>
      <c r="I62" s="24"/>
      <c r="J62" s="24"/>
      <c r="K62" s="24"/>
      <c r="L62" s="60"/>
      <c r="M62" s="25"/>
      <c r="N62" s="25"/>
      <c r="O62" s="24"/>
      <c r="P62" s="24"/>
      <c r="Q62" s="24"/>
      <c r="R62" s="104"/>
    </row>
    <row r="63" spans="1:18" ht="15.75" customHeight="1">
      <c r="A63" s="101" t="s">
        <v>95</v>
      </c>
      <c r="B63" s="11" t="s">
        <v>125</v>
      </c>
      <c r="C63" s="7">
        <v>23</v>
      </c>
      <c r="D63" s="7">
        <v>19</v>
      </c>
      <c r="E63" s="7">
        <v>19</v>
      </c>
      <c r="F63" s="56">
        <f t="shared" si="3"/>
        <v>38</v>
      </c>
      <c r="G63" s="59"/>
      <c r="H63" s="31"/>
      <c r="I63" s="24"/>
      <c r="J63" s="24"/>
      <c r="K63" s="24"/>
      <c r="L63" s="60"/>
      <c r="M63" s="25"/>
      <c r="N63" s="25"/>
      <c r="O63" s="24"/>
      <c r="P63" s="24"/>
      <c r="Q63" s="24"/>
      <c r="R63" s="104"/>
    </row>
    <row r="64" spans="1:18" ht="15.75" customHeight="1">
      <c r="A64" s="101" t="s">
        <v>96</v>
      </c>
      <c r="B64" s="11" t="s">
        <v>126</v>
      </c>
      <c r="C64" s="7">
        <v>45</v>
      </c>
      <c r="D64" s="7">
        <v>50</v>
      </c>
      <c r="E64" s="7">
        <v>49</v>
      </c>
      <c r="F64" s="56">
        <f t="shared" si="3"/>
        <v>99</v>
      </c>
      <c r="G64" s="59"/>
      <c r="H64" s="31"/>
      <c r="I64" s="24"/>
      <c r="J64" s="24"/>
      <c r="K64" s="24"/>
      <c r="L64" s="60"/>
      <c r="M64" s="25"/>
      <c r="N64" s="25"/>
      <c r="O64" s="24"/>
      <c r="P64" s="24"/>
      <c r="Q64" s="24"/>
      <c r="R64" s="104"/>
    </row>
    <row r="65" spans="1:18" ht="15.75" customHeight="1">
      <c r="A65" s="101" t="s">
        <v>97</v>
      </c>
      <c r="B65" s="11" t="s">
        <v>127</v>
      </c>
      <c r="C65" s="7">
        <v>163</v>
      </c>
      <c r="D65" s="7">
        <v>174</v>
      </c>
      <c r="E65" s="7">
        <v>182</v>
      </c>
      <c r="F65" s="56">
        <f t="shared" si="3"/>
        <v>356</v>
      </c>
      <c r="G65" s="59"/>
      <c r="H65" s="31"/>
      <c r="I65" s="24"/>
      <c r="J65" s="24"/>
      <c r="K65" s="24"/>
      <c r="L65" s="60"/>
      <c r="M65" s="25"/>
      <c r="N65" s="25"/>
      <c r="O65" s="24"/>
      <c r="P65" s="24"/>
      <c r="Q65" s="24"/>
      <c r="R65" s="104"/>
    </row>
    <row r="66" spans="1:18" ht="15.75" customHeight="1">
      <c r="A66" s="101" t="s">
        <v>98</v>
      </c>
      <c r="B66" s="11" t="s">
        <v>128</v>
      </c>
      <c r="C66" s="7">
        <v>35</v>
      </c>
      <c r="D66" s="7">
        <v>31</v>
      </c>
      <c r="E66" s="7">
        <v>41</v>
      </c>
      <c r="F66" s="56">
        <f t="shared" si="3"/>
        <v>72</v>
      </c>
      <c r="G66" s="59"/>
      <c r="H66" s="31"/>
      <c r="I66" s="24"/>
      <c r="J66" s="24"/>
      <c r="K66" s="24"/>
      <c r="L66" s="60"/>
      <c r="M66" s="25"/>
      <c r="N66" s="25"/>
      <c r="O66" s="24"/>
      <c r="P66" s="24"/>
      <c r="Q66" s="24"/>
      <c r="R66" s="104"/>
    </row>
    <row r="67" spans="1:18" ht="15.75" customHeight="1">
      <c r="A67" s="101" t="s">
        <v>99</v>
      </c>
      <c r="B67" s="11" t="s">
        <v>129</v>
      </c>
      <c r="C67" s="7">
        <v>5</v>
      </c>
      <c r="D67" s="7">
        <v>8</v>
      </c>
      <c r="E67" s="7">
        <v>7</v>
      </c>
      <c r="F67" s="56">
        <f t="shared" si="3"/>
        <v>15</v>
      </c>
      <c r="G67" s="59"/>
      <c r="H67" s="31"/>
      <c r="I67" s="24"/>
      <c r="J67" s="24"/>
      <c r="K67" s="24"/>
      <c r="L67" s="60"/>
      <c r="M67" s="25"/>
      <c r="N67" s="25"/>
      <c r="O67" s="24"/>
      <c r="P67" s="24"/>
      <c r="Q67" s="24"/>
      <c r="R67" s="104"/>
    </row>
    <row r="68" spans="1:18" ht="15.75" customHeight="1">
      <c r="A68" s="101" t="s">
        <v>100</v>
      </c>
      <c r="B68" s="11" t="s">
        <v>130</v>
      </c>
      <c r="C68" s="7">
        <v>15</v>
      </c>
      <c r="D68" s="7">
        <v>12</v>
      </c>
      <c r="E68" s="7">
        <v>13</v>
      </c>
      <c r="F68" s="56">
        <f t="shared" si="3"/>
        <v>25</v>
      </c>
      <c r="G68" s="59"/>
      <c r="H68" s="31"/>
      <c r="I68" s="24"/>
      <c r="J68" s="24"/>
      <c r="K68" s="24"/>
      <c r="L68" s="60"/>
      <c r="M68" s="25"/>
      <c r="N68" s="25"/>
      <c r="O68" s="24"/>
      <c r="P68" s="24"/>
      <c r="Q68" s="24"/>
      <c r="R68" s="104"/>
    </row>
    <row r="69" spans="1:18" ht="15.75" customHeight="1">
      <c r="A69" s="101" t="s">
        <v>101</v>
      </c>
      <c r="B69" s="11" t="s">
        <v>131</v>
      </c>
      <c r="C69" s="7">
        <v>28</v>
      </c>
      <c r="D69" s="7">
        <v>30</v>
      </c>
      <c r="E69" s="7">
        <v>38</v>
      </c>
      <c r="F69" s="56">
        <f t="shared" si="3"/>
        <v>68</v>
      </c>
      <c r="G69" s="59"/>
      <c r="H69" s="31"/>
      <c r="I69" s="24"/>
      <c r="J69" s="24"/>
      <c r="K69" s="24"/>
      <c r="L69" s="60"/>
      <c r="M69" s="25"/>
      <c r="N69" s="25"/>
      <c r="O69" s="24"/>
      <c r="P69" s="24"/>
      <c r="Q69" s="24"/>
      <c r="R69" s="104"/>
    </row>
    <row r="70" spans="1:18" ht="15.75" customHeight="1">
      <c r="A70" s="101" t="s">
        <v>102</v>
      </c>
      <c r="B70" s="11" t="s">
        <v>132</v>
      </c>
      <c r="C70" s="7">
        <v>19</v>
      </c>
      <c r="D70" s="7">
        <v>19</v>
      </c>
      <c r="E70" s="7">
        <v>17</v>
      </c>
      <c r="F70" s="56">
        <f t="shared" si="3"/>
        <v>36</v>
      </c>
      <c r="G70" s="59"/>
      <c r="H70" s="31"/>
      <c r="I70" s="24"/>
      <c r="J70" s="24"/>
      <c r="K70" s="24"/>
      <c r="L70" s="60"/>
      <c r="M70" s="25"/>
      <c r="N70" s="25"/>
      <c r="O70" s="57">
        <f>SUM(O42:O69)</f>
        <v>0</v>
      </c>
      <c r="P70" s="57">
        <f>SUM(P42:P69)</f>
        <v>0</v>
      </c>
      <c r="Q70" s="57">
        <f>SUM(Q42:Q69)</f>
        <v>0</v>
      </c>
      <c r="R70" s="121">
        <f>SUM(R42:R69)</f>
        <v>0</v>
      </c>
    </row>
    <row r="71" spans="1:18" ht="15.75" customHeight="1">
      <c r="A71" s="101" t="s">
        <v>103</v>
      </c>
      <c r="B71" s="11" t="s">
        <v>133</v>
      </c>
      <c r="C71" s="7">
        <v>34</v>
      </c>
      <c r="D71" s="7">
        <v>42</v>
      </c>
      <c r="E71" s="7">
        <v>42</v>
      </c>
      <c r="F71" s="56">
        <f t="shared" si="3"/>
        <v>84</v>
      </c>
      <c r="G71" s="59"/>
      <c r="H71" s="31"/>
      <c r="I71" s="24"/>
      <c r="J71" s="24"/>
      <c r="K71" s="24"/>
      <c r="L71" s="60"/>
      <c r="M71" s="53"/>
      <c r="N71" s="53"/>
      <c r="O71" s="61"/>
      <c r="P71" s="61"/>
      <c r="Q71" s="61"/>
      <c r="R71" s="122"/>
    </row>
    <row r="72" spans="1:18" ht="15.75" customHeight="1">
      <c r="A72" s="101" t="s">
        <v>104</v>
      </c>
      <c r="B72" s="11" t="s">
        <v>134</v>
      </c>
      <c r="C72" s="7">
        <v>43</v>
      </c>
      <c r="D72" s="7">
        <v>35</v>
      </c>
      <c r="E72" s="7">
        <v>38</v>
      </c>
      <c r="F72" s="56">
        <f t="shared" si="3"/>
        <v>73</v>
      </c>
      <c r="G72" s="59"/>
      <c r="H72" s="31"/>
      <c r="I72" s="24"/>
      <c r="J72" s="24"/>
      <c r="K72" s="24"/>
      <c r="L72" s="60"/>
      <c r="M72" s="212" t="s">
        <v>413</v>
      </c>
      <c r="N72" s="213"/>
      <c r="O72" s="213"/>
      <c r="P72" s="213"/>
      <c r="Q72" s="213"/>
      <c r="R72" s="214"/>
    </row>
    <row r="73" spans="1:18" ht="15.75" customHeight="1">
      <c r="A73" s="101" t="s">
        <v>105</v>
      </c>
      <c r="B73" s="11" t="s">
        <v>135</v>
      </c>
      <c r="C73" s="7">
        <v>28</v>
      </c>
      <c r="D73" s="7">
        <v>36</v>
      </c>
      <c r="E73" s="7">
        <v>36</v>
      </c>
      <c r="F73" s="56">
        <f t="shared" si="3"/>
        <v>72</v>
      </c>
      <c r="G73" s="59"/>
      <c r="H73" s="31"/>
      <c r="I73" s="24"/>
      <c r="J73" s="24"/>
      <c r="K73" s="24"/>
      <c r="L73" s="60"/>
      <c r="M73" s="213"/>
      <c r="N73" s="213"/>
      <c r="O73" s="213"/>
      <c r="P73" s="213"/>
      <c r="Q73" s="213"/>
      <c r="R73" s="214"/>
    </row>
    <row r="74" spans="1:18" ht="15.75" customHeight="1">
      <c r="A74" s="101" t="s">
        <v>106</v>
      </c>
      <c r="B74" s="11" t="s">
        <v>136</v>
      </c>
      <c r="C74" s="7">
        <v>57</v>
      </c>
      <c r="D74" s="7">
        <v>58</v>
      </c>
      <c r="E74" s="7">
        <v>63</v>
      </c>
      <c r="F74" s="56">
        <f t="shared" si="3"/>
        <v>121</v>
      </c>
      <c r="G74" s="59"/>
      <c r="H74" s="31"/>
      <c r="I74" s="24"/>
      <c r="J74" s="24"/>
      <c r="K74" s="24"/>
      <c r="L74" s="60"/>
      <c r="M74" s="186" t="s">
        <v>387</v>
      </c>
      <c r="N74" s="187"/>
      <c r="O74" s="3" t="s">
        <v>3</v>
      </c>
      <c r="P74" s="3" t="s">
        <v>4</v>
      </c>
      <c r="Q74" s="3" t="s">
        <v>5</v>
      </c>
      <c r="R74" s="107" t="s">
        <v>6</v>
      </c>
    </row>
    <row r="75" spans="1:18" ht="15.75" customHeight="1" thickBot="1">
      <c r="A75" s="123" t="s">
        <v>107</v>
      </c>
      <c r="B75" s="124" t="s">
        <v>137</v>
      </c>
      <c r="C75" s="110">
        <v>28</v>
      </c>
      <c r="D75" s="110">
        <v>23</v>
      </c>
      <c r="E75" s="110">
        <v>24</v>
      </c>
      <c r="F75" s="125">
        <f t="shared" si="3"/>
        <v>47</v>
      </c>
      <c r="G75" s="126"/>
      <c r="H75" s="127"/>
      <c r="I75" s="128"/>
      <c r="J75" s="128"/>
      <c r="K75" s="128"/>
      <c r="L75" s="129"/>
      <c r="M75" s="188"/>
      <c r="N75" s="189"/>
      <c r="O75" s="130">
        <f>C76+I49</f>
        <v>1800</v>
      </c>
      <c r="P75" s="130">
        <f>D76+J49</f>
        <v>1881</v>
      </c>
      <c r="Q75" s="130">
        <f>E76+K49</f>
        <v>2000</v>
      </c>
      <c r="R75" s="131">
        <f>SUM(P75:Q75)</f>
        <v>3881</v>
      </c>
    </row>
    <row r="76" spans="1:14" ht="15.75" customHeight="1">
      <c r="A76" s="5"/>
      <c r="C76" s="8">
        <f>SUM(C42:C75)</f>
        <v>1476</v>
      </c>
      <c r="D76" s="8">
        <f>SUM(D42:D75)</f>
        <v>1562</v>
      </c>
      <c r="E76" s="8">
        <f>SUM(E42:E75)</f>
        <v>1648</v>
      </c>
      <c r="F76" s="8">
        <f>SUM(F42:F75)</f>
        <v>3210</v>
      </c>
      <c r="N76" s="16" t="s">
        <v>731</v>
      </c>
    </row>
    <row r="77" spans="1:18" ht="24" customHeight="1">
      <c r="A77" s="209" t="s">
        <v>730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</row>
    <row r="78" spans="1:18" ht="15.75" customHeight="1" thickBot="1">
      <c r="A78" s="215" t="s">
        <v>146</v>
      </c>
      <c r="B78" s="215"/>
      <c r="P78" s="208" t="s">
        <v>633</v>
      </c>
      <c r="Q78" s="208"/>
      <c r="R78" s="208"/>
    </row>
    <row r="79" spans="1:22" ht="15.75" customHeight="1">
      <c r="A79" s="96" t="s">
        <v>1</v>
      </c>
      <c r="B79" s="97" t="s">
        <v>2</v>
      </c>
      <c r="C79" s="98" t="s">
        <v>3</v>
      </c>
      <c r="D79" s="98" t="s">
        <v>4</v>
      </c>
      <c r="E79" s="98" t="s">
        <v>5</v>
      </c>
      <c r="F79" s="98" t="s">
        <v>6</v>
      </c>
      <c r="G79" s="98" t="s">
        <v>1</v>
      </c>
      <c r="H79" s="97" t="s">
        <v>2</v>
      </c>
      <c r="I79" s="98" t="s">
        <v>3</v>
      </c>
      <c r="J79" s="98" t="s">
        <v>4</v>
      </c>
      <c r="K79" s="98" t="s">
        <v>5</v>
      </c>
      <c r="L79" s="98" t="s">
        <v>6</v>
      </c>
      <c r="M79" s="98"/>
      <c r="N79" s="97" t="s">
        <v>2</v>
      </c>
      <c r="O79" s="99" t="s">
        <v>430</v>
      </c>
      <c r="P79" s="216" t="s">
        <v>431</v>
      </c>
      <c r="Q79" s="217"/>
      <c r="R79" s="100"/>
      <c r="S79" s="98" t="s">
        <v>3</v>
      </c>
      <c r="T79" s="98" t="s">
        <v>4</v>
      </c>
      <c r="U79" s="98" t="s">
        <v>5</v>
      </c>
      <c r="V79" s="98" t="s">
        <v>6</v>
      </c>
    </row>
    <row r="80" spans="1:22" ht="15.75" customHeight="1">
      <c r="A80" s="101" t="s">
        <v>606</v>
      </c>
      <c r="B80" s="11" t="s">
        <v>240</v>
      </c>
      <c r="C80" s="7">
        <v>55</v>
      </c>
      <c r="D80" s="7">
        <v>49</v>
      </c>
      <c r="E80" s="7">
        <v>56</v>
      </c>
      <c r="F80" s="7">
        <f aca="true" t="shared" si="5" ref="F80:F116">D80+E80</f>
        <v>105</v>
      </c>
      <c r="G80" s="12">
        <v>3059</v>
      </c>
      <c r="H80" s="11" t="s">
        <v>286</v>
      </c>
      <c r="I80" s="7">
        <v>52</v>
      </c>
      <c r="J80" s="7">
        <v>58</v>
      </c>
      <c r="K80" s="7">
        <v>69</v>
      </c>
      <c r="L80" s="7">
        <f aca="true" t="shared" si="6" ref="L80:L113">J80+K80</f>
        <v>127</v>
      </c>
      <c r="M80" s="218"/>
      <c r="N80" s="290" t="s">
        <v>462</v>
      </c>
      <c r="O80" s="91" t="s">
        <v>473</v>
      </c>
      <c r="P80" s="200" t="s">
        <v>244</v>
      </c>
      <c r="Q80" s="201"/>
      <c r="R80" s="151"/>
      <c r="S80" s="7">
        <v>64</v>
      </c>
      <c r="T80" s="7">
        <v>21</v>
      </c>
      <c r="U80" s="7">
        <v>57</v>
      </c>
      <c r="V80" s="7">
        <f aca="true" t="shared" si="7" ref="V80:V113">T80+U80</f>
        <v>78</v>
      </c>
    </row>
    <row r="81" spans="1:22" ht="15.75" customHeight="1">
      <c r="A81" s="101" t="s">
        <v>474</v>
      </c>
      <c r="B81" s="11" t="s">
        <v>241</v>
      </c>
      <c r="C81" s="7">
        <v>19</v>
      </c>
      <c r="D81" s="7">
        <v>18</v>
      </c>
      <c r="E81" s="7">
        <v>19</v>
      </c>
      <c r="F81" s="7">
        <f t="shared" si="5"/>
        <v>37</v>
      </c>
      <c r="G81" s="12"/>
      <c r="H81" s="76" t="s">
        <v>287</v>
      </c>
      <c r="I81" s="7">
        <f>SUM(S98:S103)</f>
        <v>156</v>
      </c>
      <c r="J81" s="7">
        <f>SUM(T98:T103)</f>
        <v>160</v>
      </c>
      <c r="K81" s="7">
        <f>SUM(U98:U103)</f>
        <v>193</v>
      </c>
      <c r="L81" s="7">
        <f t="shared" si="6"/>
        <v>353</v>
      </c>
      <c r="M81" s="219"/>
      <c r="N81" s="291"/>
      <c r="O81" s="91" t="s">
        <v>627</v>
      </c>
      <c r="P81" s="200" t="s">
        <v>245</v>
      </c>
      <c r="Q81" s="201"/>
      <c r="R81" s="151"/>
      <c r="S81" s="7">
        <v>47</v>
      </c>
      <c r="T81" s="7">
        <v>46</v>
      </c>
      <c r="U81" s="7">
        <v>61</v>
      </c>
      <c r="V81" s="7">
        <f t="shared" si="7"/>
        <v>107</v>
      </c>
    </row>
    <row r="82" spans="1:22" ht="15.75" customHeight="1">
      <c r="A82" s="101" t="s">
        <v>475</v>
      </c>
      <c r="B82" s="11" t="s">
        <v>242</v>
      </c>
      <c r="C82" s="7">
        <v>21</v>
      </c>
      <c r="D82" s="7">
        <v>21</v>
      </c>
      <c r="E82" s="7">
        <v>22</v>
      </c>
      <c r="F82" s="7">
        <f t="shared" si="5"/>
        <v>43</v>
      </c>
      <c r="G82" s="12">
        <v>3067</v>
      </c>
      <c r="H82" s="11" t="s">
        <v>292</v>
      </c>
      <c r="I82" s="7">
        <v>35</v>
      </c>
      <c r="J82" s="7">
        <v>37</v>
      </c>
      <c r="K82" s="7">
        <v>39</v>
      </c>
      <c r="L82" s="7">
        <f t="shared" si="6"/>
        <v>76</v>
      </c>
      <c r="M82" s="219"/>
      <c r="N82" s="291"/>
      <c r="O82" s="91" t="s">
        <v>476</v>
      </c>
      <c r="P82" s="200" t="s">
        <v>246</v>
      </c>
      <c r="Q82" s="201"/>
      <c r="R82" s="151"/>
      <c r="S82" s="7">
        <v>25</v>
      </c>
      <c r="T82" s="7">
        <v>23</v>
      </c>
      <c r="U82" s="7">
        <v>29</v>
      </c>
      <c r="V82" s="7">
        <f t="shared" si="7"/>
        <v>52</v>
      </c>
    </row>
    <row r="83" spans="1:22" ht="15.75" customHeight="1">
      <c r="A83" s="101" t="s">
        <v>477</v>
      </c>
      <c r="B83" s="11" t="s">
        <v>243</v>
      </c>
      <c r="C83" s="7">
        <v>67</v>
      </c>
      <c r="D83" s="7">
        <v>76</v>
      </c>
      <c r="E83" s="7">
        <v>76</v>
      </c>
      <c r="F83" s="7">
        <f t="shared" si="5"/>
        <v>152</v>
      </c>
      <c r="G83" s="12">
        <v>3068</v>
      </c>
      <c r="H83" s="11" t="s">
        <v>293</v>
      </c>
      <c r="I83" s="7">
        <v>31</v>
      </c>
      <c r="J83" s="7">
        <v>34</v>
      </c>
      <c r="K83" s="7">
        <v>41</v>
      </c>
      <c r="L83" s="7">
        <f t="shared" si="6"/>
        <v>75</v>
      </c>
      <c r="M83" s="219"/>
      <c r="N83" s="291"/>
      <c r="O83" s="91" t="s">
        <v>478</v>
      </c>
      <c r="P83" s="200" t="s">
        <v>247</v>
      </c>
      <c r="Q83" s="201"/>
      <c r="R83" s="151"/>
      <c r="S83" s="7">
        <v>18</v>
      </c>
      <c r="T83" s="7">
        <v>24</v>
      </c>
      <c r="U83" s="7">
        <v>24</v>
      </c>
      <c r="V83" s="7">
        <f t="shared" si="7"/>
        <v>48</v>
      </c>
    </row>
    <row r="84" spans="1:22" ht="15.75" customHeight="1">
      <c r="A84" s="101"/>
      <c r="B84" s="75" t="s">
        <v>462</v>
      </c>
      <c r="C84" s="7">
        <f>SUM(S80:S89)</f>
        <v>513</v>
      </c>
      <c r="D84" s="7">
        <f>SUM(T80:T89)</f>
        <v>540</v>
      </c>
      <c r="E84" s="7">
        <f>SUM(U80:U89)</f>
        <v>603</v>
      </c>
      <c r="F84" s="36">
        <f t="shared" si="5"/>
        <v>1143</v>
      </c>
      <c r="G84" s="12">
        <v>3069</v>
      </c>
      <c r="H84" s="11" t="s">
        <v>294</v>
      </c>
      <c r="I84" s="7">
        <v>32</v>
      </c>
      <c r="J84" s="7">
        <v>33</v>
      </c>
      <c r="K84" s="7">
        <v>46</v>
      </c>
      <c r="L84" s="7">
        <f t="shared" si="6"/>
        <v>79</v>
      </c>
      <c r="M84" s="219"/>
      <c r="N84" s="291"/>
      <c r="O84" s="91" t="s">
        <v>479</v>
      </c>
      <c r="P84" s="200" t="s">
        <v>248</v>
      </c>
      <c r="Q84" s="201"/>
      <c r="R84" s="151"/>
      <c r="S84" s="7">
        <v>42</v>
      </c>
      <c r="T84" s="7">
        <v>53</v>
      </c>
      <c r="U84" s="7">
        <v>54</v>
      </c>
      <c r="V84" s="7">
        <f t="shared" si="7"/>
        <v>107</v>
      </c>
    </row>
    <row r="85" spans="1:22" ht="15.75" customHeight="1">
      <c r="A85" s="101" t="s">
        <v>628</v>
      </c>
      <c r="B85" s="11" t="s">
        <v>252</v>
      </c>
      <c r="C85" s="7">
        <v>60</v>
      </c>
      <c r="D85" s="7">
        <v>69</v>
      </c>
      <c r="E85" s="7">
        <v>75</v>
      </c>
      <c r="F85" s="7">
        <f t="shared" si="5"/>
        <v>144</v>
      </c>
      <c r="G85" s="12">
        <v>3070</v>
      </c>
      <c r="H85" s="11" t="s">
        <v>295</v>
      </c>
      <c r="I85" s="7">
        <v>51</v>
      </c>
      <c r="J85" s="7">
        <v>49</v>
      </c>
      <c r="K85" s="7">
        <v>58</v>
      </c>
      <c r="L85" s="7">
        <f t="shared" si="6"/>
        <v>107</v>
      </c>
      <c r="M85" s="219"/>
      <c r="N85" s="291"/>
      <c r="O85" s="91" t="s">
        <v>480</v>
      </c>
      <c r="P85" s="200" t="s">
        <v>249</v>
      </c>
      <c r="Q85" s="201"/>
      <c r="R85" s="151"/>
      <c r="S85" s="7">
        <v>122</v>
      </c>
      <c r="T85" s="7">
        <v>144</v>
      </c>
      <c r="U85" s="7">
        <v>141</v>
      </c>
      <c r="V85" s="7">
        <f t="shared" si="7"/>
        <v>285</v>
      </c>
    </row>
    <row r="86" spans="1:22" ht="15.75" customHeight="1">
      <c r="A86" s="101" t="s">
        <v>383</v>
      </c>
      <c r="B86" s="11" t="s">
        <v>253</v>
      </c>
      <c r="C86" s="7">
        <v>83</v>
      </c>
      <c r="D86" s="7">
        <v>93</v>
      </c>
      <c r="E86" s="7">
        <v>111</v>
      </c>
      <c r="F86" s="7">
        <f t="shared" si="5"/>
        <v>204</v>
      </c>
      <c r="G86" s="12">
        <v>3071</v>
      </c>
      <c r="H86" s="11" t="s">
        <v>296</v>
      </c>
      <c r="I86" s="7">
        <v>111</v>
      </c>
      <c r="J86" s="7">
        <v>108</v>
      </c>
      <c r="K86" s="7">
        <v>129</v>
      </c>
      <c r="L86" s="7">
        <f t="shared" si="6"/>
        <v>237</v>
      </c>
      <c r="M86" s="219"/>
      <c r="N86" s="291"/>
      <c r="O86" s="91" t="s">
        <v>481</v>
      </c>
      <c r="P86" s="200" t="s">
        <v>250</v>
      </c>
      <c r="Q86" s="201"/>
      <c r="R86" s="151"/>
      <c r="S86" s="7">
        <v>32</v>
      </c>
      <c r="T86" s="7">
        <v>37</v>
      </c>
      <c r="U86" s="7">
        <v>41</v>
      </c>
      <c r="V86" s="7">
        <f t="shared" si="7"/>
        <v>78</v>
      </c>
    </row>
    <row r="87" spans="1:22" ht="15.75" customHeight="1">
      <c r="A87" s="101" t="s">
        <v>482</v>
      </c>
      <c r="B87" s="11" t="s">
        <v>255</v>
      </c>
      <c r="C87" s="7">
        <v>66</v>
      </c>
      <c r="D87" s="7">
        <v>84</v>
      </c>
      <c r="E87" s="7">
        <v>70</v>
      </c>
      <c r="F87" s="7">
        <f t="shared" si="5"/>
        <v>154</v>
      </c>
      <c r="G87" s="12"/>
      <c r="H87" s="86" t="s">
        <v>465</v>
      </c>
      <c r="I87" s="7">
        <f>SUM(S104:S108)</f>
        <v>381</v>
      </c>
      <c r="J87" s="7">
        <f>SUM(T104:T108)</f>
        <v>385</v>
      </c>
      <c r="K87" s="7">
        <f>SUM(U104:U108)</f>
        <v>492</v>
      </c>
      <c r="L87" s="7">
        <f t="shared" si="6"/>
        <v>877</v>
      </c>
      <c r="M87" s="219"/>
      <c r="N87" s="291"/>
      <c r="O87" s="91" t="s">
        <v>483</v>
      </c>
      <c r="P87" s="200" t="s">
        <v>251</v>
      </c>
      <c r="Q87" s="201"/>
      <c r="R87" s="321" t="s">
        <v>471</v>
      </c>
      <c r="S87" s="7">
        <v>80</v>
      </c>
      <c r="T87" s="7">
        <v>95</v>
      </c>
      <c r="U87" s="7">
        <v>91</v>
      </c>
      <c r="V87" s="7">
        <f t="shared" si="7"/>
        <v>186</v>
      </c>
    </row>
    <row r="88" spans="1:22" ht="15.75" customHeight="1">
      <c r="A88" s="101" t="s">
        <v>384</v>
      </c>
      <c r="B88" s="11" t="s">
        <v>256</v>
      </c>
      <c r="C88" s="7">
        <v>80</v>
      </c>
      <c r="D88" s="7">
        <v>96</v>
      </c>
      <c r="E88" s="7">
        <v>99</v>
      </c>
      <c r="F88" s="7">
        <f t="shared" si="5"/>
        <v>195</v>
      </c>
      <c r="G88" s="12">
        <v>3073</v>
      </c>
      <c r="H88" s="11" t="s">
        <v>298</v>
      </c>
      <c r="I88" s="7">
        <v>65</v>
      </c>
      <c r="J88" s="7">
        <v>73</v>
      </c>
      <c r="K88" s="7">
        <v>72</v>
      </c>
      <c r="L88" s="7">
        <f t="shared" si="6"/>
        <v>145</v>
      </c>
      <c r="M88" s="219"/>
      <c r="N88" s="291"/>
      <c r="O88" s="91" t="s">
        <v>629</v>
      </c>
      <c r="P88" s="200" t="s">
        <v>254</v>
      </c>
      <c r="Q88" s="201"/>
      <c r="R88" s="322"/>
      <c r="S88" s="7">
        <v>42</v>
      </c>
      <c r="T88" s="7">
        <v>40</v>
      </c>
      <c r="U88" s="7">
        <v>54</v>
      </c>
      <c r="V88" s="7">
        <f t="shared" si="7"/>
        <v>94</v>
      </c>
    </row>
    <row r="89" spans="1:22" ht="15.75" customHeight="1">
      <c r="A89" s="101" t="s">
        <v>385</v>
      </c>
      <c r="B89" s="11" t="s">
        <v>257</v>
      </c>
      <c r="C89" s="7">
        <v>17</v>
      </c>
      <c r="D89" s="7">
        <v>14</v>
      </c>
      <c r="E89" s="7">
        <v>17</v>
      </c>
      <c r="F89" s="7">
        <f t="shared" si="5"/>
        <v>31</v>
      </c>
      <c r="G89" s="12">
        <v>3074</v>
      </c>
      <c r="H89" s="11" t="s">
        <v>299</v>
      </c>
      <c r="I89" s="7">
        <v>175</v>
      </c>
      <c r="J89" s="7">
        <v>176</v>
      </c>
      <c r="K89" s="7">
        <v>211</v>
      </c>
      <c r="L89" s="7">
        <f t="shared" si="6"/>
        <v>387</v>
      </c>
      <c r="M89" s="219"/>
      <c r="N89" s="292"/>
      <c r="O89" s="92">
        <v>3043</v>
      </c>
      <c r="P89" s="200" t="s">
        <v>272</v>
      </c>
      <c r="Q89" s="201"/>
      <c r="R89" s="151"/>
      <c r="S89" s="7">
        <v>41</v>
      </c>
      <c r="T89" s="7">
        <v>57</v>
      </c>
      <c r="U89" s="7">
        <v>51</v>
      </c>
      <c r="V89" s="7">
        <f t="shared" si="7"/>
        <v>108</v>
      </c>
    </row>
    <row r="90" spans="1:22" ht="15.75" customHeight="1">
      <c r="A90" s="101" t="s">
        <v>484</v>
      </c>
      <c r="B90" s="11" t="s">
        <v>258</v>
      </c>
      <c r="C90" s="7">
        <v>22</v>
      </c>
      <c r="D90" s="7">
        <v>25</v>
      </c>
      <c r="E90" s="7">
        <v>27</v>
      </c>
      <c r="F90" s="7">
        <f t="shared" si="5"/>
        <v>52</v>
      </c>
      <c r="G90" s="12">
        <v>3076</v>
      </c>
      <c r="H90" s="11" t="s">
        <v>300</v>
      </c>
      <c r="I90" s="7">
        <v>40</v>
      </c>
      <c r="J90" s="7">
        <v>42</v>
      </c>
      <c r="K90" s="7">
        <v>42</v>
      </c>
      <c r="L90" s="7">
        <f t="shared" si="6"/>
        <v>84</v>
      </c>
      <c r="M90" s="219"/>
      <c r="N90" s="288" t="s">
        <v>467</v>
      </c>
      <c r="O90" s="84">
        <v>3045</v>
      </c>
      <c r="P90" s="283" t="s">
        <v>11</v>
      </c>
      <c r="Q90" s="284"/>
      <c r="R90" s="151"/>
      <c r="S90" s="7">
        <v>156</v>
      </c>
      <c r="T90" s="7">
        <v>160</v>
      </c>
      <c r="U90" s="7">
        <v>179</v>
      </c>
      <c r="V90" s="7">
        <f t="shared" si="7"/>
        <v>339</v>
      </c>
    </row>
    <row r="91" spans="1:22" ht="15.75" customHeight="1">
      <c r="A91" s="101" t="s">
        <v>630</v>
      </c>
      <c r="B91" s="11" t="s">
        <v>259</v>
      </c>
      <c r="C91" s="7">
        <v>43</v>
      </c>
      <c r="D91" s="7">
        <v>52</v>
      </c>
      <c r="E91" s="7">
        <v>58</v>
      </c>
      <c r="F91" s="7">
        <f t="shared" si="5"/>
        <v>110</v>
      </c>
      <c r="G91" s="12">
        <v>3082</v>
      </c>
      <c r="H91" s="11" t="s">
        <v>305</v>
      </c>
      <c r="I91" s="7">
        <v>2</v>
      </c>
      <c r="J91" s="7">
        <v>1</v>
      </c>
      <c r="K91" s="7">
        <v>3</v>
      </c>
      <c r="L91" s="7">
        <f t="shared" si="6"/>
        <v>4</v>
      </c>
      <c r="M91" s="219"/>
      <c r="N91" s="289"/>
      <c r="O91" s="84">
        <v>3046</v>
      </c>
      <c r="P91" s="283" t="s">
        <v>274</v>
      </c>
      <c r="Q91" s="284"/>
      <c r="R91" s="151"/>
      <c r="S91" s="7">
        <v>45</v>
      </c>
      <c r="T91" s="7">
        <v>59</v>
      </c>
      <c r="U91" s="7">
        <v>54</v>
      </c>
      <c r="V91" s="7">
        <f t="shared" si="7"/>
        <v>113</v>
      </c>
    </row>
    <row r="92" spans="1:22" ht="15.75" customHeight="1">
      <c r="A92" s="101" t="s">
        <v>227</v>
      </c>
      <c r="B92" s="11" t="s">
        <v>260</v>
      </c>
      <c r="C92" s="7">
        <v>26</v>
      </c>
      <c r="D92" s="7">
        <v>35</v>
      </c>
      <c r="E92" s="7">
        <v>34</v>
      </c>
      <c r="F92" s="7">
        <f t="shared" si="5"/>
        <v>69</v>
      </c>
      <c r="G92" s="12">
        <v>3083</v>
      </c>
      <c r="H92" s="11" t="s">
        <v>306</v>
      </c>
      <c r="I92" s="7">
        <v>11</v>
      </c>
      <c r="J92" s="7">
        <v>7</v>
      </c>
      <c r="K92" s="7">
        <v>10</v>
      </c>
      <c r="L92" s="7">
        <f t="shared" si="6"/>
        <v>17</v>
      </c>
      <c r="M92" s="219"/>
      <c r="N92" s="298" t="s">
        <v>468</v>
      </c>
      <c r="O92" s="89">
        <v>3053</v>
      </c>
      <c r="P92" s="285" t="s">
        <v>281</v>
      </c>
      <c r="Q92" s="286"/>
      <c r="R92" s="151"/>
      <c r="S92" s="7">
        <v>43</v>
      </c>
      <c r="T92" s="7">
        <v>51</v>
      </c>
      <c r="U92" s="7">
        <v>42</v>
      </c>
      <c r="V92" s="7">
        <f t="shared" si="7"/>
        <v>93</v>
      </c>
    </row>
    <row r="93" spans="1:22" ht="15.75" customHeight="1">
      <c r="A93" s="101" t="s">
        <v>228</v>
      </c>
      <c r="B93" s="11" t="s">
        <v>261</v>
      </c>
      <c r="C93" s="7">
        <v>42</v>
      </c>
      <c r="D93" s="7">
        <v>58</v>
      </c>
      <c r="E93" s="7">
        <v>52</v>
      </c>
      <c r="F93" s="7">
        <f t="shared" si="5"/>
        <v>110</v>
      </c>
      <c r="G93" s="12">
        <v>3085</v>
      </c>
      <c r="H93" s="11" t="s">
        <v>307</v>
      </c>
      <c r="I93" s="7">
        <v>24</v>
      </c>
      <c r="J93" s="7">
        <v>27</v>
      </c>
      <c r="K93" s="7">
        <v>24</v>
      </c>
      <c r="L93" s="7">
        <f t="shared" si="6"/>
        <v>51</v>
      </c>
      <c r="M93" s="219"/>
      <c r="N93" s="299"/>
      <c r="O93" s="89">
        <v>3092</v>
      </c>
      <c r="P93" s="285" t="s">
        <v>311</v>
      </c>
      <c r="Q93" s="286"/>
      <c r="R93" s="151"/>
      <c r="S93" s="7">
        <v>80</v>
      </c>
      <c r="T93" s="7">
        <v>81</v>
      </c>
      <c r="U93" s="7">
        <v>89</v>
      </c>
      <c r="V93" s="7">
        <f t="shared" si="7"/>
        <v>170</v>
      </c>
    </row>
    <row r="94" spans="1:22" ht="15.75" customHeight="1">
      <c r="A94" s="101" t="s">
        <v>229</v>
      </c>
      <c r="B94" s="11" t="s">
        <v>262</v>
      </c>
      <c r="C94" s="7">
        <v>10</v>
      </c>
      <c r="D94" s="7">
        <v>7</v>
      </c>
      <c r="E94" s="7">
        <v>9</v>
      </c>
      <c r="F94" s="7">
        <f t="shared" si="5"/>
        <v>16</v>
      </c>
      <c r="G94" s="12">
        <v>3086</v>
      </c>
      <c r="H94" s="11" t="s">
        <v>308</v>
      </c>
      <c r="I94" s="7">
        <v>78</v>
      </c>
      <c r="J94" s="7">
        <v>80</v>
      </c>
      <c r="K94" s="7">
        <v>95</v>
      </c>
      <c r="L94" s="7">
        <f t="shared" si="6"/>
        <v>175</v>
      </c>
      <c r="M94" s="219"/>
      <c r="N94" s="300"/>
      <c r="O94" s="89">
        <v>3116</v>
      </c>
      <c r="P94" s="285" t="s">
        <v>330</v>
      </c>
      <c r="Q94" s="286"/>
      <c r="R94" s="151"/>
      <c r="S94" s="7">
        <v>169</v>
      </c>
      <c r="T94" s="7">
        <v>182</v>
      </c>
      <c r="U94" s="7">
        <v>184</v>
      </c>
      <c r="V94" s="7">
        <f t="shared" si="7"/>
        <v>366</v>
      </c>
    </row>
    <row r="95" spans="1:22" ht="15.75" customHeight="1">
      <c r="A95" s="101" t="s">
        <v>230</v>
      </c>
      <c r="B95" s="11" t="s">
        <v>263</v>
      </c>
      <c r="C95" s="7">
        <v>54</v>
      </c>
      <c r="D95" s="7">
        <v>66</v>
      </c>
      <c r="E95" s="7">
        <v>66</v>
      </c>
      <c r="F95" s="7">
        <f t="shared" si="5"/>
        <v>132</v>
      </c>
      <c r="G95" s="12">
        <v>3087</v>
      </c>
      <c r="H95" s="11" t="s">
        <v>309</v>
      </c>
      <c r="I95" s="7">
        <v>43</v>
      </c>
      <c r="J95" s="7">
        <v>45</v>
      </c>
      <c r="K95" s="7">
        <v>57</v>
      </c>
      <c r="L95" s="7">
        <f t="shared" si="6"/>
        <v>102</v>
      </c>
      <c r="M95" s="219"/>
      <c r="N95" s="301" t="s">
        <v>464</v>
      </c>
      <c r="O95" s="82">
        <v>3056</v>
      </c>
      <c r="P95" s="287" t="s">
        <v>283</v>
      </c>
      <c r="Q95" s="287"/>
      <c r="R95" s="151"/>
      <c r="S95" s="7">
        <v>17</v>
      </c>
      <c r="T95" s="7">
        <v>27</v>
      </c>
      <c r="U95" s="7">
        <v>20</v>
      </c>
      <c r="V95" s="7">
        <f t="shared" si="7"/>
        <v>47</v>
      </c>
    </row>
    <row r="96" spans="1:22" ht="15.75" customHeight="1">
      <c r="A96" s="101" t="s">
        <v>485</v>
      </c>
      <c r="B96" s="11" t="s">
        <v>168</v>
      </c>
      <c r="C96" s="7">
        <v>37</v>
      </c>
      <c r="D96" s="7">
        <v>34</v>
      </c>
      <c r="E96" s="7">
        <v>47</v>
      </c>
      <c r="F96" s="7">
        <f t="shared" si="5"/>
        <v>81</v>
      </c>
      <c r="G96" s="12">
        <v>3088</v>
      </c>
      <c r="H96" s="11" t="s">
        <v>310</v>
      </c>
      <c r="I96" s="7">
        <v>157</v>
      </c>
      <c r="J96" s="7">
        <v>141</v>
      </c>
      <c r="K96" s="7">
        <v>179</v>
      </c>
      <c r="L96" s="7">
        <f t="shared" si="6"/>
        <v>320</v>
      </c>
      <c r="M96" s="219"/>
      <c r="N96" s="302"/>
      <c r="O96" s="82">
        <v>3057</v>
      </c>
      <c r="P96" s="287" t="s">
        <v>284</v>
      </c>
      <c r="Q96" s="287"/>
      <c r="R96" s="151"/>
      <c r="S96" s="7">
        <v>69</v>
      </c>
      <c r="T96" s="7">
        <v>55</v>
      </c>
      <c r="U96" s="7">
        <v>80</v>
      </c>
      <c r="V96" s="7">
        <f t="shared" si="7"/>
        <v>135</v>
      </c>
    </row>
    <row r="97" spans="1:22" ht="15.75" customHeight="1">
      <c r="A97" s="101" t="s">
        <v>231</v>
      </c>
      <c r="B97" s="11" t="s">
        <v>264</v>
      </c>
      <c r="C97" s="7">
        <v>65</v>
      </c>
      <c r="D97" s="7">
        <v>76</v>
      </c>
      <c r="E97" s="7">
        <v>68</v>
      </c>
      <c r="F97" s="7">
        <f t="shared" si="5"/>
        <v>144</v>
      </c>
      <c r="G97" s="12">
        <v>3093</v>
      </c>
      <c r="H97" s="11" t="s">
        <v>312</v>
      </c>
      <c r="I97" s="7">
        <v>102</v>
      </c>
      <c r="J97" s="7">
        <v>121</v>
      </c>
      <c r="K97" s="7">
        <v>109</v>
      </c>
      <c r="L97" s="7">
        <f t="shared" si="6"/>
        <v>230</v>
      </c>
      <c r="M97" s="219"/>
      <c r="N97" s="303"/>
      <c r="O97" s="82">
        <v>3058</v>
      </c>
      <c r="P97" s="287" t="s">
        <v>285</v>
      </c>
      <c r="Q97" s="287"/>
      <c r="R97" s="151"/>
      <c r="S97" s="7">
        <v>57</v>
      </c>
      <c r="T97" s="7">
        <v>63</v>
      </c>
      <c r="U97" s="7">
        <v>59</v>
      </c>
      <c r="V97" s="7">
        <f t="shared" si="7"/>
        <v>122</v>
      </c>
    </row>
    <row r="98" spans="1:22" ht="15.75" customHeight="1">
      <c r="A98" s="101" t="s">
        <v>232</v>
      </c>
      <c r="B98" s="11" t="s">
        <v>265</v>
      </c>
      <c r="C98" s="7">
        <v>80</v>
      </c>
      <c r="D98" s="7">
        <v>87</v>
      </c>
      <c r="E98" s="7">
        <v>94</v>
      </c>
      <c r="F98" s="7">
        <f t="shared" si="5"/>
        <v>181</v>
      </c>
      <c r="G98" s="12">
        <v>3095</v>
      </c>
      <c r="H98" s="11" t="s">
        <v>313</v>
      </c>
      <c r="I98" s="7">
        <v>21</v>
      </c>
      <c r="J98" s="7">
        <v>20</v>
      </c>
      <c r="K98" s="7">
        <v>28</v>
      </c>
      <c r="L98" s="7">
        <f t="shared" si="6"/>
        <v>48</v>
      </c>
      <c r="M98" s="219"/>
      <c r="N98" s="307" t="s">
        <v>287</v>
      </c>
      <c r="O98" s="83">
        <v>3060</v>
      </c>
      <c r="P98" s="204" t="s">
        <v>287</v>
      </c>
      <c r="Q98" s="205"/>
      <c r="R98" s="151"/>
      <c r="S98" s="7">
        <v>82</v>
      </c>
      <c r="T98" s="7">
        <v>85</v>
      </c>
      <c r="U98" s="7">
        <v>103</v>
      </c>
      <c r="V98" s="7">
        <f t="shared" si="7"/>
        <v>188</v>
      </c>
    </row>
    <row r="99" spans="1:22" ht="15.75" customHeight="1">
      <c r="A99" s="101" t="s">
        <v>233</v>
      </c>
      <c r="B99" s="11" t="s">
        <v>266</v>
      </c>
      <c r="C99" s="7">
        <v>64</v>
      </c>
      <c r="D99" s="7">
        <v>78</v>
      </c>
      <c r="E99" s="7">
        <v>79</v>
      </c>
      <c r="F99" s="7">
        <f t="shared" si="5"/>
        <v>157</v>
      </c>
      <c r="G99" s="12">
        <v>3097</v>
      </c>
      <c r="H99" s="11" t="s">
        <v>314</v>
      </c>
      <c r="I99" s="7">
        <v>108</v>
      </c>
      <c r="J99" s="7">
        <v>88</v>
      </c>
      <c r="K99" s="7">
        <v>126</v>
      </c>
      <c r="L99" s="7">
        <f t="shared" si="6"/>
        <v>214</v>
      </c>
      <c r="M99" s="219"/>
      <c r="N99" s="308"/>
      <c r="O99" s="83">
        <v>3061</v>
      </c>
      <c r="P99" s="204" t="s">
        <v>288</v>
      </c>
      <c r="Q99" s="205"/>
      <c r="R99" s="151"/>
      <c r="S99" s="7">
        <v>8</v>
      </c>
      <c r="T99" s="7">
        <v>9</v>
      </c>
      <c r="U99" s="7">
        <v>8</v>
      </c>
      <c r="V99" s="7">
        <f t="shared" si="7"/>
        <v>17</v>
      </c>
    </row>
    <row r="100" spans="1:22" ht="15.75" customHeight="1">
      <c r="A100" s="101" t="s">
        <v>234</v>
      </c>
      <c r="B100" s="11" t="s">
        <v>267</v>
      </c>
      <c r="C100" s="7">
        <v>26</v>
      </c>
      <c r="D100" s="7">
        <v>37</v>
      </c>
      <c r="E100" s="7">
        <v>28</v>
      </c>
      <c r="F100" s="7">
        <f t="shared" si="5"/>
        <v>65</v>
      </c>
      <c r="G100" s="12">
        <v>3098</v>
      </c>
      <c r="H100" s="11" t="s">
        <v>315</v>
      </c>
      <c r="I100" s="7">
        <v>196</v>
      </c>
      <c r="J100" s="7">
        <v>203</v>
      </c>
      <c r="K100" s="7">
        <v>222</v>
      </c>
      <c r="L100" s="7">
        <f t="shared" si="6"/>
        <v>425</v>
      </c>
      <c r="M100" s="219"/>
      <c r="N100" s="308"/>
      <c r="O100" s="83">
        <v>3062</v>
      </c>
      <c r="P100" s="204" t="s">
        <v>289</v>
      </c>
      <c r="Q100" s="205"/>
      <c r="R100" s="151"/>
      <c r="S100" s="7">
        <v>36</v>
      </c>
      <c r="T100" s="7">
        <v>45</v>
      </c>
      <c r="U100" s="7">
        <v>48</v>
      </c>
      <c r="V100" s="7">
        <f t="shared" si="7"/>
        <v>93</v>
      </c>
    </row>
    <row r="101" spans="1:22" ht="15.75" customHeight="1">
      <c r="A101" s="101" t="s">
        <v>235</v>
      </c>
      <c r="B101" s="11" t="s">
        <v>268</v>
      </c>
      <c r="C101" s="7">
        <v>43</v>
      </c>
      <c r="D101" s="7">
        <v>39</v>
      </c>
      <c r="E101" s="7">
        <v>54</v>
      </c>
      <c r="F101" s="7">
        <f t="shared" si="5"/>
        <v>93</v>
      </c>
      <c r="G101" s="12">
        <v>3099</v>
      </c>
      <c r="H101" s="11" t="s">
        <v>316</v>
      </c>
      <c r="I101" s="7">
        <v>41</v>
      </c>
      <c r="J101" s="7">
        <v>36</v>
      </c>
      <c r="K101" s="7">
        <v>45</v>
      </c>
      <c r="L101" s="7">
        <f t="shared" si="6"/>
        <v>81</v>
      </c>
      <c r="M101" s="219"/>
      <c r="N101" s="308"/>
      <c r="O101" s="83">
        <v>3063</v>
      </c>
      <c r="P101" s="204" t="s">
        <v>290</v>
      </c>
      <c r="Q101" s="205"/>
      <c r="R101" s="151"/>
      <c r="S101" s="7">
        <v>3</v>
      </c>
      <c r="T101" s="7">
        <v>3</v>
      </c>
      <c r="U101" s="7">
        <v>5</v>
      </c>
      <c r="V101" s="7">
        <f t="shared" si="7"/>
        <v>8</v>
      </c>
    </row>
    <row r="102" spans="1:22" ht="15.75" customHeight="1">
      <c r="A102" s="101" t="s">
        <v>236</v>
      </c>
      <c r="B102" s="11" t="s">
        <v>269</v>
      </c>
      <c r="C102" s="7">
        <v>53</v>
      </c>
      <c r="D102" s="7">
        <v>69</v>
      </c>
      <c r="E102" s="7">
        <v>65</v>
      </c>
      <c r="F102" s="7">
        <f t="shared" si="5"/>
        <v>134</v>
      </c>
      <c r="G102" s="12">
        <v>3100</v>
      </c>
      <c r="H102" s="11" t="s">
        <v>317</v>
      </c>
      <c r="I102" s="7">
        <v>47</v>
      </c>
      <c r="J102" s="7">
        <v>40</v>
      </c>
      <c r="K102" s="7">
        <v>51</v>
      </c>
      <c r="L102" s="7">
        <f t="shared" si="6"/>
        <v>91</v>
      </c>
      <c r="M102" s="219"/>
      <c r="N102" s="308"/>
      <c r="O102" s="83">
        <v>3065</v>
      </c>
      <c r="P102" s="204" t="s">
        <v>291</v>
      </c>
      <c r="Q102" s="205"/>
      <c r="R102" s="151"/>
      <c r="S102" s="7">
        <v>11</v>
      </c>
      <c r="T102" s="7">
        <v>7</v>
      </c>
      <c r="U102" s="7">
        <v>11</v>
      </c>
      <c r="V102" s="7">
        <f t="shared" si="7"/>
        <v>18</v>
      </c>
    </row>
    <row r="103" spans="1:22" ht="15.75" customHeight="1">
      <c r="A103" s="101" t="s">
        <v>237</v>
      </c>
      <c r="B103" s="11" t="s">
        <v>128</v>
      </c>
      <c r="C103" s="7">
        <v>128</v>
      </c>
      <c r="D103" s="7">
        <v>112</v>
      </c>
      <c r="E103" s="7">
        <v>119</v>
      </c>
      <c r="F103" s="7">
        <f t="shared" si="5"/>
        <v>231</v>
      </c>
      <c r="G103" s="12">
        <v>3101</v>
      </c>
      <c r="H103" s="11" t="s">
        <v>318</v>
      </c>
      <c r="I103" s="7">
        <v>29</v>
      </c>
      <c r="J103" s="7">
        <v>29</v>
      </c>
      <c r="K103" s="7">
        <v>38</v>
      </c>
      <c r="L103" s="7">
        <f t="shared" si="6"/>
        <v>67</v>
      </c>
      <c r="M103" s="219"/>
      <c r="N103" s="309"/>
      <c r="O103" s="83">
        <v>3066</v>
      </c>
      <c r="P103" s="204" t="s">
        <v>469</v>
      </c>
      <c r="Q103" s="205"/>
      <c r="R103" s="151"/>
      <c r="S103" s="7">
        <v>16</v>
      </c>
      <c r="T103" s="7">
        <v>11</v>
      </c>
      <c r="U103" s="7">
        <v>18</v>
      </c>
      <c r="V103" s="7">
        <f t="shared" si="7"/>
        <v>29</v>
      </c>
    </row>
    <row r="104" spans="1:22" ht="15.75" customHeight="1">
      <c r="A104" s="101" t="s">
        <v>386</v>
      </c>
      <c r="B104" s="11" t="s">
        <v>270</v>
      </c>
      <c r="C104" s="7">
        <v>22</v>
      </c>
      <c r="D104" s="7">
        <v>23</v>
      </c>
      <c r="E104" s="7">
        <v>25</v>
      </c>
      <c r="F104" s="7">
        <f t="shared" si="5"/>
        <v>48</v>
      </c>
      <c r="G104" s="12">
        <v>3102</v>
      </c>
      <c r="H104" s="11" t="s">
        <v>319</v>
      </c>
      <c r="I104" s="7">
        <v>325</v>
      </c>
      <c r="J104" s="7">
        <v>412</v>
      </c>
      <c r="K104" s="7">
        <v>445</v>
      </c>
      <c r="L104" s="7">
        <f t="shared" si="6"/>
        <v>857</v>
      </c>
      <c r="M104" s="219"/>
      <c r="N104" s="304" t="s">
        <v>470</v>
      </c>
      <c r="O104" s="87">
        <v>3072</v>
      </c>
      <c r="P104" s="206" t="s">
        <v>297</v>
      </c>
      <c r="Q104" s="207"/>
      <c r="R104" s="151"/>
      <c r="S104" s="7">
        <v>28</v>
      </c>
      <c r="T104" s="7">
        <v>23</v>
      </c>
      <c r="U104" s="7">
        <v>29</v>
      </c>
      <c r="V104" s="7">
        <f t="shared" si="7"/>
        <v>52</v>
      </c>
    </row>
    <row r="105" spans="1:22" ht="15.75" customHeight="1">
      <c r="A105" s="101" t="s">
        <v>238</v>
      </c>
      <c r="B105" s="11" t="s">
        <v>271</v>
      </c>
      <c r="C105" s="7">
        <v>11</v>
      </c>
      <c r="D105" s="7">
        <v>10</v>
      </c>
      <c r="E105" s="7">
        <v>15</v>
      </c>
      <c r="F105" s="7">
        <f t="shared" si="5"/>
        <v>25</v>
      </c>
      <c r="G105" s="12">
        <v>3103</v>
      </c>
      <c r="H105" s="11" t="s">
        <v>320</v>
      </c>
      <c r="I105" s="7">
        <v>93</v>
      </c>
      <c r="J105" s="7">
        <v>115</v>
      </c>
      <c r="K105" s="7">
        <v>129</v>
      </c>
      <c r="L105" s="7">
        <f t="shared" si="6"/>
        <v>244</v>
      </c>
      <c r="M105" s="219"/>
      <c r="N105" s="305"/>
      <c r="O105" s="87">
        <v>3077</v>
      </c>
      <c r="P105" s="206" t="s">
        <v>301</v>
      </c>
      <c r="Q105" s="207"/>
      <c r="R105" s="151"/>
      <c r="S105" s="7">
        <v>29</v>
      </c>
      <c r="T105" s="7">
        <v>25</v>
      </c>
      <c r="U105" s="7">
        <v>29</v>
      </c>
      <c r="V105" s="7">
        <f t="shared" si="7"/>
        <v>54</v>
      </c>
    </row>
    <row r="106" spans="1:22" ht="15.75" customHeight="1">
      <c r="A106" s="103">
        <v>3044</v>
      </c>
      <c r="B106" s="11" t="s">
        <v>273</v>
      </c>
      <c r="C106" s="7">
        <v>14</v>
      </c>
      <c r="D106" s="7">
        <v>21</v>
      </c>
      <c r="E106" s="7">
        <v>20</v>
      </c>
      <c r="F106" s="7">
        <f t="shared" si="5"/>
        <v>41</v>
      </c>
      <c r="G106" s="12">
        <v>3104</v>
      </c>
      <c r="H106" s="11" t="s">
        <v>321</v>
      </c>
      <c r="I106" s="7">
        <v>18</v>
      </c>
      <c r="J106" s="7">
        <v>21</v>
      </c>
      <c r="K106" s="7">
        <v>21</v>
      </c>
      <c r="L106" s="7">
        <f t="shared" si="6"/>
        <v>42</v>
      </c>
      <c r="M106" s="219"/>
      <c r="N106" s="305"/>
      <c r="O106" s="87">
        <v>3078</v>
      </c>
      <c r="P106" s="206" t="s">
        <v>302</v>
      </c>
      <c r="Q106" s="207"/>
      <c r="R106" s="151"/>
      <c r="S106" s="7">
        <v>189</v>
      </c>
      <c r="T106" s="7">
        <v>199</v>
      </c>
      <c r="U106" s="7">
        <v>262</v>
      </c>
      <c r="V106" s="7">
        <f t="shared" si="7"/>
        <v>461</v>
      </c>
    </row>
    <row r="107" spans="1:22" ht="15.75" customHeight="1">
      <c r="A107" s="103">
        <v>3045</v>
      </c>
      <c r="B107" s="74" t="s">
        <v>11</v>
      </c>
      <c r="C107" s="7">
        <f>SUM(S90:S91)</f>
        <v>201</v>
      </c>
      <c r="D107" s="7">
        <f>SUM(T90:T91)</f>
        <v>219</v>
      </c>
      <c r="E107" s="7">
        <f>SUM(U90:U91)</f>
        <v>233</v>
      </c>
      <c r="F107" s="7">
        <f t="shared" si="5"/>
        <v>452</v>
      </c>
      <c r="G107" s="12">
        <v>3105</v>
      </c>
      <c r="H107" s="11" t="s">
        <v>322</v>
      </c>
      <c r="I107" s="7">
        <v>71</v>
      </c>
      <c r="J107" s="7">
        <v>95</v>
      </c>
      <c r="K107" s="7">
        <v>91</v>
      </c>
      <c r="L107" s="7">
        <f t="shared" si="6"/>
        <v>186</v>
      </c>
      <c r="M107" s="219"/>
      <c r="N107" s="305"/>
      <c r="O107" s="87">
        <v>3079</v>
      </c>
      <c r="P107" s="206" t="s">
        <v>303</v>
      </c>
      <c r="Q107" s="207"/>
      <c r="R107" s="151"/>
      <c r="S107" s="7">
        <v>98</v>
      </c>
      <c r="T107" s="7">
        <v>104</v>
      </c>
      <c r="U107" s="7">
        <v>130</v>
      </c>
      <c r="V107" s="7">
        <f t="shared" si="7"/>
        <v>234</v>
      </c>
    </row>
    <row r="108" spans="1:22" ht="15.75" customHeight="1">
      <c r="A108" s="103">
        <v>3047</v>
      </c>
      <c r="B108" s="11" t="s">
        <v>275</v>
      </c>
      <c r="C108" s="7">
        <v>37</v>
      </c>
      <c r="D108" s="7">
        <v>34</v>
      </c>
      <c r="E108" s="7">
        <v>36</v>
      </c>
      <c r="F108" s="7">
        <f t="shared" si="5"/>
        <v>70</v>
      </c>
      <c r="G108" s="12">
        <v>3106</v>
      </c>
      <c r="H108" s="77" t="s">
        <v>323</v>
      </c>
      <c r="I108" s="7">
        <f>SUM(S109:S110)</f>
        <v>136</v>
      </c>
      <c r="J108" s="7">
        <f>SUM(T109:T110)</f>
        <v>143</v>
      </c>
      <c r="K108" s="7">
        <f>SUM(U109:U110)</f>
        <v>149</v>
      </c>
      <c r="L108" s="7">
        <f t="shared" si="6"/>
        <v>292</v>
      </c>
      <c r="M108" s="219"/>
      <c r="N108" s="306"/>
      <c r="O108" s="87">
        <v>3080</v>
      </c>
      <c r="P108" s="206" t="s">
        <v>304</v>
      </c>
      <c r="Q108" s="207"/>
      <c r="R108" s="151"/>
      <c r="S108" s="7">
        <v>37</v>
      </c>
      <c r="T108" s="7">
        <v>34</v>
      </c>
      <c r="U108" s="7">
        <v>42</v>
      </c>
      <c r="V108" s="7">
        <f t="shared" si="7"/>
        <v>76</v>
      </c>
    </row>
    <row r="109" spans="1:22" ht="15.75" customHeight="1">
      <c r="A109" s="103">
        <v>3048</v>
      </c>
      <c r="B109" s="11" t="s">
        <v>276</v>
      </c>
      <c r="C109" s="7">
        <v>25</v>
      </c>
      <c r="D109" s="7">
        <v>27</v>
      </c>
      <c r="E109" s="7">
        <v>30</v>
      </c>
      <c r="F109" s="7">
        <f t="shared" si="5"/>
        <v>57</v>
      </c>
      <c r="G109" s="12"/>
      <c r="H109" s="78" t="s">
        <v>466</v>
      </c>
      <c r="I109" s="7">
        <f>SUM(S111:S113)</f>
        <v>242</v>
      </c>
      <c r="J109" s="7">
        <f>SUM(T111:T113)</f>
        <v>236</v>
      </c>
      <c r="K109" s="7">
        <f>SUM(U111:U113)</f>
        <v>274</v>
      </c>
      <c r="L109" s="7">
        <f t="shared" si="6"/>
        <v>510</v>
      </c>
      <c r="M109" s="219"/>
      <c r="N109" s="293" t="s">
        <v>323</v>
      </c>
      <c r="O109" s="88">
        <v>3106</v>
      </c>
      <c r="P109" s="202" t="s">
        <v>323</v>
      </c>
      <c r="Q109" s="203"/>
      <c r="R109" s="151"/>
      <c r="S109" s="7">
        <v>127</v>
      </c>
      <c r="T109" s="7">
        <v>135</v>
      </c>
      <c r="U109" s="7">
        <v>142</v>
      </c>
      <c r="V109" s="7">
        <f t="shared" si="7"/>
        <v>277</v>
      </c>
    </row>
    <row r="110" spans="1:22" ht="15.75" customHeight="1">
      <c r="A110" s="103">
        <v>3049</v>
      </c>
      <c r="B110" s="11" t="s">
        <v>277</v>
      </c>
      <c r="C110" s="7">
        <v>20</v>
      </c>
      <c r="D110" s="7">
        <v>32</v>
      </c>
      <c r="E110" s="7">
        <v>18</v>
      </c>
      <c r="F110" s="7">
        <f t="shared" si="5"/>
        <v>50</v>
      </c>
      <c r="G110" s="12">
        <v>3113</v>
      </c>
      <c r="H110" s="11" t="s">
        <v>328</v>
      </c>
      <c r="I110" s="7">
        <v>32</v>
      </c>
      <c r="J110" s="7">
        <v>35</v>
      </c>
      <c r="K110" s="7">
        <v>45</v>
      </c>
      <c r="L110" s="7">
        <f t="shared" si="6"/>
        <v>80</v>
      </c>
      <c r="M110" s="219"/>
      <c r="N110" s="294"/>
      <c r="O110" s="88">
        <v>3108</v>
      </c>
      <c r="P110" s="202" t="s">
        <v>324</v>
      </c>
      <c r="Q110" s="203"/>
      <c r="R110" s="24"/>
      <c r="S110" s="7">
        <v>9</v>
      </c>
      <c r="T110" s="7">
        <v>8</v>
      </c>
      <c r="U110" s="7">
        <v>7</v>
      </c>
      <c r="V110" s="7">
        <f t="shared" si="7"/>
        <v>15</v>
      </c>
    </row>
    <row r="111" spans="1:22" ht="15.75" customHeight="1">
      <c r="A111" s="103">
        <v>3050</v>
      </c>
      <c r="B111" s="11" t="s">
        <v>278</v>
      </c>
      <c r="C111" s="7">
        <v>41</v>
      </c>
      <c r="D111" s="7">
        <v>48</v>
      </c>
      <c r="E111" s="7">
        <v>59</v>
      </c>
      <c r="F111" s="7">
        <f t="shared" si="5"/>
        <v>107</v>
      </c>
      <c r="G111" s="12">
        <v>3114</v>
      </c>
      <c r="H111" s="11" t="s">
        <v>329</v>
      </c>
      <c r="I111" s="7">
        <v>138</v>
      </c>
      <c r="J111" s="7">
        <v>212</v>
      </c>
      <c r="K111" s="7">
        <v>210</v>
      </c>
      <c r="L111" s="7">
        <f t="shared" si="6"/>
        <v>422</v>
      </c>
      <c r="M111" s="219"/>
      <c r="N111" s="295" t="s">
        <v>466</v>
      </c>
      <c r="O111" s="85">
        <v>3109</v>
      </c>
      <c r="P111" s="318" t="s">
        <v>325</v>
      </c>
      <c r="Q111" s="319"/>
      <c r="R111" s="24"/>
      <c r="S111" s="7">
        <v>131</v>
      </c>
      <c r="T111" s="7">
        <v>127</v>
      </c>
      <c r="U111" s="7">
        <v>142</v>
      </c>
      <c r="V111" s="7">
        <f t="shared" si="7"/>
        <v>269</v>
      </c>
    </row>
    <row r="112" spans="1:22" ht="15.75" customHeight="1">
      <c r="A112" s="103">
        <v>3051</v>
      </c>
      <c r="B112" s="11" t="s">
        <v>279</v>
      </c>
      <c r="C112" s="7">
        <v>35</v>
      </c>
      <c r="D112" s="7">
        <v>37</v>
      </c>
      <c r="E112" s="7">
        <v>37</v>
      </c>
      <c r="F112" s="7">
        <f t="shared" si="5"/>
        <v>74</v>
      </c>
      <c r="G112" s="12">
        <v>3118</v>
      </c>
      <c r="H112" s="14" t="s">
        <v>392</v>
      </c>
      <c r="I112" s="7">
        <v>94</v>
      </c>
      <c r="J112" s="7">
        <v>139</v>
      </c>
      <c r="K112" s="7">
        <v>159</v>
      </c>
      <c r="L112" s="7">
        <f t="shared" si="6"/>
        <v>298</v>
      </c>
      <c r="M112" s="219"/>
      <c r="N112" s="296"/>
      <c r="O112" s="85">
        <v>3110</v>
      </c>
      <c r="P112" s="318" t="s">
        <v>326</v>
      </c>
      <c r="Q112" s="319"/>
      <c r="R112" s="24"/>
      <c r="S112" s="7">
        <v>61</v>
      </c>
      <c r="T112" s="7">
        <v>58</v>
      </c>
      <c r="U112" s="7">
        <v>72</v>
      </c>
      <c r="V112" s="7">
        <f t="shared" si="7"/>
        <v>130</v>
      </c>
    </row>
    <row r="113" spans="1:22" ht="15.75" customHeight="1">
      <c r="A113" s="103">
        <v>3052</v>
      </c>
      <c r="B113" s="11" t="s">
        <v>280</v>
      </c>
      <c r="C113" s="7">
        <v>46</v>
      </c>
      <c r="D113" s="7">
        <v>58</v>
      </c>
      <c r="E113" s="7">
        <v>56</v>
      </c>
      <c r="F113" s="7">
        <f t="shared" si="5"/>
        <v>114</v>
      </c>
      <c r="G113" s="12">
        <v>3119</v>
      </c>
      <c r="H113" s="11" t="s">
        <v>331</v>
      </c>
      <c r="I113" s="13">
        <v>10</v>
      </c>
      <c r="J113" s="13">
        <v>13</v>
      </c>
      <c r="K113" s="13">
        <v>15</v>
      </c>
      <c r="L113" s="7">
        <f t="shared" si="6"/>
        <v>28</v>
      </c>
      <c r="M113" s="219"/>
      <c r="N113" s="297"/>
      <c r="O113" s="85">
        <v>3112</v>
      </c>
      <c r="P113" s="318" t="s">
        <v>327</v>
      </c>
      <c r="Q113" s="319"/>
      <c r="R113" s="152"/>
      <c r="S113" s="7">
        <v>50</v>
      </c>
      <c r="T113" s="7">
        <v>51</v>
      </c>
      <c r="U113" s="7">
        <v>60</v>
      </c>
      <c r="V113" s="7">
        <f t="shared" si="7"/>
        <v>111</v>
      </c>
    </row>
    <row r="114" spans="1:18" ht="15.75" customHeight="1">
      <c r="A114" s="101"/>
      <c r="B114" s="90" t="s">
        <v>463</v>
      </c>
      <c r="C114" s="7">
        <f>SUM(S92:S94)</f>
        <v>292</v>
      </c>
      <c r="D114" s="7">
        <f>SUM(T92:T94)</f>
        <v>314</v>
      </c>
      <c r="E114" s="7">
        <f>SUM(U92:U94)</f>
        <v>315</v>
      </c>
      <c r="F114" s="7">
        <f t="shared" si="5"/>
        <v>629</v>
      </c>
      <c r="G114" s="310"/>
      <c r="H114" s="311"/>
      <c r="I114" s="311"/>
      <c r="J114" s="311"/>
      <c r="K114" s="311"/>
      <c r="L114" s="312"/>
      <c r="M114" s="94"/>
      <c r="N114" s="95"/>
      <c r="O114" s="95"/>
      <c r="P114" s="95"/>
      <c r="Q114" s="95"/>
      <c r="R114" s="106"/>
    </row>
    <row r="115" spans="1:18" ht="15.75" customHeight="1">
      <c r="A115" s="103">
        <v>3054</v>
      </c>
      <c r="B115" s="11" t="s">
        <v>282</v>
      </c>
      <c r="C115" s="7">
        <v>51</v>
      </c>
      <c r="D115" s="7">
        <v>46</v>
      </c>
      <c r="E115" s="7">
        <v>63</v>
      </c>
      <c r="F115" s="7">
        <f t="shared" si="5"/>
        <v>109</v>
      </c>
      <c r="G115" s="313"/>
      <c r="H115" s="208"/>
      <c r="I115" s="208"/>
      <c r="J115" s="208"/>
      <c r="K115" s="208"/>
      <c r="L115" s="314"/>
      <c r="M115" s="190" t="s">
        <v>239</v>
      </c>
      <c r="N115" s="187"/>
      <c r="O115" s="3" t="s">
        <v>3</v>
      </c>
      <c r="P115" s="3" t="s">
        <v>4</v>
      </c>
      <c r="Q115" s="3" t="s">
        <v>5</v>
      </c>
      <c r="R115" s="107" t="s">
        <v>6</v>
      </c>
    </row>
    <row r="116" spans="1:18" ht="15.75" customHeight="1" thickBot="1">
      <c r="A116" s="108"/>
      <c r="B116" s="109" t="s">
        <v>464</v>
      </c>
      <c r="C116" s="110">
        <f>SUM(S95:S97)</f>
        <v>143</v>
      </c>
      <c r="D116" s="110">
        <f>SUM(T95:T97)</f>
        <v>145</v>
      </c>
      <c r="E116" s="110">
        <f>SUM(U95:U97)</f>
        <v>159</v>
      </c>
      <c r="F116" s="110">
        <f t="shared" si="5"/>
        <v>304</v>
      </c>
      <c r="G116" s="315"/>
      <c r="H116" s="316"/>
      <c r="I116" s="316"/>
      <c r="J116" s="316"/>
      <c r="K116" s="316"/>
      <c r="L116" s="317"/>
      <c r="M116" s="191"/>
      <c r="N116" s="189"/>
      <c r="O116" s="111">
        <f>C117+I117</f>
        <v>5759</v>
      </c>
      <c r="P116" s="111">
        <f>D117+J117</f>
        <v>6263</v>
      </c>
      <c r="Q116" s="111">
        <f>E117+K117</f>
        <v>6931</v>
      </c>
      <c r="R116" s="112">
        <f>F117+L117</f>
        <v>13194</v>
      </c>
    </row>
    <row r="117" spans="1:18" ht="15.75" customHeight="1">
      <c r="A117" s="25"/>
      <c r="B117" s="31"/>
      <c r="C117" s="8">
        <f>SUM(C80:C116)</f>
        <v>2612</v>
      </c>
      <c r="D117" s="8">
        <f>SUM(D80:D116)</f>
        <v>2849</v>
      </c>
      <c r="E117" s="8">
        <f>SUM(E80:E116)</f>
        <v>3014</v>
      </c>
      <c r="F117" s="8">
        <f>SUM(F80:F116)</f>
        <v>5863</v>
      </c>
      <c r="I117" s="8">
        <f>SUM(I80:I116)</f>
        <v>3147</v>
      </c>
      <c r="J117" s="8">
        <f>SUM(J80:J116)</f>
        <v>3414</v>
      </c>
      <c r="K117" s="8">
        <f>SUM(K80:K116)</f>
        <v>3917</v>
      </c>
      <c r="L117" s="8">
        <f>SUM(L80:L116)</f>
        <v>7331</v>
      </c>
      <c r="M117" s="93"/>
      <c r="N117" s="16" t="s">
        <v>731</v>
      </c>
      <c r="O117" s="24"/>
      <c r="P117" s="24"/>
      <c r="Q117" s="24"/>
      <c r="R117" s="24"/>
    </row>
    <row r="118" spans="1:18" ht="24" customHeight="1">
      <c r="A118" s="209" t="s">
        <v>730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</row>
    <row r="119" spans="1:18" ht="15.75" customHeight="1" thickBot="1">
      <c r="A119" s="113" t="s">
        <v>145</v>
      </c>
      <c r="B119" s="113"/>
      <c r="P119" s="208" t="s">
        <v>633</v>
      </c>
      <c r="Q119" s="208"/>
      <c r="R119" s="208"/>
    </row>
    <row r="120" spans="1:18" ht="15.75" customHeight="1">
      <c r="A120" s="96" t="s">
        <v>1</v>
      </c>
      <c r="B120" s="97" t="s">
        <v>2</v>
      </c>
      <c r="C120" s="98" t="s">
        <v>3</v>
      </c>
      <c r="D120" s="98" t="s">
        <v>4</v>
      </c>
      <c r="E120" s="98" t="s">
        <v>5</v>
      </c>
      <c r="F120" s="98" t="s">
        <v>6</v>
      </c>
      <c r="G120" s="98" t="s">
        <v>1</v>
      </c>
      <c r="H120" s="97" t="s">
        <v>2</v>
      </c>
      <c r="I120" s="99" t="s">
        <v>430</v>
      </c>
      <c r="J120" s="216" t="s">
        <v>431</v>
      </c>
      <c r="K120" s="217"/>
      <c r="L120" s="243"/>
      <c r="M120" s="98" t="s">
        <v>1</v>
      </c>
      <c r="N120" s="97" t="s">
        <v>2</v>
      </c>
      <c r="O120" s="99" t="s">
        <v>430</v>
      </c>
      <c r="P120" s="216" t="s">
        <v>431</v>
      </c>
      <c r="Q120" s="217"/>
      <c r="R120" s="266"/>
    </row>
    <row r="121" spans="1:18" ht="15.75" customHeight="1">
      <c r="A121" s="101" t="s">
        <v>455</v>
      </c>
      <c r="B121" s="11" t="s">
        <v>429</v>
      </c>
      <c r="C121" s="7">
        <v>116</v>
      </c>
      <c r="D121" s="7">
        <v>119</v>
      </c>
      <c r="E121" s="7">
        <v>122</v>
      </c>
      <c r="F121" s="36">
        <f aca="true" t="shared" si="8" ref="F121:F130">SUM(D121:E121)</f>
        <v>241</v>
      </c>
      <c r="G121" s="192">
        <v>5113</v>
      </c>
      <c r="H121" s="192" t="s">
        <v>441</v>
      </c>
      <c r="I121" s="41">
        <v>4330</v>
      </c>
      <c r="J121" s="195" t="s">
        <v>178</v>
      </c>
      <c r="K121" s="196"/>
      <c r="L121" s="244"/>
      <c r="M121" s="192">
        <v>5117</v>
      </c>
      <c r="N121" s="192" t="s">
        <v>443</v>
      </c>
      <c r="O121" s="41">
        <v>4540</v>
      </c>
      <c r="P121" s="195" t="s">
        <v>197</v>
      </c>
      <c r="Q121" s="199"/>
      <c r="R121" s="267"/>
    </row>
    <row r="122" spans="1:18" ht="15.75" customHeight="1">
      <c r="A122" s="101" t="s">
        <v>419</v>
      </c>
      <c r="B122" s="11" t="s">
        <v>446</v>
      </c>
      <c r="C122" s="7">
        <v>374</v>
      </c>
      <c r="D122" s="7">
        <v>390</v>
      </c>
      <c r="E122" s="7">
        <v>412</v>
      </c>
      <c r="F122" s="36">
        <f t="shared" si="8"/>
        <v>802</v>
      </c>
      <c r="G122" s="193"/>
      <c r="H122" s="193"/>
      <c r="I122" s="41">
        <v>4340</v>
      </c>
      <c r="J122" s="195" t="s">
        <v>179</v>
      </c>
      <c r="K122" s="196"/>
      <c r="L122" s="244"/>
      <c r="M122" s="193"/>
      <c r="N122" s="193"/>
      <c r="O122" s="41">
        <v>4550</v>
      </c>
      <c r="P122" s="242" t="s">
        <v>198</v>
      </c>
      <c r="Q122" s="195"/>
      <c r="R122" s="267"/>
    </row>
    <row r="123" spans="1:18" ht="15.75" customHeight="1">
      <c r="A123" s="101" t="s">
        <v>420</v>
      </c>
      <c r="B123" s="11" t="s">
        <v>442</v>
      </c>
      <c r="C123" s="7">
        <v>289</v>
      </c>
      <c r="D123" s="7">
        <v>247</v>
      </c>
      <c r="E123" s="7">
        <v>310</v>
      </c>
      <c r="F123" s="36">
        <f t="shared" si="8"/>
        <v>557</v>
      </c>
      <c r="G123" s="194"/>
      <c r="H123" s="194"/>
      <c r="I123" s="41">
        <v>4800</v>
      </c>
      <c r="J123" s="195" t="s">
        <v>456</v>
      </c>
      <c r="K123" s="196"/>
      <c r="L123" s="244"/>
      <c r="M123" s="193"/>
      <c r="N123" s="193"/>
      <c r="O123" s="41">
        <v>4560</v>
      </c>
      <c r="P123" s="242" t="s">
        <v>199</v>
      </c>
      <c r="Q123" s="195"/>
      <c r="R123" s="267"/>
    </row>
    <row r="124" spans="1:18" ht="15.75" customHeight="1">
      <c r="A124" s="101" t="s">
        <v>421</v>
      </c>
      <c r="B124" s="11" t="s">
        <v>434</v>
      </c>
      <c r="C124" s="7">
        <v>212</v>
      </c>
      <c r="D124" s="7">
        <v>229</v>
      </c>
      <c r="E124" s="7">
        <v>250</v>
      </c>
      <c r="F124" s="36">
        <f t="shared" si="8"/>
        <v>479</v>
      </c>
      <c r="G124" s="249" t="s">
        <v>457</v>
      </c>
      <c r="H124" s="192" t="s">
        <v>434</v>
      </c>
      <c r="I124" s="41">
        <v>4080</v>
      </c>
      <c r="J124" s="195" t="s">
        <v>154</v>
      </c>
      <c r="K124" s="199"/>
      <c r="L124" s="244"/>
      <c r="M124" s="193"/>
      <c r="N124" s="193"/>
      <c r="O124" s="41">
        <v>4570</v>
      </c>
      <c r="P124" s="242" t="s">
        <v>200</v>
      </c>
      <c r="Q124" s="195"/>
      <c r="R124" s="267"/>
    </row>
    <row r="125" spans="1:18" ht="15.75" customHeight="1">
      <c r="A125" s="101" t="s">
        <v>422</v>
      </c>
      <c r="B125" s="11" t="s">
        <v>439</v>
      </c>
      <c r="C125" s="7">
        <v>389</v>
      </c>
      <c r="D125" s="7">
        <v>411</v>
      </c>
      <c r="E125" s="7">
        <v>476</v>
      </c>
      <c r="F125" s="36">
        <f t="shared" si="8"/>
        <v>887</v>
      </c>
      <c r="G125" s="250"/>
      <c r="H125" s="193"/>
      <c r="I125" s="41">
        <v>4090</v>
      </c>
      <c r="J125" s="195" t="s">
        <v>155</v>
      </c>
      <c r="K125" s="199"/>
      <c r="L125" s="244"/>
      <c r="M125" s="193"/>
      <c r="N125" s="193"/>
      <c r="O125" s="41">
        <v>4580</v>
      </c>
      <c r="P125" s="242" t="s">
        <v>201</v>
      </c>
      <c r="Q125" s="195"/>
      <c r="R125" s="267"/>
    </row>
    <row r="126" spans="1:18" ht="15.75" customHeight="1">
      <c r="A126" s="101" t="s">
        <v>423</v>
      </c>
      <c r="B126" s="11" t="s">
        <v>440</v>
      </c>
      <c r="C126" s="7">
        <v>555</v>
      </c>
      <c r="D126" s="7">
        <v>688</v>
      </c>
      <c r="E126" s="7">
        <v>747</v>
      </c>
      <c r="F126" s="36">
        <f t="shared" si="8"/>
        <v>1435</v>
      </c>
      <c r="G126" s="250"/>
      <c r="H126" s="193"/>
      <c r="I126" s="41">
        <v>4100</v>
      </c>
      <c r="J126" s="195" t="s">
        <v>156</v>
      </c>
      <c r="K126" s="199"/>
      <c r="L126" s="244"/>
      <c r="M126" s="193"/>
      <c r="N126" s="193"/>
      <c r="O126" s="41">
        <v>4590</v>
      </c>
      <c r="P126" s="195" t="s">
        <v>202</v>
      </c>
      <c r="Q126" s="199"/>
      <c r="R126" s="267"/>
    </row>
    <row r="127" spans="1:18" ht="15.75" customHeight="1">
      <c r="A127" s="101" t="s">
        <v>424</v>
      </c>
      <c r="B127" s="11" t="s">
        <v>443</v>
      </c>
      <c r="C127" s="7">
        <v>407</v>
      </c>
      <c r="D127" s="7">
        <v>474</v>
      </c>
      <c r="E127" s="7">
        <v>540</v>
      </c>
      <c r="F127" s="36">
        <f t="shared" si="8"/>
        <v>1014</v>
      </c>
      <c r="G127" s="250"/>
      <c r="H127" s="193"/>
      <c r="I127" s="41">
        <v>4110</v>
      </c>
      <c r="J127" s="195" t="s">
        <v>157</v>
      </c>
      <c r="K127" s="199"/>
      <c r="L127" s="244"/>
      <c r="M127" s="193"/>
      <c r="N127" s="193"/>
      <c r="O127" s="41">
        <v>4600</v>
      </c>
      <c r="P127" s="195" t="s">
        <v>203</v>
      </c>
      <c r="Q127" s="199"/>
      <c r="R127" s="267"/>
    </row>
    <row r="128" spans="1:18" ht="15.75" customHeight="1">
      <c r="A128" s="101" t="s">
        <v>425</v>
      </c>
      <c r="B128" s="11" t="s">
        <v>438</v>
      </c>
      <c r="C128" s="7">
        <v>222</v>
      </c>
      <c r="D128" s="7">
        <v>236</v>
      </c>
      <c r="E128" s="7">
        <v>253</v>
      </c>
      <c r="F128" s="36">
        <f t="shared" si="8"/>
        <v>489</v>
      </c>
      <c r="G128" s="250"/>
      <c r="H128" s="193"/>
      <c r="I128" s="41">
        <v>4230</v>
      </c>
      <c r="J128" s="195" t="s">
        <v>432</v>
      </c>
      <c r="K128" s="199"/>
      <c r="L128" s="244"/>
      <c r="M128" s="193"/>
      <c r="N128" s="193"/>
      <c r="O128" s="41">
        <v>4840</v>
      </c>
      <c r="P128" s="195" t="s">
        <v>109</v>
      </c>
      <c r="Q128" s="199"/>
      <c r="R128" s="267"/>
    </row>
    <row r="129" spans="1:18" ht="15.75" customHeight="1">
      <c r="A129" s="101" t="s">
        <v>426</v>
      </c>
      <c r="B129" s="11" t="s">
        <v>447</v>
      </c>
      <c r="C129" s="7">
        <v>241</v>
      </c>
      <c r="D129" s="7">
        <v>261</v>
      </c>
      <c r="E129" s="7">
        <v>280</v>
      </c>
      <c r="F129" s="36">
        <f t="shared" si="8"/>
        <v>541</v>
      </c>
      <c r="G129" s="250"/>
      <c r="H129" s="193"/>
      <c r="I129" s="41">
        <v>4240</v>
      </c>
      <c r="J129" s="195" t="s">
        <v>169</v>
      </c>
      <c r="K129" s="196"/>
      <c r="L129" s="244"/>
      <c r="M129" s="193"/>
      <c r="N129" s="193"/>
      <c r="O129" s="41">
        <v>4850</v>
      </c>
      <c r="P129" s="195" t="s">
        <v>220</v>
      </c>
      <c r="Q129" s="199"/>
      <c r="R129" s="267"/>
    </row>
    <row r="130" spans="1:18" ht="15.75" customHeight="1">
      <c r="A130" s="101" t="s">
        <v>427</v>
      </c>
      <c r="B130" s="11" t="s">
        <v>448</v>
      </c>
      <c r="C130" s="7">
        <v>331</v>
      </c>
      <c r="D130" s="7">
        <v>379</v>
      </c>
      <c r="E130" s="7">
        <v>397</v>
      </c>
      <c r="F130" s="36">
        <f t="shared" si="8"/>
        <v>776</v>
      </c>
      <c r="G130" s="250"/>
      <c r="H130" s="193"/>
      <c r="I130" s="41">
        <v>4250</v>
      </c>
      <c r="J130" s="195" t="s">
        <v>170</v>
      </c>
      <c r="K130" s="196"/>
      <c r="L130" s="244"/>
      <c r="M130" s="193"/>
      <c r="N130" s="193"/>
      <c r="O130" s="41">
        <v>4910</v>
      </c>
      <c r="P130" s="195" t="s">
        <v>449</v>
      </c>
      <c r="Q130" s="199"/>
      <c r="R130" s="267"/>
    </row>
    <row r="131" spans="1:18" ht="15.75" customHeight="1">
      <c r="A131" s="114" t="s">
        <v>428</v>
      </c>
      <c r="B131" s="11"/>
      <c r="C131" s="7"/>
      <c r="D131" s="7"/>
      <c r="E131" s="7"/>
      <c r="F131" s="36"/>
      <c r="G131" s="250"/>
      <c r="H131" s="193"/>
      <c r="I131" s="41">
        <v>4260</v>
      </c>
      <c r="J131" s="195" t="s">
        <v>171</v>
      </c>
      <c r="K131" s="196"/>
      <c r="L131" s="244"/>
      <c r="M131" s="194"/>
      <c r="N131" s="194"/>
      <c r="O131" s="41">
        <v>4970</v>
      </c>
      <c r="P131" s="258" t="s">
        <v>224</v>
      </c>
      <c r="Q131" s="259"/>
      <c r="R131" s="267"/>
    </row>
    <row r="132" spans="1:18" ht="15.75" customHeight="1">
      <c r="A132" s="246" t="s">
        <v>450</v>
      </c>
      <c r="B132" s="247"/>
      <c r="C132" s="247"/>
      <c r="D132" s="247"/>
      <c r="E132" s="248"/>
      <c r="F132" s="218"/>
      <c r="G132" s="251"/>
      <c r="H132" s="193"/>
      <c r="I132" s="41">
        <v>4270</v>
      </c>
      <c r="J132" s="195" t="s">
        <v>172</v>
      </c>
      <c r="K132" s="196"/>
      <c r="L132" s="244"/>
      <c r="M132" s="192">
        <v>5118</v>
      </c>
      <c r="N132" s="192" t="s">
        <v>438</v>
      </c>
      <c r="O132" s="41">
        <v>4380</v>
      </c>
      <c r="P132" s="195" t="s">
        <v>182</v>
      </c>
      <c r="Q132" s="199"/>
      <c r="R132" s="267"/>
    </row>
    <row r="133" spans="1:18" ht="15.75" customHeight="1">
      <c r="A133" s="115" t="s">
        <v>1</v>
      </c>
      <c r="B133" s="44" t="s">
        <v>2</v>
      </c>
      <c r="C133" s="45" t="s">
        <v>430</v>
      </c>
      <c r="D133" s="256" t="s">
        <v>431</v>
      </c>
      <c r="E133" s="257"/>
      <c r="F133" s="219"/>
      <c r="G133" s="250"/>
      <c r="H133" s="193"/>
      <c r="I133" s="41">
        <v>4350</v>
      </c>
      <c r="J133" s="197" t="s">
        <v>433</v>
      </c>
      <c r="K133" s="198"/>
      <c r="L133" s="244"/>
      <c r="M133" s="193"/>
      <c r="N133" s="193"/>
      <c r="O133" s="41">
        <v>4390</v>
      </c>
      <c r="P133" s="195" t="s">
        <v>183</v>
      </c>
      <c r="Q133" s="199"/>
      <c r="R133" s="267"/>
    </row>
    <row r="134" spans="1:18" ht="15.75" customHeight="1">
      <c r="A134" s="253" t="s">
        <v>458</v>
      </c>
      <c r="B134" s="192" t="s">
        <v>429</v>
      </c>
      <c r="C134" s="41">
        <v>4010</v>
      </c>
      <c r="D134" s="195" t="s">
        <v>147</v>
      </c>
      <c r="E134" s="199"/>
      <c r="F134" s="219"/>
      <c r="G134" s="250"/>
      <c r="H134" s="193"/>
      <c r="I134" s="41">
        <v>4360</v>
      </c>
      <c r="J134" s="197" t="s">
        <v>180</v>
      </c>
      <c r="K134" s="198"/>
      <c r="L134" s="244"/>
      <c r="M134" s="193"/>
      <c r="N134" s="193"/>
      <c r="O134" s="41">
        <v>4410</v>
      </c>
      <c r="P134" s="195" t="s">
        <v>184</v>
      </c>
      <c r="Q134" s="199"/>
      <c r="R134" s="267"/>
    </row>
    <row r="135" spans="1:18" ht="15.75" customHeight="1">
      <c r="A135" s="254"/>
      <c r="B135" s="193"/>
      <c r="C135" s="41">
        <v>4020</v>
      </c>
      <c r="D135" s="195" t="s">
        <v>148</v>
      </c>
      <c r="E135" s="199"/>
      <c r="F135" s="219"/>
      <c r="G135" s="252"/>
      <c r="H135" s="194"/>
      <c r="I135" s="41">
        <v>4370</v>
      </c>
      <c r="J135" s="197" t="s">
        <v>181</v>
      </c>
      <c r="K135" s="198"/>
      <c r="L135" s="244"/>
      <c r="M135" s="193"/>
      <c r="N135" s="193"/>
      <c r="O135" s="41">
        <v>4420</v>
      </c>
      <c r="P135" s="195" t="s">
        <v>185</v>
      </c>
      <c r="Q135" s="199"/>
      <c r="R135" s="267"/>
    </row>
    <row r="136" spans="1:18" ht="15.75" customHeight="1">
      <c r="A136" s="254"/>
      <c r="B136" s="193"/>
      <c r="C136" s="41">
        <v>4030</v>
      </c>
      <c r="D136" s="195" t="s">
        <v>149</v>
      </c>
      <c r="E136" s="199"/>
      <c r="F136" s="219"/>
      <c r="G136" s="192">
        <v>5115</v>
      </c>
      <c r="H136" s="192" t="s">
        <v>439</v>
      </c>
      <c r="I136" s="41">
        <v>4430</v>
      </c>
      <c r="J136" s="195" t="s">
        <v>186</v>
      </c>
      <c r="K136" s="196"/>
      <c r="L136" s="244"/>
      <c r="M136" s="194"/>
      <c r="N136" s="194"/>
      <c r="O136" s="41">
        <v>4620</v>
      </c>
      <c r="P136" s="195" t="s">
        <v>435</v>
      </c>
      <c r="Q136" s="199"/>
      <c r="R136" s="267"/>
    </row>
    <row r="137" spans="1:18" ht="15.75" customHeight="1">
      <c r="A137" s="254"/>
      <c r="B137" s="193"/>
      <c r="C137" s="41">
        <v>4040</v>
      </c>
      <c r="D137" s="195" t="s">
        <v>150</v>
      </c>
      <c r="E137" s="199"/>
      <c r="F137" s="219"/>
      <c r="G137" s="193"/>
      <c r="H137" s="193"/>
      <c r="I137" s="41">
        <v>4640</v>
      </c>
      <c r="J137" s="195" t="s">
        <v>206</v>
      </c>
      <c r="K137" s="196"/>
      <c r="L137" s="244"/>
      <c r="M137" s="192">
        <v>5119</v>
      </c>
      <c r="N137" s="192" t="s">
        <v>445</v>
      </c>
      <c r="O137" s="41">
        <v>4670</v>
      </c>
      <c r="P137" s="195" t="s">
        <v>209</v>
      </c>
      <c r="Q137" s="199"/>
      <c r="R137" s="267"/>
    </row>
    <row r="138" spans="1:18" ht="15.75" customHeight="1">
      <c r="A138" s="254"/>
      <c r="B138" s="193"/>
      <c r="C138" s="41">
        <v>4050</v>
      </c>
      <c r="D138" s="195" t="s">
        <v>151</v>
      </c>
      <c r="E138" s="199"/>
      <c r="F138" s="219"/>
      <c r="G138" s="193"/>
      <c r="H138" s="193"/>
      <c r="I138" s="41">
        <v>4650</v>
      </c>
      <c r="J138" s="195" t="s">
        <v>207</v>
      </c>
      <c r="K138" s="196"/>
      <c r="L138" s="244"/>
      <c r="M138" s="193"/>
      <c r="N138" s="193"/>
      <c r="O138" s="41">
        <v>4680</v>
      </c>
      <c r="P138" s="195" t="s">
        <v>210</v>
      </c>
      <c r="Q138" s="199"/>
      <c r="R138" s="267"/>
    </row>
    <row r="139" spans="1:18" ht="15.75" customHeight="1">
      <c r="A139" s="254"/>
      <c r="B139" s="193"/>
      <c r="C139" s="41">
        <v>4060</v>
      </c>
      <c r="D139" s="195" t="s">
        <v>152</v>
      </c>
      <c r="E139" s="199"/>
      <c r="F139" s="219"/>
      <c r="G139" s="193"/>
      <c r="H139" s="193"/>
      <c r="I139" s="41">
        <v>4660</v>
      </c>
      <c r="J139" s="195" t="s">
        <v>208</v>
      </c>
      <c r="K139" s="196"/>
      <c r="L139" s="244"/>
      <c r="M139" s="193"/>
      <c r="N139" s="193"/>
      <c r="O139" s="41">
        <v>4690</v>
      </c>
      <c r="P139" s="195" t="s">
        <v>211</v>
      </c>
      <c r="Q139" s="199"/>
      <c r="R139" s="267"/>
    </row>
    <row r="140" spans="1:18" ht="15.75" customHeight="1">
      <c r="A140" s="255"/>
      <c r="B140" s="194"/>
      <c r="C140" s="41">
        <v>4070</v>
      </c>
      <c r="D140" s="195" t="s">
        <v>153</v>
      </c>
      <c r="E140" s="199"/>
      <c r="F140" s="219"/>
      <c r="G140" s="193"/>
      <c r="H140" s="193"/>
      <c r="I140" s="41">
        <v>4790</v>
      </c>
      <c r="J140" s="195" t="s">
        <v>459</v>
      </c>
      <c r="K140" s="196"/>
      <c r="L140" s="244"/>
      <c r="M140" s="193"/>
      <c r="N140" s="193"/>
      <c r="O140" s="41">
        <v>4700</v>
      </c>
      <c r="P140" s="195" t="s">
        <v>212</v>
      </c>
      <c r="Q140" s="199"/>
      <c r="R140" s="267"/>
    </row>
    <row r="141" spans="1:18" ht="15.75" customHeight="1">
      <c r="A141" s="253" t="s">
        <v>460</v>
      </c>
      <c r="B141" s="192" t="s">
        <v>446</v>
      </c>
      <c r="C141" s="41">
        <v>4120</v>
      </c>
      <c r="D141" s="195" t="s">
        <v>158</v>
      </c>
      <c r="E141" s="199"/>
      <c r="F141" s="219"/>
      <c r="G141" s="194"/>
      <c r="H141" s="194"/>
      <c r="I141" s="41">
        <v>4880</v>
      </c>
      <c r="J141" s="195" t="s">
        <v>223</v>
      </c>
      <c r="K141" s="196"/>
      <c r="L141" s="244"/>
      <c r="M141" s="193"/>
      <c r="N141" s="193"/>
      <c r="O141" s="41">
        <v>4710</v>
      </c>
      <c r="P141" s="195" t="s">
        <v>213</v>
      </c>
      <c r="Q141" s="199"/>
      <c r="R141" s="267"/>
    </row>
    <row r="142" spans="1:18" ht="15.75" customHeight="1">
      <c r="A142" s="254"/>
      <c r="B142" s="193"/>
      <c r="C142" s="41">
        <v>4130</v>
      </c>
      <c r="D142" s="195" t="s">
        <v>159</v>
      </c>
      <c r="E142" s="199"/>
      <c r="F142" s="219"/>
      <c r="G142" s="192">
        <v>5116</v>
      </c>
      <c r="H142" s="192" t="s">
        <v>440</v>
      </c>
      <c r="I142" s="41">
        <v>4440</v>
      </c>
      <c r="J142" s="195" t="s">
        <v>187</v>
      </c>
      <c r="K142" s="196"/>
      <c r="L142" s="244"/>
      <c r="M142" s="194"/>
      <c r="N142" s="194"/>
      <c r="O142" s="41">
        <v>4720</v>
      </c>
      <c r="P142" s="195" t="s">
        <v>214</v>
      </c>
      <c r="Q142" s="199"/>
      <c r="R142" s="267"/>
    </row>
    <row r="143" spans="1:18" ht="15.75" customHeight="1">
      <c r="A143" s="254"/>
      <c r="B143" s="193"/>
      <c r="C143" s="41">
        <v>4140</v>
      </c>
      <c r="D143" s="195" t="s">
        <v>160</v>
      </c>
      <c r="E143" s="199"/>
      <c r="F143" s="219"/>
      <c r="G143" s="193"/>
      <c r="H143" s="193"/>
      <c r="I143" s="41">
        <v>4450</v>
      </c>
      <c r="J143" s="195" t="s">
        <v>188</v>
      </c>
      <c r="K143" s="196"/>
      <c r="L143" s="244"/>
      <c r="M143" s="192">
        <v>5120</v>
      </c>
      <c r="N143" s="192" t="s">
        <v>444</v>
      </c>
      <c r="O143" s="41">
        <v>4630</v>
      </c>
      <c r="P143" s="195" t="s">
        <v>205</v>
      </c>
      <c r="Q143" s="199"/>
      <c r="R143" s="267"/>
    </row>
    <row r="144" spans="1:18" ht="15.75" customHeight="1">
      <c r="A144" s="254"/>
      <c r="B144" s="193"/>
      <c r="C144" s="41">
        <v>4150</v>
      </c>
      <c r="D144" s="195" t="s">
        <v>161</v>
      </c>
      <c r="E144" s="199"/>
      <c r="F144" s="219"/>
      <c r="G144" s="193"/>
      <c r="H144" s="193"/>
      <c r="I144" s="41">
        <v>4460</v>
      </c>
      <c r="J144" s="195" t="s">
        <v>189</v>
      </c>
      <c r="K144" s="196"/>
      <c r="L144" s="244"/>
      <c r="M144" s="193"/>
      <c r="N144" s="193"/>
      <c r="O144" s="41">
        <v>4730</v>
      </c>
      <c r="P144" s="195" t="s">
        <v>215</v>
      </c>
      <c r="Q144" s="199"/>
      <c r="R144" s="267"/>
    </row>
    <row r="145" spans="1:18" ht="15.75" customHeight="1">
      <c r="A145" s="254"/>
      <c r="B145" s="193"/>
      <c r="C145" s="41">
        <v>4160</v>
      </c>
      <c r="D145" s="195" t="s">
        <v>162</v>
      </c>
      <c r="E145" s="199"/>
      <c r="F145" s="219"/>
      <c r="G145" s="193"/>
      <c r="H145" s="193"/>
      <c r="I145" s="41">
        <v>4470</v>
      </c>
      <c r="J145" s="195" t="s">
        <v>190</v>
      </c>
      <c r="K145" s="196"/>
      <c r="L145" s="244"/>
      <c r="M145" s="193"/>
      <c r="N145" s="193"/>
      <c r="O145" s="41">
        <v>4740</v>
      </c>
      <c r="P145" s="195" t="s">
        <v>216</v>
      </c>
      <c r="Q145" s="199"/>
      <c r="R145" s="267"/>
    </row>
    <row r="146" spans="1:18" ht="15.75" customHeight="1">
      <c r="A146" s="254"/>
      <c r="B146" s="193"/>
      <c r="C146" s="41">
        <v>4170</v>
      </c>
      <c r="D146" s="195" t="s">
        <v>163</v>
      </c>
      <c r="E146" s="199"/>
      <c r="F146" s="219"/>
      <c r="G146" s="193"/>
      <c r="H146" s="193"/>
      <c r="I146" s="41">
        <v>4480</v>
      </c>
      <c r="J146" s="195" t="s">
        <v>191</v>
      </c>
      <c r="K146" s="196"/>
      <c r="L146" s="244"/>
      <c r="M146" s="193"/>
      <c r="N146" s="193"/>
      <c r="O146" s="41">
        <v>4750</v>
      </c>
      <c r="P146" s="195" t="s">
        <v>217</v>
      </c>
      <c r="Q146" s="199"/>
      <c r="R146" s="267"/>
    </row>
    <row r="147" spans="1:18" ht="15.75" customHeight="1">
      <c r="A147" s="254"/>
      <c r="B147" s="193"/>
      <c r="C147" s="41">
        <v>4180</v>
      </c>
      <c r="D147" s="195" t="s">
        <v>164</v>
      </c>
      <c r="E147" s="199"/>
      <c r="F147" s="219"/>
      <c r="G147" s="193"/>
      <c r="H147" s="193"/>
      <c r="I147" s="41">
        <v>4490</v>
      </c>
      <c r="J147" s="195" t="s">
        <v>192</v>
      </c>
      <c r="K147" s="196"/>
      <c r="L147" s="244"/>
      <c r="M147" s="193"/>
      <c r="N147" s="193"/>
      <c r="O147" s="41">
        <v>4760</v>
      </c>
      <c r="P147" s="195" t="s">
        <v>218</v>
      </c>
      <c r="Q147" s="199"/>
      <c r="R147" s="267"/>
    </row>
    <row r="148" spans="1:18" ht="15.75" customHeight="1">
      <c r="A148" s="254"/>
      <c r="B148" s="193"/>
      <c r="C148" s="41">
        <v>4190</v>
      </c>
      <c r="D148" s="195" t="s">
        <v>165</v>
      </c>
      <c r="E148" s="199"/>
      <c r="F148" s="219"/>
      <c r="G148" s="193"/>
      <c r="H148" s="193"/>
      <c r="I148" s="41">
        <v>4500</v>
      </c>
      <c r="J148" s="242" t="s">
        <v>193</v>
      </c>
      <c r="K148" s="242"/>
      <c r="L148" s="244"/>
      <c r="M148" s="194"/>
      <c r="N148" s="194"/>
      <c r="O148" s="41">
        <v>4810</v>
      </c>
      <c r="P148" s="195" t="s">
        <v>461</v>
      </c>
      <c r="Q148" s="199"/>
      <c r="R148" s="267"/>
    </row>
    <row r="149" spans="1:18" ht="15.75" customHeight="1">
      <c r="A149" s="254"/>
      <c r="B149" s="193"/>
      <c r="C149" s="41">
        <v>4200</v>
      </c>
      <c r="D149" s="195" t="s">
        <v>166</v>
      </c>
      <c r="E149" s="199"/>
      <c r="F149" s="219"/>
      <c r="G149" s="193"/>
      <c r="H149" s="193"/>
      <c r="I149" s="41">
        <v>4510</v>
      </c>
      <c r="J149" s="242" t="s">
        <v>194</v>
      </c>
      <c r="K149" s="242"/>
      <c r="L149" s="244"/>
      <c r="M149" s="46"/>
      <c r="N149" s="46"/>
      <c r="O149" s="41">
        <v>4610</v>
      </c>
      <c r="P149" s="195" t="s">
        <v>204</v>
      </c>
      <c r="Q149" s="199"/>
      <c r="R149" s="267"/>
    </row>
    <row r="150" spans="1:18" ht="15.75" customHeight="1">
      <c r="A150" s="254"/>
      <c r="B150" s="193"/>
      <c r="C150" s="41">
        <v>4210</v>
      </c>
      <c r="D150" s="195" t="s">
        <v>167</v>
      </c>
      <c r="E150" s="199"/>
      <c r="F150" s="219"/>
      <c r="G150" s="193"/>
      <c r="H150" s="193"/>
      <c r="I150" s="41">
        <v>4520</v>
      </c>
      <c r="J150" s="242" t="s">
        <v>195</v>
      </c>
      <c r="K150" s="242"/>
      <c r="L150" s="244"/>
      <c r="M150" s="3" t="s">
        <v>1</v>
      </c>
      <c r="N150" s="10" t="s">
        <v>2</v>
      </c>
      <c r="O150" s="40" t="s">
        <v>430</v>
      </c>
      <c r="P150" s="269" t="s">
        <v>437</v>
      </c>
      <c r="Q150" s="247"/>
      <c r="R150" s="267"/>
    </row>
    <row r="151" spans="1:18" ht="15.75" customHeight="1">
      <c r="A151" s="254"/>
      <c r="B151" s="193"/>
      <c r="C151" s="41">
        <v>4220</v>
      </c>
      <c r="D151" s="195" t="s">
        <v>168</v>
      </c>
      <c r="E151" s="199"/>
      <c r="F151" s="219"/>
      <c r="G151" s="193"/>
      <c r="H151" s="193"/>
      <c r="I151" s="41">
        <v>4530</v>
      </c>
      <c r="J151" s="242" t="s">
        <v>196</v>
      </c>
      <c r="K151" s="242"/>
      <c r="L151" s="244"/>
      <c r="M151" s="6">
        <v>5112</v>
      </c>
      <c r="N151" s="11" t="s">
        <v>446</v>
      </c>
      <c r="O151" s="41">
        <v>5020</v>
      </c>
      <c r="P151" s="195" t="s">
        <v>226</v>
      </c>
      <c r="Q151" s="199"/>
      <c r="R151" s="267"/>
    </row>
    <row r="152" spans="1:18" ht="15.75" customHeight="1">
      <c r="A152" s="255"/>
      <c r="B152" s="194"/>
      <c r="C152" s="41">
        <v>4280</v>
      </c>
      <c r="D152" s="195" t="s">
        <v>173</v>
      </c>
      <c r="E152" s="199"/>
      <c r="F152" s="219"/>
      <c r="G152" s="193"/>
      <c r="H152" s="193"/>
      <c r="I152" s="41">
        <v>4780</v>
      </c>
      <c r="J152" s="242" t="s">
        <v>219</v>
      </c>
      <c r="K152" s="242"/>
      <c r="L152" s="244"/>
      <c r="M152" s="6">
        <v>5113</v>
      </c>
      <c r="N152" s="11" t="s">
        <v>442</v>
      </c>
      <c r="O152" s="41">
        <v>5010</v>
      </c>
      <c r="P152" s="195" t="s">
        <v>225</v>
      </c>
      <c r="Q152" s="199"/>
      <c r="R152" s="268"/>
    </row>
    <row r="153" spans="1:18" ht="15.75" customHeight="1">
      <c r="A153" s="260">
        <v>5113</v>
      </c>
      <c r="B153" s="192" t="s">
        <v>441</v>
      </c>
      <c r="C153" s="41">
        <v>4290</v>
      </c>
      <c r="D153" s="279" t="s">
        <v>174</v>
      </c>
      <c r="E153" s="280"/>
      <c r="F153" s="219"/>
      <c r="G153" s="193"/>
      <c r="H153" s="193"/>
      <c r="I153" s="41">
        <v>4860</v>
      </c>
      <c r="J153" s="195" t="s">
        <v>221</v>
      </c>
      <c r="K153" s="196"/>
      <c r="L153" s="244"/>
      <c r="M153" s="275" t="s">
        <v>452</v>
      </c>
      <c r="N153" s="276"/>
      <c r="O153" s="276"/>
      <c r="P153" s="276"/>
      <c r="Q153" s="276"/>
      <c r="R153" s="277"/>
    </row>
    <row r="154" spans="1:18" ht="15.75" customHeight="1">
      <c r="A154" s="261"/>
      <c r="B154" s="193"/>
      <c r="C154" s="41">
        <v>4300</v>
      </c>
      <c r="D154" s="195" t="s">
        <v>175</v>
      </c>
      <c r="E154" s="199"/>
      <c r="F154" s="219"/>
      <c r="G154" s="193"/>
      <c r="H154" s="193"/>
      <c r="I154" s="41">
        <v>4870</v>
      </c>
      <c r="J154" s="273" t="s">
        <v>222</v>
      </c>
      <c r="K154" s="274"/>
      <c r="L154" s="244"/>
      <c r="M154" s="270" t="s">
        <v>453</v>
      </c>
      <c r="N154" s="271"/>
      <c r="O154" s="271"/>
      <c r="P154" s="271"/>
      <c r="Q154" s="271"/>
      <c r="R154" s="272"/>
    </row>
    <row r="155" spans="1:18" ht="16.5" customHeight="1">
      <c r="A155" s="261"/>
      <c r="B155" s="193"/>
      <c r="C155" s="41">
        <v>4310</v>
      </c>
      <c r="D155" s="195" t="s">
        <v>176</v>
      </c>
      <c r="E155" s="199"/>
      <c r="F155" s="219"/>
      <c r="G155" s="193"/>
      <c r="H155" s="193"/>
      <c r="I155" s="41">
        <v>4900</v>
      </c>
      <c r="J155" s="195" t="s">
        <v>631</v>
      </c>
      <c r="K155" s="196"/>
      <c r="L155" s="244"/>
      <c r="M155" s="190" t="s">
        <v>389</v>
      </c>
      <c r="N155" s="187"/>
      <c r="O155" s="3" t="s">
        <v>3</v>
      </c>
      <c r="P155" s="3" t="s">
        <v>4</v>
      </c>
      <c r="Q155" s="3" t="s">
        <v>5</v>
      </c>
      <c r="R155" s="107" t="s">
        <v>6</v>
      </c>
    </row>
    <row r="156" spans="1:18" ht="16.5" customHeight="1" thickBot="1">
      <c r="A156" s="262"/>
      <c r="B156" s="263"/>
      <c r="C156" s="116">
        <v>4320</v>
      </c>
      <c r="D156" s="241" t="s">
        <v>177</v>
      </c>
      <c r="E156" s="264"/>
      <c r="F156" s="265"/>
      <c r="G156" s="263"/>
      <c r="H156" s="263"/>
      <c r="I156" s="116">
        <v>4960</v>
      </c>
      <c r="J156" s="241" t="s">
        <v>436</v>
      </c>
      <c r="K156" s="226"/>
      <c r="L156" s="245"/>
      <c r="M156" s="191"/>
      <c r="N156" s="189"/>
      <c r="O156" s="117">
        <f>C157</f>
        <v>3136</v>
      </c>
      <c r="P156" s="117">
        <f>D157</f>
        <v>3434</v>
      </c>
      <c r="Q156" s="111">
        <f>E157</f>
        <v>3787</v>
      </c>
      <c r="R156" s="112">
        <f>F157</f>
        <v>7221</v>
      </c>
    </row>
    <row r="157" spans="1:14" ht="12.75" customHeight="1">
      <c r="A157" s="5"/>
      <c r="C157" s="8">
        <f>SUM(C121:C131)</f>
        <v>3136</v>
      </c>
      <c r="D157" s="8">
        <f>SUM(D121:D131)</f>
        <v>3434</v>
      </c>
      <c r="E157" s="8">
        <f>SUM(E121:E131)</f>
        <v>3787</v>
      </c>
      <c r="F157" s="8">
        <f>SUM(F121:F131)</f>
        <v>7221</v>
      </c>
      <c r="G157" s="39"/>
      <c r="H157" s="39"/>
      <c r="I157" s="15"/>
      <c r="J157" s="15"/>
      <c r="L157" s="15"/>
      <c r="N157" s="16" t="s">
        <v>731</v>
      </c>
    </row>
    <row r="158" spans="1:15" ht="18" customHeight="1">
      <c r="A158" s="1"/>
      <c r="B158" s="5"/>
      <c r="C158" s="9"/>
      <c r="D158" s="8"/>
      <c r="E158" s="8"/>
      <c r="F158" s="8"/>
      <c r="G158" s="8"/>
      <c r="H158" s="15"/>
      <c r="I158" s="15"/>
      <c r="J158" s="15"/>
      <c r="K158" s="15"/>
      <c r="L158" s="15"/>
      <c r="M158" s="15"/>
      <c r="N158" s="15"/>
      <c r="O158" s="15"/>
    </row>
    <row r="159" spans="1:14" ht="22.5" customHeight="1">
      <c r="A159" s="5"/>
      <c r="B159" s="229" t="s">
        <v>486</v>
      </c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.75" customHeight="1">
      <c r="A160" s="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2" spans="2:19" ht="32.25" customHeight="1">
      <c r="B162" s="282" t="s">
        <v>407</v>
      </c>
      <c r="C162" s="282"/>
      <c r="D162" s="282"/>
      <c r="E162" s="282"/>
      <c r="F162" s="282"/>
      <c r="G162" s="282"/>
      <c r="H162" s="282"/>
      <c r="I162" s="282"/>
      <c r="K162" s="147"/>
      <c r="L162" s="147"/>
      <c r="M162" s="147"/>
      <c r="N162" s="147"/>
      <c r="O162" s="147"/>
      <c r="P162" s="147"/>
      <c r="Q162" s="147"/>
      <c r="R162" s="147"/>
      <c r="S162" s="145"/>
    </row>
    <row r="163" spans="9:19" ht="15.75" customHeight="1" thickBot="1">
      <c r="I163" s="15"/>
      <c r="K163" s="147"/>
      <c r="L163" s="147"/>
      <c r="M163" s="147"/>
      <c r="N163" s="147"/>
      <c r="O163" s="147"/>
      <c r="P163" s="147"/>
      <c r="Q163" s="147"/>
      <c r="R163" s="147"/>
      <c r="S163" s="145"/>
    </row>
    <row r="164" spans="2:18" ht="27.75" customHeight="1">
      <c r="B164" s="21"/>
      <c r="C164" s="281" t="s">
        <v>634</v>
      </c>
      <c r="D164" s="281"/>
      <c r="E164" s="281"/>
      <c r="F164" s="281"/>
      <c r="G164" s="281"/>
      <c r="H164" s="22"/>
      <c r="I164" s="15"/>
      <c r="J164" s="15"/>
      <c r="K164" s="147"/>
      <c r="L164" s="147"/>
      <c r="M164" s="147"/>
      <c r="N164" s="147"/>
      <c r="O164" s="147"/>
      <c r="P164" s="147"/>
      <c r="Q164" s="147"/>
      <c r="R164" s="147"/>
    </row>
    <row r="165" spans="2:18" ht="15.75" customHeight="1">
      <c r="B165" s="23"/>
      <c r="C165" s="24"/>
      <c r="D165" s="24"/>
      <c r="E165" s="24"/>
      <c r="F165" s="24"/>
      <c r="G165" s="25"/>
      <c r="H165" s="26"/>
      <c r="I165" s="15"/>
      <c r="J165" s="15"/>
      <c r="K165" s="147"/>
      <c r="L165" s="147"/>
      <c r="M165" s="147"/>
      <c r="N165" s="147"/>
      <c r="O165" s="147"/>
      <c r="P165" s="147"/>
      <c r="Q165" s="147"/>
      <c r="R165" s="147"/>
    </row>
    <row r="166" spans="2:12" ht="24" customHeight="1">
      <c r="B166" s="23"/>
      <c r="C166" s="278">
        <f>C174</f>
        <v>44404</v>
      </c>
      <c r="D166" s="278"/>
      <c r="E166" s="34" t="s">
        <v>418</v>
      </c>
      <c r="F166" s="1" t="s">
        <v>417</v>
      </c>
      <c r="G166" s="143">
        <v>35</v>
      </c>
      <c r="H166" s="16" t="s">
        <v>738</v>
      </c>
      <c r="I166" s="35"/>
      <c r="J166" s="33"/>
      <c r="K166" s="33"/>
      <c r="L166" s="33"/>
    </row>
    <row r="167" spans="2:12" ht="24" customHeight="1">
      <c r="B167" s="23"/>
      <c r="C167" s="278">
        <f>F174</f>
        <v>105070</v>
      </c>
      <c r="D167" s="278"/>
      <c r="E167" s="34" t="s">
        <v>632</v>
      </c>
      <c r="F167" s="33" t="s">
        <v>416</v>
      </c>
      <c r="G167" s="143">
        <v>89</v>
      </c>
      <c r="H167" s="142" t="s">
        <v>488</v>
      </c>
      <c r="I167" s="15"/>
      <c r="J167" s="144"/>
      <c r="K167" s="144"/>
      <c r="L167" s="144"/>
    </row>
    <row r="168" spans="2:10" ht="15.75" customHeight="1" thickBot="1">
      <c r="B168" s="27"/>
      <c r="C168" s="28"/>
      <c r="D168" s="28"/>
      <c r="E168" s="28"/>
      <c r="F168" s="28"/>
      <c r="G168" s="29"/>
      <c r="H168" s="30"/>
      <c r="I168" s="15"/>
      <c r="J168" s="15"/>
    </row>
    <row r="169" spans="2:10" ht="15.75" customHeight="1">
      <c r="B169" s="31"/>
      <c r="C169" s="24"/>
      <c r="D169" s="24"/>
      <c r="E169" s="24"/>
      <c r="F169" s="24"/>
      <c r="G169" s="25"/>
      <c r="H169" s="31"/>
      <c r="I169" s="15"/>
      <c r="J169" s="15"/>
    </row>
    <row r="170" spans="2:10" ht="15.75" customHeight="1">
      <c r="B170" s="31"/>
      <c r="C170" s="24"/>
      <c r="D170" s="24"/>
      <c r="E170" s="24"/>
      <c r="F170" s="24"/>
      <c r="G170" s="25"/>
      <c r="H170" s="31"/>
      <c r="I170" s="15"/>
      <c r="J170" s="15"/>
    </row>
    <row r="171" ht="15.75" customHeight="1" thickBot="1"/>
    <row r="172" spans="2:12" ht="19.5" customHeight="1" thickBot="1">
      <c r="B172" s="236"/>
      <c r="C172" s="237" t="s">
        <v>3</v>
      </c>
      <c r="D172" s="231" t="s">
        <v>404</v>
      </c>
      <c r="E172" s="232"/>
      <c r="F172" s="232"/>
      <c r="G172" s="232"/>
      <c r="H172" s="233"/>
      <c r="I172" s="16"/>
      <c r="J172" s="231" t="s">
        <v>405</v>
      </c>
      <c r="K172" s="232"/>
      <c r="L172" s="233"/>
    </row>
    <row r="173" spans="2:12" ht="19.5" customHeight="1" thickBot="1">
      <c r="B173" s="236"/>
      <c r="C173" s="238"/>
      <c r="D173" s="18" t="s">
        <v>4</v>
      </c>
      <c r="E173" s="18" t="s">
        <v>5</v>
      </c>
      <c r="F173" s="231" t="s">
        <v>397</v>
      </c>
      <c r="G173" s="233"/>
      <c r="H173" s="18" t="s">
        <v>398</v>
      </c>
      <c r="J173" s="18" t="s">
        <v>399</v>
      </c>
      <c r="K173" s="18" t="s">
        <v>400</v>
      </c>
      <c r="L173" s="18" t="s">
        <v>403</v>
      </c>
    </row>
    <row r="174" spans="3:12" ht="19.5" customHeight="1" thickBot="1">
      <c r="C174" s="32">
        <v>44404</v>
      </c>
      <c r="D174" s="32">
        <v>49808</v>
      </c>
      <c r="E174" s="32">
        <v>55262</v>
      </c>
      <c r="F174" s="234">
        <f>D174+E174</f>
        <v>105070</v>
      </c>
      <c r="G174" s="235"/>
      <c r="H174" s="32">
        <v>453</v>
      </c>
      <c r="J174" s="17">
        <v>84</v>
      </c>
      <c r="K174" s="17">
        <v>86</v>
      </c>
      <c r="L174" s="160">
        <f>J174-K174</f>
        <v>-2</v>
      </c>
    </row>
    <row r="175" spans="3:12" ht="19.5" customHeight="1" thickBot="1">
      <c r="C175" s="38"/>
      <c r="I175" s="16"/>
      <c r="J175" s="231" t="s">
        <v>406</v>
      </c>
      <c r="K175" s="232"/>
      <c r="L175" s="233"/>
    </row>
    <row r="176" spans="10:12" ht="19.5" customHeight="1" thickBot="1">
      <c r="J176" s="18" t="s">
        <v>401</v>
      </c>
      <c r="K176" s="18" t="s">
        <v>402</v>
      </c>
      <c r="L176" s="18" t="s">
        <v>403</v>
      </c>
    </row>
    <row r="177" spans="8:12" ht="19.5" customHeight="1" thickBot="1">
      <c r="H177" s="19"/>
      <c r="J177" s="17">
        <v>292</v>
      </c>
      <c r="K177" s="79">
        <v>201</v>
      </c>
      <c r="L177" s="81">
        <f>J177-K177</f>
        <v>91</v>
      </c>
    </row>
    <row r="178" spans="10:12" ht="19.5" customHeight="1" thickBot="1">
      <c r="J178" s="239" t="s">
        <v>454</v>
      </c>
      <c r="K178" s="240"/>
      <c r="L178" s="80">
        <v>273</v>
      </c>
    </row>
    <row r="179" spans="2:9" ht="15.75" customHeight="1">
      <c r="B179" s="230" t="s">
        <v>487</v>
      </c>
      <c r="C179" s="230"/>
      <c r="D179" s="230"/>
      <c r="I179" s="20"/>
    </row>
    <row r="180" ht="8.25" customHeight="1">
      <c r="I180" s="20"/>
    </row>
    <row r="181" spans="2:12" ht="15.75" customHeight="1">
      <c r="B181" s="229" t="s">
        <v>734</v>
      </c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</row>
    <row r="182" spans="2:12" ht="15.75" customHeight="1">
      <c r="B182" s="229" t="s">
        <v>735</v>
      </c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</row>
    <row r="183" spans="2:12" ht="15.75" customHeight="1">
      <c r="B183" s="229" t="s">
        <v>732</v>
      </c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</row>
    <row r="184" spans="2:12" ht="15.75" customHeight="1"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</row>
    <row r="185" spans="10:14" ht="15.75" customHeight="1">
      <c r="J185" s="146"/>
      <c r="K185" s="146"/>
      <c r="L185" s="146"/>
      <c r="M185" s="146"/>
      <c r="N185" s="146"/>
    </row>
    <row r="186" spans="10:14" ht="15.75" customHeight="1">
      <c r="J186" s="146"/>
      <c r="K186" s="146"/>
      <c r="L186" s="146"/>
      <c r="M186" s="146"/>
      <c r="N186" s="146"/>
    </row>
    <row r="194" spans="10:14" ht="15.75" customHeight="1">
      <c r="J194" s="146"/>
      <c r="K194" s="146"/>
      <c r="L194" s="146"/>
      <c r="M194" s="146"/>
      <c r="N194" s="146"/>
    </row>
    <row r="195" spans="10:14" ht="15.75" customHeight="1">
      <c r="J195" s="146"/>
      <c r="K195" s="146"/>
      <c r="L195" s="146"/>
      <c r="M195" s="146"/>
      <c r="N195" s="146"/>
    </row>
  </sheetData>
  <sheetProtection/>
  <mergeCells count="205">
    <mergeCell ref="B182:L182"/>
    <mergeCell ref="B184:L184"/>
    <mergeCell ref="J133:K133"/>
    <mergeCell ref="J126:K126"/>
    <mergeCell ref="B183:L183"/>
    <mergeCell ref="B179:D179"/>
    <mergeCell ref="J172:L172"/>
    <mergeCell ref="F173:G173"/>
    <mergeCell ref="F174:G174"/>
    <mergeCell ref="B172:B173"/>
    <mergeCell ref="H121:H123"/>
    <mergeCell ref="J132:K132"/>
    <mergeCell ref="P122:Q122"/>
    <mergeCell ref="P124:Q124"/>
    <mergeCell ref="P137:Q137"/>
    <mergeCell ref="P121:Q121"/>
    <mergeCell ref="P130:Q130"/>
    <mergeCell ref="P131:Q131"/>
    <mergeCell ref="P135:Q135"/>
    <mergeCell ref="P99:Q99"/>
    <mergeCell ref="P104:Q104"/>
    <mergeCell ref="M115:N116"/>
    <mergeCell ref="N109:N110"/>
    <mergeCell ref="P106:Q106"/>
    <mergeCell ref="P101:Q101"/>
    <mergeCell ref="P107:Q107"/>
    <mergeCell ref="P108:Q108"/>
    <mergeCell ref="P113:Q113"/>
    <mergeCell ref="M80:M113"/>
    <mergeCell ref="M35:N35"/>
    <mergeCell ref="M74:N75"/>
    <mergeCell ref="P79:Q79"/>
    <mergeCell ref="R87:R88"/>
    <mergeCell ref="P88:Q88"/>
    <mergeCell ref="P83:Q83"/>
    <mergeCell ref="P81:Q81"/>
    <mergeCell ref="N111:N113"/>
    <mergeCell ref="P105:Q105"/>
    <mergeCell ref="N80:N89"/>
    <mergeCell ref="A77:R77"/>
    <mergeCell ref="A78:B78"/>
    <mergeCell ref="P78:R78"/>
    <mergeCell ref="P82:Q82"/>
    <mergeCell ref="P85:Q85"/>
    <mergeCell ref="P86:Q86"/>
    <mergeCell ref="P84:Q84"/>
    <mergeCell ref="P89:Q89"/>
    <mergeCell ref="P80:Q80"/>
    <mergeCell ref="P98:Q98"/>
    <mergeCell ref="P94:Q94"/>
    <mergeCell ref="P95:Q95"/>
    <mergeCell ref="P96:Q96"/>
    <mergeCell ref="N90:N91"/>
    <mergeCell ref="P90:Q90"/>
    <mergeCell ref="N92:N94"/>
    <mergeCell ref="N95:N97"/>
    <mergeCell ref="P109:Q109"/>
    <mergeCell ref="P87:Q87"/>
    <mergeCell ref="P110:Q110"/>
    <mergeCell ref="P91:Q91"/>
    <mergeCell ref="P102:Q102"/>
    <mergeCell ref="P103:Q103"/>
    <mergeCell ref="P97:Q97"/>
    <mergeCell ref="P92:Q92"/>
    <mergeCell ref="P100:Q100"/>
    <mergeCell ref="P93:Q93"/>
    <mergeCell ref="A1:R1"/>
    <mergeCell ref="A2:B2"/>
    <mergeCell ref="A39:R39"/>
    <mergeCell ref="M33:R34"/>
    <mergeCell ref="M36:N36"/>
    <mergeCell ref="M37:N37"/>
    <mergeCell ref="P2:R2"/>
    <mergeCell ref="A40:B40"/>
    <mergeCell ref="P40:R40"/>
    <mergeCell ref="M72:R73"/>
    <mergeCell ref="J138:K138"/>
    <mergeCell ref="C172:C173"/>
    <mergeCell ref="B181:L181"/>
    <mergeCell ref="J178:K178"/>
    <mergeCell ref="J175:L175"/>
    <mergeCell ref="D172:H172"/>
    <mergeCell ref="B159:N159"/>
    <mergeCell ref="C166:D166"/>
    <mergeCell ref="M143:M148"/>
    <mergeCell ref="J123:K123"/>
    <mergeCell ref="D140:E140"/>
    <mergeCell ref="J140:K140"/>
    <mergeCell ref="D139:E139"/>
    <mergeCell ref="G136:G141"/>
    <mergeCell ref="H136:H141"/>
    <mergeCell ref="J141:K141"/>
    <mergeCell ref="M155:N156"/>
    <mergeCell ref="D137:E137"/>
    <mergeCell ref="J139:K139"/>
    <mergeCell ref="J136:K136"/>
    <mergeCell ref="J131:K131"/>
    <mergeCell ref="H124:H135"/>
    <mergeCell ref="J125:K125"/>
    <mergeCell ref="J124:K124"/>
    <mergeCell ref="J134:K134"/>
    <mergeCell ref="J135:K135"/>
    <mergeCell ref="D133:E133"/>
    <mergeCell ref="G121:G123"/>
    <mergeCell ref="J129:K129"/>
    <mergeCell ref="J127:K127"/>
    <mergeCell ref="P125:Q125"/>
    <mergeCell ref="P129:Q129"/>
    <mergeCell ref="L120:L156"/>
    <mergeCell ref="J130:K130"/>
    <mergeCell ref="N121:N131"/>
    <mergeCell ref="M121:M131"/>
    <mergeCell ref="M154:R154"/>
    <mergeCell ref="A153:A156"/>
    <mergeCell ref="B153:B156"/>
    <mergeCell ref="J143:K143"/>
    <mergeCell ref="J151:K151"/>
    <mergeCell ref="J150:K150"/>
    <mergeCell ref="J148:K148"/>
    <mergeCell ref="J146:K146"/>
    <mergeCell ref="J145:K145"/>
    <mergeCell ref="D155:E155"/>
    <mergeCell ref="A141:A152"/>
    <mergeCell ref="M153:R153"/>
    <mergeCell ref="A132:E132"/>
    <mergeCell ref="G124:G135"/>
    <mergeCell ref="J128:K128"/>
    <mergeCell ref="D136:E136"/>
    <mergeCell ref="D134:E134"/>
    <mergeCell ref="A134:A140"/>
    <mergeCell ref="B134:B140"/>
    <mergeCell ref="R120:R152"/>
    <mergeCell ref="M132:M136"/>
    <mergeCell ref="N132:N136"/>
    <mergeCell ref="P134:Q134"/>
    <mergeCell ref="P136:Q136"/>
    <mergeCell ref="P132:Q132"/>
    <mergeCell ref="M137:M142"/>
    <mergeCell ref="N137:N142"/>
    <mergeCell ref="P133:Q133"/>
    <mergeCell ref="P152:Q152"/>
    <mergeCell ref="N143:N148"/>
    <mergeCell ref="P150:Q150"/>
    <mergeCell ref="P146:Q146"/>
    <mergeCell ref="P149:Q149"/>
    <mergeCell ref="P139:Q139"/>
    <mergeCell ref="P140:Q140"/>
    <mergeCell ref="P141:Q141"/>
    <mergeCell ref="P144:Q144"/>
    <mergeCell ref="P148:Q148"/>
    <mergeCell ref="P147:Q147"/>
    <mergeCell ref="P142:Q142"/>
    <mergeCell ref="P145:Q145"/>
    <mergeCell ref="P143:Q143"/>
    <mergeCell ref="P126:Q126"/>
    <mergeCell ref="P127:Q127"/>
    <mergeCell ref="P138:Q138"/>
    <mergeCell ref="P128:Q128"/>
    <mergeCell ref="P151:Q151"/>
    <mergeCell ref="C167:D167"/>
    <mergeCell ref="D154:E154"/>
    <mergeCell ref="D150:E150"/>
    <mergeCell ref="J153:K153"/>
    <mergeCell ref="J155:K155"/>
    <mergeCell ref="C164:G164"/>
    <mergeCell ref="B162:I162"/>
    <mergeCell ref="J154:K154"/>
    <mergeCell ref="J152:K152"/>
    <mergeCell ref="J137:K137"/>
    <mergeCell ref="D156:E156"/>
    <mergeCell ref="G142:G156"/>
    <mergeCell ref="F132:F156"/>
    <mergeCell ref="D135:E135"/>
    <mergeCell ref="D138:E138"/>
    <mergeCell ref="D143:E143"/>
    <mergeCell ref="D142:E142"/>
    <mergeCell ref="D145:E145"/>
    <mergeCell ref="D146:E146"/>
    <mergeCell ref="D144:E144"/>
    <mergeCell ref="J149:K149"/>
    <mergeCell ref="J147:K147"/>
    <mergeCell ref="J142:K142"/>
    <mergeCell ref="H142:H156"/>
    <mergeCell ref="J144:K144"/>
    <mergeCell ref="J156:K156"/>
    <mergeCell ref="N104:N108"/>
    <mergeCell ref="N98:N103"/>
    <mergeCell ref="D153:E153"/>
    <mergeCell ref="B141:B152"/>
    <mergeCell ref="D141:E141"/>
    <mergeCell ref="D149:E149"/>
    <mergeCell ref="D147:E147"/>
    <mergeCell ref="D148:E148"/>
    <mergeCell ref="D152:E152"/>
    <mergeCell ref="D151:E151"/>
    <mergeCell ref="P111:Q111"/>
    <mergeCell ref="P123:Q123"/>
    <mergeCell ref="P120:Q120"/>
    <mergeCell ref="P119:R119"/>
    <mergeCell ref="P112:Q112"/>
    <mergeCell ref="A118:R118"/>
    <mergeCell ref="G114:L116"/>
    <mergeCell ref="J120:K120"/>
    <mergeCell ref="J121:K121"/>
    <mergeCell ref="J122:K122"/>
  </mergeCells>
  <printOptions/>
  <pageMargins left="0.9" right="0" top="0.45" bottom="0.26" header="0.21" footer="0.43"/>
  <pageSetup horizontalDpi="300" verticalDpi="300" orientation="landscape" paperSize="9" scale="90" r:id="rId1"/>
  <rowBreaks count="4" manualBreakCount="4">
    <brk id="38" max="255" man="1"/>
    <brk id="76" max="255" man="1"/>
    <brk id="117" max="17" man="1"/>
    <brk id="1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2012-02-13T01:26:50Z</cp:lastPrinted>
  <dcterms:created xsi:type="dcterms:W3CDTF">2007-01-31T04:42:23Z</dcterms:created>
  <dcterms:modified xsi:type="dcterms:W3CDTF">2016-08-09T08:10:01Z</dcterms:modified>
  <cp:category/>
  <cp:version/>
  <cp:contentType/>
  <cp:contentStatus/>
</cp:coreProperties>
</file>