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knusv100009\鹿屋\文書庫\01040000保健福祉部\健康保険課ー健康増進課連携\特定健診関係\R5\病院説明会関係資料\様式集（提出書類）\"/>
    </mc:Choice>
  </mc:AlternateContent>
  <xr:revisionPtr revIDLastSave="0" documentId="13_ncr:1_{50706066-6339-48F3-BDB1-86902A80ADA5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提出用" sheetId="4" r:id="rId1"/>
    <sheet name="記入例" sheetId="5" r:id="rId2"/>
    <sheet name="医療機関名簿" sheetId="3" r:id="rId3"/>
  </sheets>
  <definedNames>
    <definedName name="_xlnm.Print_Area" localSheetId="2">医療機関名簿!$A$1:$F$50</definedName>
    <definedName name="_xlnm.Print_Area" localSheetId="1">記入例!$A$1:$Q$123</definedName>
    <definedName name="_xlnm.Print_Area" localSheetId="0">提出用!$A$1:$Q$33</definedName>
    <definedName name="_xlnm.Print_Titles" localSheetId="1">記入例!$9:$13</definedName>
    <definedName name="_xlnm.Print_Titles" localSheetId="0">提出用!$9:$13</definedName>
    <definedName name="医療機関">医療機関名簿!$B$2:$B$44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4" l="1"/>
  <c r="Q123" i="5" l="1"/>
  <c r="Q122" i="5"/>
  <c r="Q121" i="5"/>
  <c r="Q120" i="5"/>
  <c r="Q119" i="5"/>
  <c r="Q118" i="5"/>
  <c r="Q117" i="5"/>
  <c r="Q116" i="5"/>
  <c r="Q115" i="5"/>
  <c r="Q114" i="5"/>
  <c r="Q113" i="5"/>
  <c r="Q112" i="5"/>
  <c r="Q111" i="5"/>
  <c r="Q110" i="5"/>
  <c r="Q109" i="5"/>
  <c r="Q108" i="5"/>
  <c r="Q107" i="5"/>
  <c r="Q106" i="5"/>
  <c r="Q105" i="5"/>
  <c r="Q104" i="5"/>
  <c r="Q103" i="5"/>
  <c r="Q102" i="5"/>
  <c r="Q101" i="5"/>
  <c r="Q100" i="5"/>
  <c r="Q99" i="5"/>
  <c r="Q98" i="5"/>
  <c r="Q97" i="5"/>
  <c r="Q96" i="5"/>
  <c r="Q95" i="5"/>
  <c r="Q94" i="5"/>
  <c r="Q93" i="5"/>
  <c r="Q92" i="5"/>
  <c r="Q91" i="5"/>
  <c r="Q90" i="5"/>
  <c r="Q89" i="5"/>
  <c r="Q88" i="5"/>
  <c r="Q87" i="5"/>
  <c r="Q86" i="5"/>
  <c r="Q85" i="5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AB17" i="5"/>
  <c r="AA17" i="5"/>
  <c r="Z17" i="5"/>
  <c r="Y17" i="5"/>
  <c r="X17" i="5"/>
  <c r="W17" i="5"/>
  <c r="V17" i="5"/>
  <c r="U17" i="5"/>
  <c r="T17" i="5"/>
  <c r="Q17" i="5"/>
  <c r="AB16" i="5"/>
  <c r="AA16" i="5"/>
  <c r="Z16" i="5"/>
  <c r="Y16" i="5"/>
  <c r="X16" i="5"/>
  <c r="W16" i="5"/>
  <c r="V16" i="5"/>
  <c r="U16" i="5"/>
  <c r="T16" i="5"/>
  <c r="M7" i="5" s="1"/>
  <c r="Q16" i="5"/>
  <c r="AB15" i="5"/>
  <c r="AA15" i="5"/>
  <c r="Z15" i="5"/>
  <c r="Y15" i="5"/>
  <c r="X15" i="5"/>
  <c r="W15" i="5"/>
  <c r="V15" i="5"/>
  <c r="V14" i="5" s="1"/>
  <c r="U15" i="5"/>
  <c r="U14" i="5" s="1"/>
  <c r="T15" i="5"/>
  <c r="M6" i="5" s="1"/>
  <c r="Q15" i="5"/>
  <c r="Q14" i="5"/>
  <c r="M8" i="5"/>
  <c r="L8" i="5"/>
  <c r="B8" i="5"/>
  <c r="L7" i="5"/>
  <c r="L6" i="5"/>
  <c r="B5" i="5"/>
  <c r="Q113" i="4"/>
  <c r="Q112" i="4"/>
  <c r="Q111" i="4"/>
  <c r="Q110" i="4"/>
  <c r="Q109" i="4"/>
  <c r="Q108" i="4"/>
  <c r="Q107" i="4"/>
  <c r="Q106" i="4"/>
  <c r="Q105" i="4"/>
  <c r="Q104" i="4"/>
  <c r="Z14" i="5" l="1"/>
  <c r="AA14" i="5"/>
  <c r="AB14" i="5"/>
  <c r="O7" i="5"/>
  <c r="O8" i="5"/>
  <c r="X14" i="5"/>
  <c r="T14" i="5"/>
  <c r="Y14" i="5"/>
  <c r="W14" i="5"/>
  <c r="N8" i="5"/>
  <c r="N6" i="5"/>
  <c r="N7" i="5"/>
  <c r="P7" i="5" s="1"/>
  <c r="O6" i="5"/>
  <c r="P8" i="5" l="1"/>
  <c r="P6" i="5"/>
  <c r="Q123" i="4" l="1"/>
  <c r="Q122" i="4"/>
  <c r="Q121" i="4"/>
  <c r="Q120" i="4"/>
  <c r="Q119" i="4"/>
  <c r="Q118" i="4"/>
  <c r="Q117" i="4"/>
  <c r="Q116" i="4"/>
  <c r="Q115" i="4"/>
  <c r="Q114" i="4"/>
  <c r="Q103" i="4"/>
  <c r="Q102" i="4"/>
  <c r="Q101" i="4"/>
  <c r="Q100" i="4"/>
  <c r="Q99" i="4"/>
  <c r="Q98" i="4"/>
  <c r="Q97" i="4"/>
  <c r="Q96" i="4"/>
  <c r="Q95" i="4"/>
  <c r="Q94" i="4"/>
  <c r="Q93" i="4"/>
  <c r="Q92" i="4"/>
  <c r="Q91" i="4"/>
  <c r="Q90" i="4"/>
  <c r="Q89" i="4"/>
  <c r="Q88" i="4"/>
  <c r="Q87" i="4"/>
  <c r="Q86" i="4"/>
  <c r="Q85" i="4"/>
  <c r="Q84" i="4"/>
  <c r="Q83" i="4"/>
  <c r="Q82" i="4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AB17" i="4"/>
  <c r="AA17" i="4"/>
  <c r="Z17" i="4"/>
  <c r="Y17" i="4"/>
  <c r="X17" i="4"/>
  <c r="W17" i="4"/>
  <c r="V17" i="4"/>
  <c r="U17" i="4"/>
  <c r="T17" i="4"/>
  <c r="M8" i="4" s="1"/>
  <c r="Q17" i="4"/>
  <c r="AB16" i="4"/>
  <c r="AA16" i="4"/>
  <c r="Z16" i="4"/>
  <c r="Y16" i="4"/>
  <c r="X16" i="4"/>
  <c r="W16" i="4"/>
  <c r="V16" i="4"/>
  <c r="U16" i="4"/>
  <c r="T16" i="4"/>
  <c r="M7" i="4" s="1"/>
  <c r="Q16" i="4"/>
  <c r="AB15" i="4"/>
  <c r="AA15" i="4"/>
  <c r="Z15" i="4"/>
  <c r="Y15" i="4"/>
  <c r="X15" i="4"/>
  <c r="W15" i="4"/>
  <c r="V15" i="4"/>
  <c r="U15" i="4"/>
  <c r="T15" i="4"/>
  <c r="Q15" i="4"/>
  <c r="Q14" i="4"/>
  <c r="L8" i="4"/>
  <c r="L7" i="4"/>
  <c r="L6" i="4"/>
  <c r="B5" i="4"/>
  <c r="O8" i="4" l="1"/>
  <c r="O7" i="4"/>
  <c r="AB14" i="4"/>
  <c r="X14" i="4"/>
  <c r="T14" i="4"/>
  <c r="Y14" i="4"/>
  <c r="N6" i="4"/>
  <c r="M6" i="4"/>
  <c r="U14" i="4"/>
  <c r="W14" i="4"/>
  <c r="Z14" i="4"/>
  <c r="N7" i="4"/>
  <c r="V14" i="4"/>
  <c r="AA14" i="4"/>
  <c r="O6" i="4"/>
  <c r="N8" i="4"/>
  <c r="P8" i="4" l="1"/>
  <c r="P7" i="4"/>
  <c r="P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川井田 新 a.k.</author>
    <author>浜田 真一 s.h.</author>
  </authors>
  <commentList>
    <comment ref="C1" authorId="0" shapeId="0" xr:uid="{00000000-0006-0000-00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●●年度の●●（数字のみ）を入力してください。</t>
        </r>
      </text>
    </comment>
    <comment ref="C5" authorId="0" shapeId="0" xr:uid="{00000000-0006-0000-00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●●月の●●（数字のみ）を入力してください。</t>
        </r>
      </text>
    </comment>
    <comment ref="B9" authorId="1" shapeId="0" xr:uid="{00000000-0006-0000-0000-000003000000}">
      <text>
        <r>
          <rPr>
            <b/>
            <sz val="14"/>
            <color indexed="81"/>
            <rFont val="MS P ゴシック"/>
            <family val="3"/>
            <charset val="128"/>
          </rPr>
          <t>リストから選択してください。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川井田 新 a.k.</author>
    <author>浜田 真一 s.h.</author>
  </authors>
  <commentList>
    <comment ref="C1" authorId="0" shapeId="0" xr:uid="{00000000-0006-0000-01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●●年度の●●（数字のみ）を入力してください。</t>
        </r>
      </text>
    </comment>
    <comment ref="C5" authorId="0" shapeId="0" xr:uid="{00000000-0006-0000-01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●●月の●●（数字のみ）を入力してください。</t>
        </r>
      </text>
    </comment>
    <comment ref="B9" authorId="1" shapeId="0" xr:uid="{00000000-0006-0000-0100-000003000000}">
      <text>
        <r>
          <rPr>
            <b/>
            <sz val="14"/>
            <color indexed="81"/>
            <rFont val="MS P ゴシック"/>
            <family val="3"/>
            <charset val="128"/>
          </rPr>
          <t>リストから選択してください。</t>
        </r>
      </text>
    </comment>
  </commentList>
</comments>
</file>

<file path=xl/sharedStrings.xml><?xml version="1.0" encoding="utf-8"?>
<sst xmlns="http://schemas.openxmlformats.org/spreadsheetml/2006/main" count="428" uniqueCount="335">
  <si>
    <t>特定健診等個別健診（病院健診）実施者名簿</t>
    <phoneticPr fontId="6"/>
  </si>
  <si>
    <t>実施分</t>
    <rPh sb="0" eb="2">
      <t>ジッシ</t>
    </rPh>
    <rPh sb="2" eb="3">
      <t>ブン</t>
    </rPh>
    <phoneticPr fontId="6"/>
  </si>
  <si>
    <t>区分</t>
    <rPh sb="0" eb="2">
      <t>クブン</t>
    </rPh>
    <phoneticPr fontId="6"/>
  </si>
  <si>
    <t>請求額</t>
    <rPh sb="0" eb="2">
      <t>セイキュウ</t>
    </rPh>
    <rPh sb="2" eb="3">
      <t>ガク</t>
    </rPh>
    <phoneticPr fontId="6"/>
  </si>
  <si>
    <t>合計</t>
    <rPh sb="0" eb="2">
      <t>ゴウケイ</t>
    </rPh>
    <phoneticPr fontId="6"/>
  </si>
  <si>
    <t>請求先</t>
    <rPh sb="0" eb="2">
      <t>セイキュウ</t>
    </rPh>
    <rPh sb="2" eb="3">
      <t>サキ</t>
    </rPh>
    <phoneticPr fontId="6"/>
  </si>
  <si>
    <t>基本健診計</t>
    <rPh sb="0" eb="2">
      <t>キホン</t>
    </rPh>
    <rPh sb="2" eb="4">
      <t>ケンシン</t>
    </rPh>
    <rPh sb="4" eb="5">
      <t>ケイ</t>
    </rPh>
    <phoneticPr fontId="6"/>
  </si>
  <si>
    <t>詳細健診計</t>
    <rPh sb="0" eb="2">
      <t>ショウサイ</t>
    </rPh>
    <rPh sb="2" eb="4">
      <t>ケンシン</t>
    </rPh>
    <rPh sb="4" eb="5">
      <t>ケイ</t>
    </rPh>
    <phoneticPr fontId="6"/>
  </si>
  <si>
    <t>追加健診計</t>
    <rPh sb="0" eb="2">
      <t>ツイカ</t>
    </rPh>
    <rPh sb="2" eb="4">
      <t>ケンシン</t>
    </rPh>
    <rPh sb="4" eb="5">
      <t>ケイ</t>
    </rPh>
    <phoneticPr fontId="6"/>
  </si>
  <si>
    <t>実施医療機関名</t>
    <rPh sb="0" eb="2">
      <t>ジッシ</t>
    </rPh>
    <rPh sb="2" eb="4">
      <t>イリョウ</t>
    </rPh>
    <rPh sb="4" eb="6">
      <t>キカン</t>
    </rPh>
    <rPh sb="6" eb="7">
      <t>メイ</t>
    </rPh>
    <phoneticPr fontId="6"/>
  </si>
  <si>
    <t>特定健診</t>
    <rPh sb="0" eb="2">
      <t>トクテイ</t>
    </rPh>
    <rPh sb="2" eb="4">
      <t>ケンシン</t>
    </rPh>
    <phoneticPr fontId="6"/>
  </si>
  <si>
    <t>国保連合会</t>
    <rPh sb="0" eb="2">
      <t>コクホ</t>
    </rPh>
    <rPh sb="2" eb="5">
      <t>レンゴウカイ</t>
    </rPh>
    <phoneticPr fontId="6"/>
  </si>
  <si>
    <t>前田内科</t>
    <rPh sb="0" eb="2">
      <t>マエダ</t>
    </rPh>
    <rPh sb="2" eb="4">
      <t>ナイカ</t>
    </rPh>
    <phoneticPr fontId="6"/>
  </si>
  <si>
    <t>長寿健診</t>
    <rPh sb="0" eb="2">
      <t>チョウジュ</t>
    </rPh>
    <rPh sb="2" eb="4">
      <t>ケンシン</t>
    </rPh>
    <phoneticPr fontId="6"/>
  </si>
  <si>
    <t>一般健診</t>
    <rPh sb="0" eb="2">
      <t>イッパン</t>
    </rPh>
    <rPh sb="2" eb="4">
      <t>ケンシン</t>
    </rPh>
    <phoneticPr fontId="6"/>
  </si>
  <si>
    <t>鹿屋市健康増進課</t>
    <rPh sb="0" eb="3">
      <t>カノヤシ</t>
    </rPh>
    <rPh sb="3" eb="5">
      <t>ケンコウ</t>
    </rPh>
    <rPh sb="5" eb="7">
      <t>ゾウシン</t>
    </rPh>
    <rPh sb="7" eb="8">
      <t>カ</t>
    </rPh>
    <phoneticPr fontId="6"/>
  </si>
  <si>
    <t>No.</t>
    <phoneticPr fontId="6"/>
  </si>
  <si>
    <t>受診日</t>
    <rPh sb="0" eb="3">
      <t>ジュシンビ</t>
    </rPh>
    <phoneticPr fontId="6"/>
  </si>
  <si>
    <t>受診券
番号</t>
    <rPh sb="0" eb="2">
      <t>ジュシン</t>
    </rPh>
    <rPh sb="2" eb="3">
      <t>ケン</t>
    </rPh>
    <rPh sb="4" eb="6">
      <t>バンゴウ</t>
    </rPh>
    <phoneticPr fontId="6"/>
  </si>
  <si>
    <t>被保険者
番号</t>
    <rPh sb="0" eb="4">
      <t>ヒホケンジャ</t>
    </rPh>
    <rPh sb="5" eb="7">
      <t>バンゴウ</t>
    </rPh>
    <phoneticPr fontId="6"/>
  </si>
  <si>
    <t>氏名</t>
    <rPh sb="0" eb="2">
      <t>シメイ</t>
    </rPh>
    <phoneticPr fontId="6"/>
  </si>
  <si>
    <t>生年月日</t>
    <rPh sb="0" eb="2">
      <t>セイネン</t>
    </rPh>
    <rPh sb="2" eb="4">
      <t>ガッピ</t>
    </rPh>
    <phoneticPr fontId="6"/>
  </si>
  <si>
    <t>健診種別</t>
    <rPh sb="0" eb="2">
      <t>ケンシン</t>
    </rPh>
    <rPh sb="2" eb="4">
      <t>シュベツ</t>
    </rPh>
    <phoneticPr fontId="6"/>
  </si>
  <si>
    <t>基本健診</t>
    <rPh sb="0" eb="2">
      <t>キホン</t>
    </rPh>
    <rPh sb="2" eb="4">
      <t>ケンシン</t>
    </rPh>
    <phoneticPr fontId="6"/>
  </si>
  <si>
    <t>詳細健診</t>
    <rPh sb="0" eb="2">
      <t>ショウサイ</t>
    </rPh>
    <rPh sb="2" eb="4">
      <t>ケンシン</t>
    </rPh>
    <phoneticPr fontId="6"/>
  </si>
  <si>
    <t>追加健診</t>
    <rPh sb="0" eb="2">
      <t>ツイカ</t>
    </rPh>
    <rPh sb="2" eb="4">
      <t>ケンシン</t>
    </rPh>
    <phoneticPr fontId="6"/>
  </si>
  <si>
    <t>健診合計</t>
    <rPh sb="0" eb="2">
      <t>ケンシン</t>
    </rPh>
    <rPh sb="2" eb="4">
      <t>ゴウケイ</t>
    </rPh>
    <phoneticPr fontId="6"/>
  </si>
  <si>
    <t>心電図</t>
    <rPh sb="0" eb="3">
      <t>シンデンズ</t>
    </rPh>
    <phoneticPr fontId="6"/>
  </si>
  <si>
    <t>貧血</t>
    <rPh sb="0" eb="2">
      <t>ヒンケツ</t>
    </rPh>
    <phoneticPr fontId="6"/>
  </si>
  <si>
    <t>眼底</t>
    <rPh sb="0" eb="2">
      <t>ガンテイ</t>
    </rPh>
    <phoneticPr fontId="6"/>
  </si>
  <si>
    <t>血清Cr</t>
    <rPh sb="0" eb="2">
      <t>ケッセイ</t>
    </rPh>
    <phoneticPr fontId="6"/>
  </si>
  <si>
    <t>血清Cr</t>
    <rPh sb="0" eb="1">
      <t>チ</t>
    </rPh>
    <rPh sb="1" eb="2">
      <t>キヨ</t>
    </rPh>
    <phoneticPr fontId="6"/>
  </si>
  <si>
    <t>基本検診</t>
    <rPh sb="0" eb="2">
      <t>キホン</t>
    </rPh>
    <rPh sb="2" eb="4">
      <t>ケンシン</t>
    </rPh>
    <phoneticPr fontId="6"/>
  </si>
  <si>
    <t>鹿屋　○郎</t>
    <rPh sb="0" eb="2">
      <t>カノヤ</t>
    </rPh>
    <rPh sb="4" eb="5">
      <t>ロウ</t>
    </rPh>
    <phoneticPr fontId="6"/>
  </si>
  <si>
    <t>○</t>
  </si>
  <si>
    <t>鹿屋　△子</t>
    <rPh sb="0" eb="2">
      <t>カノヤ</t>
    </rPh>
    <rPh sb="4" eb="5">
      <t>コ</t>
    </rPh>
    <phoneticPr fontId="6"/>
  </si>
  <si>
    <t>生活保護</t>
    <rPh sb="0" eb="2">
      <t>セイカツ</t>
    </rPh>
    <rPh sb="2" eb="4">
      <t>ホゴ</t>
    </rPh>
    <phoneticPr fontId="6"/>
  </si>
  <si>
    <t>鹿屋　☆郎</t>
    <rPh sb="0" eb="2">
      <t>カノヤ</t>
    </rPh>
    <rPh sb="4" eb="5">
      <t>ロウ</t>
    </rPh>
    <phoneticPr fontId="6"/>
  </si>
  <si>
    <t>鹿屋　□郎</t>
    <rPh sb="0" eb="2">
      <t>カノヤ</t>
    </rPh>
    <rPh sb="4" eb="5">
      <t>ロウ</t>
    </rPh>
    <phoneticPr fontId="6"/>
  </si>
  <si>
    <t>連番</t>
    <rPh sb="0" eb="2">
      <t>レンバン</t>
    </rPh>
    <phoneticPr fontId="6"/>
  </si>
  <si>
    <t>実施機関名</t>
    <rPh sb="0" eb="2">
      <t>ジッシ</t>
    </rPh>
    <rPh sb="2" eb="4">
      <t>キカン</t>
    </rPh>
    <rPh sb="4" eb="5">
      <t>メイ</t>
    </rPh>
    <phoneticPr fontId="6"/>
  </si>
  <si>
    <t>住所</t>
    <rPh sb="0" eb="2">
      <t>ジュウショ</t>
    </rPh>
    <phoneticPr fontId="6"/>
  </si>
  <si>
    <t>電話番号</t>
    <rPh sb="0" eb="2">
      <t>デンワ</t>
    </rPh>
    <rPh sb="2" eb="4">
      <t>バンゴウ</t>
    </rPh>
    <phoneticPr fontId="6"/>
  </si>
  <si>
    <t>理事長・院長</t>
    <rPh sb="0" eb="3">
      <t>リジチョウ</t>
    </rPh>
    <rPh sb="4" eb="6">
      <t>インチョウ</t>
    </rPh>
    <phoneticPr fontId="6"/>
  </si>
  <si>
    <t>医療法人</t>
    <phoneticPr fontId="6"/>
  </si>
  <si>
    <t>鹿屋市本町4-2</t>
    <rPh sb="3" eb="5">
      <t>ホンマチ</t>
    </rPh>
    <phoneticPr fontId="6"/>
  </si>
  <si>
    <t>42-2175</t>
  </si>
  <si>
    <t>理事長　前田　稔廣</t>
    <rPh sb="0" eb="3">
      <t>リジチョウ</t>
    </rPh>
    <rPh sb="4" eb="6">
      <t>マエダ</t>
    </rPh>
    <rPh sb="7" eb="8">
      <t>ミノル</t>
    </rPh>
    <rPh sb="8" eb="9">
      <t>ヒロシ</t>
    </rPh>
    <phoneticPr fontId="6"/>
  </si>
  <si>
    <t>まえだ</t>
    <phoneticPr fontId="6"/>
  </si>
  <si>
    <t>桑波田産婦人科</t>
    <rPh sb="0" eb="1">
      <t>クワ</t>
    </rPh>
    <rPh sb="1" eb="2">
      <t>ナミ</t>
    </rPh>
    <rPh sb="2" eb="3">
      <t>タ</t>
    </rPh>
    <rPh sb="3" eb="7">
      <t>サンフジンカ</t>
    </rPh>
    <phoneticPr fontId="6"/>
  </si>
  <si>
    <t>鹿屋市朝日町7-17</t>
    <rPh sb="3" eb="6">
      <t>アサヒマチ</t>
    </rPh>
    <phoneticPr fontId="6"/>
  </si>
  <si>
    <t>41-0303</t>
  </si>
  <si>
    <t>理事長　桑波田　理樹</t>
    <rPh sb="0" eb="3">
      <t>リジチョウ</t>
    </rPh>
    <rPh sb="4" eb="5">
      <t>クワ</t>
    </rPh>
    <rPh sb="5" eb="6">
      <t>ナミ</t>
    </rPh>
    <rPh sb="6" eb="7">
      <t>タ</t>
    </rPh>
    <rPh sb="8" eb="10">
      <t>リキ</t>
    </rPh>
    <phoneticPr fontId="6"/>
  </si>
  <si>
    <t>くわはた</t>
    <phoneticPr fontId="6"/>
  </si>
  <si>
    <t>浜崎クリニック</t>
    <rPh sb="0" eb="2">
      <t>ハマサキ</t>
    </rPh>
    <phoneticPr fontId="6"/>
  </si>
  <si>
    <t>医療法人　正和会</t>
    <phoneticPr fontId="6"/>
  </si>
  <si>
    <t>鹿屋市向江町25-26</t>
    <rPh sb="3" eb="6">
      <t>ムカエチョウ</t>
    </rPh>
    <phoneticPr fontId="6"/>
  </si>
  <si>
    <t>43-3305</t>
  </si>
  <si>
    <t>理事長　浜崎　正和</t>
    <rPh sb="0" eb="3">
      <t>リジチョウ</t>
    </rPh>
    <rPh sb="4" eb="6">
      <t>ハマサキ</t>
    </rPh>
    <rPh sb="7" eb="9">
      <t>ショウワ</t>
    </rPh>
    <phoneticPr fontId="6"/>
  </si>
  <si>
    <t>はまさき</t>
    <phoneticPr fontId="6"/>
  </si>
  <si>
    <t>吉重内科消化器科</t>
    <rPh sb="0" eb="1">
      <t>ヨシ</t>
    </rPh>
    <rPh sb="1" eb="2">
      <t>シゲ</t>
    </rPh>
    <rPh sb="2" eb="4">
      <t>ナイカ</t>
    </rPh>
    <rPh sb="4" eb="6">
      <t>ショウカ</t>
    </rPh>
    <rPh sb="6" eb="7">
      <t>キ</t>
    </rPh>
    <rPh sb="7" eb="8">
      <t>カ</t>
    </rPh>
    <phoneticPr fontId="6"/>
  </si>
  <si>
    <t>医療法人　幸和会</t>
    <rPh sb="0" eb="2">
      <t>イリョウ</t>
    </rPh>
    <rPh sb="2" eb="4">
      <t>ホウジン</t>
    </rPh>
    <rPh sb="5" eb="6">
      <t>シアワ</t>
    </rPh>
    <rPh sb="6" eb="7">
      <t>カズ</t>
    </rPh>
    <rPh sb="7" eb="8">
      <t>カイ</t>
    </rPh>
    <phoneticPr fontId="6"/>
  </si>
  <si>
    <t>鹿屋市西大手町2-5</t>
    <rPh sb="3" eb="4">
      <t>ニシ</t>
    </rPh>
    <rPh sb="4" eb="6">
      <t>オオテ</t>
    </rPh>
    <rPh sb="6" eb="7">
      <t>マチ</t>
    </rPh>
    <phoneticPr fontId="6"/>
  </si>
  <si>
    <t>41-3100</t>
  </si>
  <si>
    <t>院長　吉重　康幸</t>
    <rPh sb="0" eb="2">
      <t>インチョウ</t>
    </rPh>
    <rPh sb="3" eb="4">
      <t>ヨシ</t>
    </rPh>
    <rPh sb="4" eb="5">
      <t>シゲ</t>
    </rPh>
    <rPh sb="6" eb="7">
      <t>ヤス</t>
    </rPh>
    <rPh sb="7" eb="8">
      <t>サチ</t>
    </rPh>
    <phoneticPr fontId="6"/>
  </si>
  <si>
    <t>よししげないか</t>
    <phoneticPr fontId="6"/>
  </si>
  <si>
    <t>大手町クリニック</t>
    <rPh sb="0" eb="3">
      <t>オオテマチ</t>
    </rPh>
    <phoneticPr fontId="6"/>
  </si>
  <si>
    <t>医療法人　慧愛会</t>
    <rPh sb="0" eb="2">
      <t>イリョウ</t>
    </rPh>
    <rPh sb="2" eb="4">
      <t>ホウジン</t>
    </rPh>
    <rPh sb="6" eb="7">
      <t>アイ</t>
    </rPh>
    <rPh sb="7" eb="8">
      <t>カイ</t>
    </rPh>
    <phoneticPr fontId="6"/>
  </si>
  <si>
    <t>鹿屋市西大手町5-3</t>
    <rPh sb="3" eb="4">
      <t>ニシ</t>
    </rPh>
    <rPh sb="4" eb="7">
      <t>オオテマチ</t>
    </rPh>
    <phoneticPr fontId="6"/>
  </si>
  <si>
    <t>44-7060</t>
  </si>
  <si>
    <t>理事長　仮屋　知</t>
    <rPh sb="0" eb="3">
      <t>リジチョウ</t>
    </rPh>
    <rPh sb="4" eb="5">
      <t>カリ</t>
    </rPh>
    <rPh sb="5" eb="6">
      <t>ヤ</t>
    </rPh>
    <rPh sb="7" eb="8">
      <t>チ</t>
    </rPh>
    <phoneticPr fontId="6"/>
  </si>
  <si>
    <t>おおてまち</t>
    <phoneticPr fontId="6"/>
  </si>
  <si>
    <t>せぐち整形外科</t>
    <rPh sb="3" eb="5">
      <t>セイケイ</t>
    </rPh>
    <rPh sb="5" eb="7">
      <t>ゲカ</t>
    </rPh>
    <phoneticPr fontId="6"/>
  </si>
  <si>
    <t>医療法人　昌成会</t>
    <phoneticPr fontId="6"/>
  </si>
  <si>
    <t>鹿屋市北田町8-20</t>
    <rPh sb="3" eb="6">
      <t>キタダチョウ</t>
    </rPh>
    <phoneticPr fontId="6"/>
  </si>
  <si>
    <t>40-9200</t>
  </si>
  <si>
    <t>理事長　瀬口　昌敏</t>
    <rPh sb="0" eb="3">
      <t>リジチョウ</t>
    </rPh>
    <rPh sb="4" eb="6">
      <t>セグチ</t>
    </rPh>
    <rPh sb="7" eb="8">
      <t>マサ</t>
    </rPh>
    <rPh sb="8" eb="9">
      <t>トシ</t>
    </rPh>
    <phoneticPr fontId="6"/>
  </si>
  <si>
    <t>せぐち</t>
    <phoneticPr fontId="6"/>
  </si>
  <si>
    <t>小林クリニック</t>
    <rPh sb="0" eb="2">
      <t>コバヤシ</t>
    </rPh>
    <phoneticPr fontId="6"/>
  </si>
  <si>
    <t>鹿屋市上谷町5-30</t>
    <rPh sb="3" eb="4">
      <t>ウエ</t>
    </rPh>
    <rPh sb="4" eb="5">
      <t>タニ</t>
    </rPh>
    <rPh sb="5" eb="6">
      <t>チョウ</t>
    </rPh>
    <phoneticPr fontId="6"/>
  </si>
  <si>
    <t>41-0700</t>
  </si>
  <si>
    <t>理事長　小林　泰之</t>
    <rPh sb="0" eb="3">
      <t>リジチョウ</t>
    </rPh>
    <rPh sb="4" eb="6">
      <t>コバヤシ</t>
    </rPh>
    <rPh sb="7" eb="8">
      <t>ヤスシ</t>
    </rPh>
    <rPh sb="8" eb="9">
      <t>ノ</t>
    </rPh>
    <phoneticPr fontId="6"/>
  </si>
  <si>
    <t>こばやし</t>
    <phoneticPr fontId="6"/>
  </si>
  <si>
    <t>徳田脳神経外科病院</t>
    <rPh sb="0" eb="1">
      <t>トク</t>
    </rPh>
    <rPh sb="1" eb="2">
      <t>タ</t>
    </rPh>
    <rPh sb="2" eb="5">
      <t>ノウシンケイ</t>
    </rPh>
    <rPh sb="5" eb="7">
      <t>ゲカ</t>
    </rPh>
    <rPh sb="7" eb="9">
      <t>ビョウイン</t>
    </rPh>
    <phoneticPr fontId="6"/>
  </si>
  <si>
    <t>医療法人　秋津会</t>
    <phoneticPr fontId="6"/>
  </si>
  <si>
    <t>鹿屋市打馬1丁目11248-1</t>
    <rPh sb="3" eb="5">
      <t>ウツマ</t>
    </rPh>
    <rPh sb="6" eb="8">
      <t>チョウメ</t>
    </rPh>
    <phoneticPr fontId="6"/>
  </si>
  <si>
    <t>44-1119</t>
  </si>
  <si>
    <t>理事長　徳田　元</t>
    <rPh sb="0" eb="3">
      <t>リジチョウ</t>
    </rPh>
    <rPh sb="4" eb="6">
      <t>トクダ</t>
    </rPh>
    <rPh sb="7" eb="8">
      <t>モト</t>
    </rPh>
    <phoneticPr fontId="6"/>
  </si>
  <si>
    <t>とくだ</t>
    <phoneticPr fontId="6"/>
  </si>
  <si>
    <t>井ノ上病院</t>
    <rPh sb="0" eb="1">
      <t>イ</t>
    </rPh>
    <rPh sb="2" eb="3">
      <t>ウエ</t>
    </rPh>
    <rPh sb="3" eb="5">
      <t>ビョウイン</t>
    </rPh>
    <phoneticPr fontId="6"/>
  </si>
  <si>
    <t>鹿屋市王子町3980-1</t>
    <rPh sb="3" eb="6">
      <t>オウジチョウ</t>
    </rPh>
    <phoneticPr fontId="6"/>
  </si>
  <si>
    <t>42-5275</t>
  </si>
  <si>
    <t>理事長　井ノ上　繁</t>
    <rPh sb="0" eb="3">
      <t>リジチョウ</t>
    </rPh>
    <rPh sb="4" eb="5">
      <t>イ</t>
    </rPh>
    <rPh sb="6" eb="7">
      <t>ウエ</t>
    </rPh>
    <rPh sb="8" eb="9">
      <t>シゲル</t>
    </rPh>
    <phoneticPr fontId="6"/>
  </si>
  <si>
    <t>いのうえ</t>
    <phoneticPr fontId="6"/>
  </si>
  <si>
    <t>園田クリニック</t>
    <rPh sb="0" eb="2">
      <t>ソノダ</t>
    </rPh>
    <phoneticPr fontId="6"/>
  </si>
  <si>
    <t>医療法人　彩苑会</t>
    <phoneticPr fontId="6"/>
  </si>
  <si>
    <t>鹿屋市旭原町3627-4</t>
    <rPh sb="3" eb="6">
      <t>アサヒバルチョウ</t>
    </rPh>
    <phoneticPr fontId="6"/>
  </si>
  <si>
    <t>43-8181</t>
  </si>
  <si>
    <t>理事長　園田　勝男</t>
    <rPh sb="0" eb="3">
      <t>リジチョウ</t>
    </rPh>
    <rPh sb="4" eb="6">
      <t>ソノダ</t>
    </rPh>
    <rPh sb="7" eb="9">
      <t>カツオ</t>
    </rPh>
    <phoneticPr fontId="6"/>
  </si>
  <si>
    <t>そのだ</t>
    <phoneticPr fontId="6"/>
  </si>
  <si>
    <t>そえじまクリニック</t>
    <phoneticPr fontId="6"/>
  </si>
  <si>
    <t>医療法人　悠祥会</t>
    <phoneticPr fontId="6"/>
  </si>
  <si>
    <t>鹿屋市旭原町3645-1</t>
    <rPh sb="3" eb="6">
      <t>アサヒバルチョウ</t>
    </rPh>
    <phoneticPr fontId="6"/>
  </si>
  <si>
    <t>41-6800</t>
  </si>
  <si>
    <t>理事長　副島　淳一</t>
    <rPh sb="0" eb="3">
      <t>リジチョウ</t>
    </rPh>
    <rPh sb="4" eb="6">
      <t>ソエジマ</t>
    </rPh>
    <rPh sb="7" eb="9">
      <t>ジュンイチ</t>
    </rPh>
    <phoneticPr fontId="6"/>
  </si>
  <si>
    <t>そえじま</t>
    <phoneticPr fontId="6"/>
  </si>
  <si>
    <t>池田病院</t>
    <rPh sb="0" eb="2">
      <t>イケダ</t>
    </rPh>
    <rPh sb="2" eb="4">
      <t>ビョウイン</t>
    </rPh>
    <phoneticPr fontId="6"/>
  </si>
  <si>
    <t>医療法人　青仁会</t>
    <phoneticPr fontId="6"/>
  </si>
  <si>
    <t>鹿屋市下祓川町1830</t>
    <rPh sb="0" eb="3">
      <t>カノヤシ</t>
    </rPh>
    <rPh sb="3" eb="7">
      <t>シモハライガワチョウ</t>
    </rPh>
    <phoneticPr fontId="6"/>
  </si>
  <si>
    <t>43-3434</t>
  </si>
  <si>
    <t>理事長　池田　徹</t>
    <rPh sb="0" eb="3">
      <t>リジチョウ</t>
    </rPh>
    <rPh sb="4" eb="6">
      <t>イケダ</t>
    </rPh>
    <rPh sb="7" eb="8">
      <t>トオル</t>
    </rPh>
    <phoneticPr fontId="6"/>
  </si>
  <si>
    <t>いけだ</t>
    <phoneticPr fontId="6"/>
  </si>
  <si>
    <t>鮫島整形外科病院</t>
    <rPh sb="0" eb="8">
      <t>サ</t>
    </rPh>
    <phoneticPr fontId="6"/>
  </si>
  <si>
    <t>医療法人　恵仁会</t>
    <rPh sb="0" eb="2">
      <t>イリョウ</t>
    </rPh>
    <rPh sb="2" eb="4">
      <t>ホウジン</t>
    </rPh>
    <rPh sb="5" eb="6">
      <t>メグ</t>
    </rPh>
    <rPh sb="6" eb="7">
      <t>ジン</t>
    </rPh>
    <rPh sb="7" eb="8">
      <t>カイ</t>
    </rPh>
    <phoneticPr fontId="6"/>
  </si>
  <si>
    <t>鹿屋市寿1丁目1-1</t>
    <rPh sb="3" eb="4">
      <t>コトブキ</t>
    </rPh>
    <rPh sb="5" eb="7">
      <t>チョウメ</t>
    </rPh>
    <phoneticPr fontId="6"/>
  </si>
  <si>
    <t>43-2535</t>
  </si>
  <si>
    <t>理事長　鮫島　貞仁</t>
    <rPh sb="0" eb="3">
      <t>リジチョウ</t>
    </rPh>
    <rPh sb="4" eb="6">
      <t>サメシマ</t>
    </rPh>
    <rPh sb="7" eb="8">
      <t>サダ</t>
    </rPh>
    <rPh sb="8" eb="9">
      <t>ジン</t>
    </rPh>
    <phoneticPr fontId="13"/>
  </si>
  <si>
    <t>さめしま</t>
    <phoneticPr fontId="6"/>
  </si>
  <si>
    <t>おばま医院</t>
    <rPh sb="3" eb="5">
      <t>イイン</t>
    </rPh>
    <phoneticPr fontId="6"/>
  </si>
  <si>
    <t>医療法人　朋愛会</t>
    <phoneticPr fontId="6"/>
  </si>
  <si>
    <t>鹿屋市寿2丁目2-1</t>
    <rPh sb="3" eb="4">
      <t>コトブキ</t>
    </rPh>
    <rPh sb="5" eb="7">
      <t>チョウメ</t>
    </rPh>
    <phoneticPr fontId="6"/>
  </si>
  <si>
    <t>42-5235</t>
  </si>
  <si>
    <t>理事長　小濱　康彦</t>
    <rPh sb="0" eb="3">
      <t>リジチョウ</t>
    </rPh>
    <rPh sb="4" eb="6">
      <t>コハマ</t>
    </rPh>
    <rPh sb="7" eb="9">
      <t>ヤスヒコ</t>
    </rPh>
    <phoneticPr fontId="6"/>
  </si>
  <si>
    <t>おばま</t>
    <phoneticPr fontId="6"/>
  </si>
  <si>
    <t>医療法人　明昌会</t>
    <phoneticPr fontId="6"/>
  </si>
  <si>
    <t>鹿屋市寿3丁目11-2</t>
    <rPh sb="3" eb="4">
      <t>コトブキ</t>
    </rPh>
    <rPh sb="5" eb="7">
      <t>チョウメ</t>
    </rPh>
    <phoneticPr fontId="6"/>
  </si>
  <si>
    <t>43-4191</t>
  </si>
  <si>
    <t>理事長　福田　恒典</t>
    <rPh sb="0" eb="3">
      <t>リジチョウ</t>
    </rPh>
    <rPh sb="4" eb="6">
      <t>フクダ</t>
    </rPh>
    <rPh sb="7" eb="8">
      <t>ツネ</t>
    </rPh>
    <rPh sb="8" eb="9">
      <t>テン</t>
    </rPh>
    <phoneticPr fontId="6"/>
  </si>
  <si>
    <t>ふくだ</t>
    <phoneticPr fontId="6"/>
  </si>
  <si>
    <t>やのファミリークリニック</t>
    <phoneticPr fontId="6"/>
  </si>
  <si>
    <t>医療法人　ＹＦＣ</t>
    <phoneticPr fontId="6"/>
  </si>
  <si>
    <t>鹿屋市寿4丁目11-22</t>
    <rPh sb="3" eb="4">
      <t>コトブキ</t>
    </rPh>
    <rPh sb="5" eb="7">
      <t>チョウメ</t>
    </rPh>
    <phoneticPr fontId="6"/>
  </si>
  <si>
    <t>43-6248</t>
  </si>
  <si>
    <t>理事長　矢野　常広</t>
    <rPh sb="0" eb="3">
      <t>リジチョウ</t>
    </rPh>
    <rPh sb="4" eb="6">
      <t>ヤノ</t>
    </rPh>
    <rPh sb="7" eb="8">
      <t>ツネ</t>
    </rPh>
    <rPh sb="8" eb="9">
      <t>ヒロ</t>
    </rPh>
    <phoneticPr fontId="6"/>
  </si>
  <si>
    <t>やの</t>
    <phoneticPr fontId="6"/>
  </si>
  <si>
    <t>王産婦人科</t>
    <rPh sb="0" eb="1">
      <t>オウ</t>
    </rPh>
    <rPh sb="1" eb="5">
      <t>サンフジンカ</t>
    </rPh>
    <phoneticPr fontId="6"/>
  </si>
  <si>
    <t>医療法人</t>
    <phoneticPr fontId="6"/>
  </si>
  <si>
    <t>鹿屋市寿4丁目6-44</t>
    <rPh sb="3" eb="4">
      <t>コトブキ</t>
    </rPh>
    <rPh sb="5" eb="7">
      <t>チョウメ</t>
    </rPh>
    <phoneticPr fontId="6"/>
  </si>
  <si>
    <t>44-5610</t>
  </si>
  <si>
    <t>理事長　王谷　英仁</t>
    <rPh sb="0" eb="3">
      <t>リジチョウ</t>
    </rPh>
    <rPh sb="4" eb="5">
      <t>オウ</t>
    </rPh>
    <rPh sb="5" eb="6">
      <t>タニ</t>
    </rPh>
    <rPh sb="7" eb="9">
      <t>エイジン</t>
    </rPh>
    <phoneticPr fontId="6"/>
  </si>
  <si>
    <t>おう</t>
    <phoneticPr fontId="6"/>
  </si>
  <si>
    <t>医療法人　千一会</t>
    <phoneticPr fontId="6"/>
  </si>
  <si>
    <t>鹿屋市寿5丁目2-39</t>
    <rPh sb="3" eb="4">
      <t>コトブキ</t>
    </rPh>
    <rPh sb="5" eb="7">
      <t>チョウメ</t>
    </rPh>
    <phoneticPr fontId="6"/>
  </si>
  <si>
    <t>43-2510</t>
  </si>
  <si>
    <t>理事長　児玉　千早</t>
    <rPh sb="0" eb="3">
      <t>リジチョウ</t>
    </rPh>
    <rPh sb="4" eb="6">
      <t>コダマ</t>
    </rPh>
    <rPh sb="7" eb="8">
      <t>セン</t>
    </rPh>
    <rPh sb="8" eb="9">
      <t>ハヤ</t>
    </rPh>
    <phoneticPr fontId="6"/>
  </si>
  <si>
    <t>こだま</t>
    <phoneticPr fontId="6"/>
  </si>
  <si>
    <t>寿レディースクリニック</t>
    <rPh sb="0" eb="1">
      <t>コトブキ</t>
    </rPh>
    <phoneticPr fontId="6"/>
  </si>
  <si>
    <t>医療法人　寿圭会</t>
    <phoneticPr fontId="6"/>
  </si>
  <si>
    <t>鹿屋市寿7丁目1-35</t>
    <rPh sb="3" eb="4">
      <t>コトブキ</t>
    </rPh>
    <rPh sb="5" eb="7">
      <t>チョウメ</t>
    </rPh>
    <phoneticPr fontId="6"/>
  </si>
  <si>
    <t>43-3244</t>
  </si>
  <si>
    <t>理事長　渕之上　祥徳</t>
    <rPh sb="0" eb="3">
      <t>リジチョウ</t>
    </rPh>
    <rPh sb="4" eb="5">
      <t>フチ</t>
    </rPh>
    <rPh sb="5" eb="6">
      <t>ノ</t>
    </rPh>
    <rPh sb="6" eb="7">
      <t>ウエ</t>
    </rPh>
    <rPh sb="8" eb="10">
      <t>サチノリ</t>
    </rPh>
    <phoneticPr fontId="6"/>
  </si>
  <si>
    <t>ことぶきれ</t>
    <phoneticPr fontId="6"/>
  </si>
  <si>
    <t>鹿屋ひ尿器科</t>
    <rPh sb="0" eb="2">
      <t>カノヤ</t>
    </rPh>
    <rPh sb="3" eb="4">
      <t>ニョウ</t>
    </rPh>
    <rPh sb="4" eb="5">
      <t>キ</t>
    </rPh>
    <rPh sb="5" eb="6">
      <t>カ</t>
    </rPh>
    <phoneticPr fontId="6"/>
  </si>
  <si>
    <t>医療法人　英幸会</t>
    <rPh sb="0" eb="2">
      <t>イリョウ</t>
    </rPh>
    <rPh sb="2" eb="4">
      <t>ホウジン</t>
    </rPh>
    <rPh sb="5" eb="6">
      <t>エイ</t>
    </rPh>
    <rPh sb="6" eb="7">
      <t>コウ</t>
    </rPh>
    <rPh sb="7" eb="8">
      <t>カイ</t>
    </rPh>
    <phoneticPr fontId="6"/>
  </si>
  <si>
    <t>鹿屋市新川町132-4</t>
    <rPh sb="0" eb="3">
      <t>カノヤシ</t>
    </rPh>
    <rPh sb="3" eb="6">
      <t>シンカワチョウ</t>
    </rPh>
    <phoneticPr fontId="6"/>
  </si>
  <si>
    <t>41-3600</t>
    <phoneticPr fontId="6"/>
  </si>
  <si>
    <t>院長　才田　博幸</t>
    <rPh sb="0" eb="2">
      <t>インチョウ</t>
    </rPh>
    <rPh sb="3" eb="5">
      <t>サイダ</t>
    </rPh>
    <phoneticPr fontId="6"/>
  </si>
  <si>
    <t>かのやひにょう</t>
    <phoneticPr fontId="6"/>
  </si>
  <si>
    <t>恒心会おぐら病院</t>
    <rPh sb="0" eb="8">
      <t>オ</t>
    </rPh>
    <phoneticPr fontId="6"/>
  </si>
  <si>
    <t>医療法人　恒心会</t>
    <phoneticPr fontId="6"/>
  </si>
  <si>
    <t>鹿屋市笠之原町27-22</t>
    <rPh sb="3" eb="4">
      <t>カサ</t>
    </rPh>
    <rPh sb="4" eb="5">
      <t>ノ</t>
    </rPh>
    <rPh sb="5" eb="7">
      <t>ハラマチ</t>
    </rPh>
    <phoneticPr fontId="6"/>
  </si>
  <si>
    <t>44-7171</t>
  </si>
  <si>
    <t>理事長　小倉　雅</t>
    <rPh sb="0" eb="3">
      <t>リジチョウ</t>
    </rPh>
    <rPh sb="4" eb="6">
      <t>オグラ</t>
    </rPh>
    <rPh sb="7" eb="8">
      <t>ミヤビ</t>
    </rPh>
    <phoneticPr fontId="6"/>
  </si>
  <si>
    <t>こうしんかい</t>
    <phoneticPr fontId="6"/>
  </si>
  <si>
    <t>かのや東病院</t>
    <rPh sb="3" eb="4">
      <t>ヒガシ</t>
    </rPh>
    <rPh sb="4" eb="6">
      <t>ビョウイン</t>
    </rPh>
    <phoneticPr fontId="6"/>
  </si>
  <si>
    <t>医療法人　伸和会</t>
    <phoneticPr fontId="6"/>
  </si>
  <si>
    <t>鹿屋市笠之原町2923-1</t>
    <rPh sb="3" eb="6">
      <t>カサノハラ</t>
    </rPh>
    <rPh sb="6" eb="7">
      <t>チョウ</t>
    </rPh>
    <phoneticPr fontId="6"/>
  </si>
  <si>
    <t>42-3111</t>
  </si>
  <si>
    <t>理事長　石踊　伸矢</t>
    <rPh sb="0" eb="3">
      <t>リジチョウ</t>
    </rPh>
    <rPh sb="4" eb="5">
      <t>イシ</t>
    </rPh>
    <rPh sb="5" eb="6">
      <t>オド</t>
    </rPh>
    <rPh sb="7" eb="8">
      <t>ノブ</t>
    </rPh>
    <rPh sb="8" eb="9">
      <t>ヤ</t>
    </rPh>
    <phoneticPr fontId="6"/>
  </si>
  <si>
    <t>かのやひがし</t>
    <phoneticPr fontId="6"/>
  </si>
  <si>
    <t>長﨑内科</t>
    <rPh sb="0" eb="4">
      <t>ナ</t>
    </rPh>
    <phoneticPr fontId="6"/>
  </si>
  <si>
    <t>医療法人　おさしお会</t>
    <phoneticPr fontId="6"/>
  </si>
  <si>
    <t>鹿屋市笠之原町49-19</t>
    <rPh sb="3" eb="6">
      <t>カサノハラ</t>
    </rPh>
    <rPh sb="6" eb="7">
      <t>チョウ</t>
    </rPh>
    <phoneticPr fontId="6"/>
  </si>
  <si>
    <t>43-2195</t>
  </si>
  <si>
    <t>理事長　長﨑　潮</t>
    <rPh sb="0" eb="3">
      <t>リジチョウ</t>
    </rPh>
    <rPh sb="4" eb="5">
      <t>ナガ</t>
    </rPh>
    <rPh sb="5" eb="6">
      <t>サキ</t>
    </rPh>
    <rPh sb="7" eb="8">
      <t>シオ</t>
    </rPh>
    <phoneticPr fontId="6"/>
  </si>
  <si>
    <t>ながさき</t>
    <phoneticPr fontId="6"/>
  </si>
  <si>
    <t>中塩医院</t>
    <rPh sb="0" eb="2">
      <t>ナカシオ</t>
    </rPh>
    <rPh sb="2" eb="4">
      <t>イイン</t>
    </rPh>
    <phoneticPr fontId="6"/>
  </si>
  <si>
    <t>医療法人</t>
    <phoneticPr fontId="6"/>
  </si>
  <si>
    <t>鹿屋市西原1丁目13-15</t>
    <rPh sb="3" eb="4">
      <t>ニシ</t>
    </rPh>
    <rPh sb="4" eb="5">
      <t>ハラ</t>
    </rPh>
    <rPh sb="6" eb="8">
      <t>チョウメ</t>
    </rPh>
    <phoneticPr fontId="6"/>
  </si>
  <si>
    <t>43-2489</t>
  </si>
  <si>
    <t>理事長　中塩　一</t>
    <rPh sb="0" eb="3">
      <t>リジチョウ</t>
    </rPh>
    <rPh sb="4" eb="6">
      <t>ナカシオ</t>
    </rPh>
    <rPh sb="7" eb="8">
      <t>イチ</t>
    </rPh>
    <phoneticPr fontId="6"/>
  </si>
  <si>
    <t>なかしお</t>
    <phoneticPr fontId="6"/>
  </si>
  <si>
    <t>医療法人　樹緑会</t>
    <phoneticPr fontId="6"/>
  </si>
  <si>
    <t>鹿屋市西原1丁目2-1</t>
    <rPh sb="3" eb="4">
      <t>ニシ</t>
    </rPh>
    <rPh sb="4" eb="5">
      <t>ハラ</t>
    </rPh>
    <rPh sb="6" eb="8">
      <t>チョウメ</t>
    </rPh>
    <phoneticPr fontId="6"/>
  </si>
  <si>
    <t>43-2991</t>
  </si>
  <si>
    <t>理事長　検見﨑　博樹</t>
    <rPh sb="0" eb="3">
      <t>リジチョウ</t>
    </rPh>
    <rPh sb="4" eb="5">
      <t>ケン</t>
    </rPh>
    <rPh sb="5" eb="6">
      <t>ミ</t>
    </rPh>
    <rPh sb="6" eb="7">
      <t>サキ</t>
    </rPh>
    <rPh sb="8" eb="10">
      <t>ヒロキ</t>
    </rPh>
    <phoneticPr fontId="6"/>
  </si>
  <si>
    <t>けんみざき</t>
    <phoneticPr fontId="6"/>
  </si>
  <si>
    <t>村上整形外科医院</t>
    <rPh sb="0" eb="2">
      <t>ムラカミ</t>
    </rPh>
    <rPh sb="2" eb="4">
      <t>セイケイ</t>
    </rPh>
    <rPh sb="4" eb="6">
      <t>ゲカ</t>
    </rPh>
    <rPh sb="6" eb="8">
      <t>イイン</t>
    </rPh>
    <phoneticPr fontId="6"/>
  </si>
  <si>
    <t>医療法人　エレファ</t>
    <phoneticPr fontId="6"/>
  </si>
  <si>
    <t>鹿屋市今坂町12572-7</t>
    <rPh sb="3" eb="6">
      <t>イマサカチョウ</t>
    </rPh>
    <phoneticPr fontId="6"/>
  </si>
  <si>
    <t>41-2511</t>
  </si>
  <si>
    <t>理事長　村上　潔</t>
    <rPh sb="0" eb="3">
      <t>リジチョウ</t>
    </rPh>
    <rPh sb="4" eb="6">
      <t>ムラカミ</t>
    </rPh>
    <rPh sb="7" eb="8">
      <t>イサギヨ</t>
    </rPh>
    <phoneticPr fontId="6"/>
  </si>
  <si>
    <t>むらかみ</t>
    <phoneticPr fontId="6"/>
  </si>
  <si>
    <t>森田胃腸科内科医院</t>
    <rPh sb="0" eb="2">
      <t>モリタ</t>
    </rPh>
    <rPh sb="2" eb="7">
      <t>イチョウ</t>
    </rPh>
    <rPh sb="7" eb="9">
      <t>イイン</t>
    </rPh>
    <phoneticPr fontId="6"/>
  </si>
  <si>
    <t>医療法人  敬尚会</t>
    <rPh sb="0" eb="4">
      <t>イリョウ</t>
    </rPh>
    <rPh sb="6" eb="7">
      <t>ケイ</t>
    </rPh>
    <rPh sb="7" eb="8">
      <t>ナオ</t>
    </rPh>
    <rPh sb="8" eb="9">
      <t>カイ</t>
    </rPh>
    <phoneticPr fontId="6"/>
  </si>
  <si>
    <t>鹿屋市郷之原町12400-4</t>
    <rPh sb="0" eb="3">
      <t>カノヤシ</t>
    </rPh>
    <rPh sb="3" eb="7">
      <t>ゴウノハラ</t>
    </rPh>
    <phoneticPr fontId="6"/>
  </si>
  <si>
    <t>40-2822</t>
    <phoneticPr fontId="6"/>
  </si>
  <si>
    <t>理事長  森田 俊一</t>
    <rPh sb="0" eb="3">
      <t>リジチョウ</t>
    </rPh>
    <rPh sb="5" eb="7">
      <t>モリタ</t>
    </rPh>
    <rPh sb="8" eb="10">
      <t>シュンイチ</t>
    </rPh>
    <phoneticPr fontId="6"/>
  </si>
  <si>
    <t>もりた</t>
    <phoneticPr fontId="6"/>
  </si>
  <si>
    <t>よしどめ整形外科</t>
    <rPh sb="4" eb="6">
      <t>セイケイ</t>
    </rPh>
    <rPh sb="6" eb="8">
      <t>ゲカ</t>
    </rPh>
    <phoneticPr fontId="6"/>
  </si>
  <si>
    <t>医療法人　鶴朋会</t>
    <phoneticPr fontId="6"/>
  </si>
  <si>
    <t>鹿屋市川西町3613-1</t>
    <rPh sb="3" eb="6">
      <t>カワニシチョウ</t>
    </rPh>
    <phoneticPr fontId="6"/>
  </si>
  <si>
    <t>31-1700</t>
  </si>
  <si>
    <t>理事長　吉留　鶴久</t>
    <rPh sb="0" eb="3">
      <t>リジチョウ</t>
    </rPh>
    <rPh sb="4" eb="6">
      <t>ヨシドメ</t>
    </rPh>
    <rPh sb="7" eb="8">
      <t>ツル</t>
    </rPh>
    <rPh sb="8" eb="9">
      <t>ヒサ</t>
    </rPh>
    <phoneticPr fontId="6"/>
  </si>
  <si>
    <t>よしどめ</t>
    <phoneticPr fontId="6"/>
  </si>
  <si>
    <t>たんぽぽクリニック</t>
    <phoneticPr fontId="6"/>
  </si>
  <si>
    <t>鹿屋市川西町3990-7</t>
    <rPh sb="3" eb="6">
      <t>カワニシチョウ</t>
    </rPh>
    <phoneticPr fontId="6"/>
  </si>
  <si>
    <t>42-6778</t>
  </si>
  <si>
    <t>院長　有村　　俊寛</t>
    <rPh sb="0" eb="2">
      <t>インチョウ</t>
    </rPh>
    <rPh sb="3" eb="5">
      <t>アリムラ</t>
    </rPh>
    <rPh sb="7" eb="8">
      <t>トシ</t>
    </rPh>
    <rPh sb="8" eb="9">
      <t>ヒロシ</t>
    </rPh>
    <phoneticPr fontId="6"/>
  </si>
  <si>
    <t>たんぽぽ</t>
    <phoneticPr fontId="6"/>
  </si>
  <si>
    <t>田村脳神経外科クリニック</t>
    <rPh sb="0" eb="2">
      <t>タムラ</t>
    </rPh>
    <rPh sb="2" eb="5">
      <t>ノウシンケイ</t>
    </rPh>
    <rPh sb="5" eb="7">
      <t>ゲカ</t>
    </rPh>
    <phoneticPr fontId="6"/>
  </si>
  <si>
    <t>医療法人　ゆうか</t>
    <phoneticPr fontId="6"/>
  </si>
  <si>
    <t>鹿屋市川西町4475-3</t>
    <rPh sb="3" eb="6">
      <t>カワニシチョウ</t>
    </rPh>
    <phoneticPr fontId="6"/>
  </si>
  <si>
    <t>41-7100</t>
  </si>
  <si>
    <t>理事長　田村　正年</t>
    <rPh sb="0" eb="3">
      <t>リジチョウ</t>
    </rPh>
    <rPh sb="4" eb="6">
      <t>タムラ</t>
    </rPh>
    <rPh sb="7" eb="9">
      <t>マサトシ</t>
    </rPh>
    <phoneticPr fontId="6"/>
  </si>
  <si>
    <t>たむら</t>
    <phoneticPr fontId="6"/>
  </si>
  <si>
    <t>みやぞのクリニック</t>
    <phoneticPr fontId="6"/>
  </si>
  <si>
    <t>医療法人　芳春会</t>
    <phoneticPr fontId="6"/>
  </si>
  <si>
    <t>鹿屋市田崎町2184-9</t>
    <rPh sb="3" eb="5">
      <t>タサキ</t>
    </rPh>
    <rPh sb="5" eb="6">
      <t>チョウ</t>
    </rPh>
    <phoneticPr fontId="6"/>
  </si>
  <si>
    <t>40-4600</t>
  </si>
  <si>
    <t>理事長　宮園　芳孝</t>
    <rPh sb="0" eb="3">
      <t>リジチョウ</t>
    </rPh>
    <rPh sb="4" eb="6">
      <t>ミヤゾノ</t>
    </rPh>
    <rPh sb="7" eb="8">
      <t>ヨシ</t>
    </rPh>
    <rPh sb="8" eb="9">
      <t>タカシ</t>
    </rPh>
    <phoneticPr fontId="6"/>
  </si>
  <si>
    <t>みやぞの</t>
    <phoneticPr fontId="6"/>
  </si>
  <si>
    <t>中原クリニック</t>
    <rPh sb="0" eb="2">
      <t>ナカハラ</t>
    </rPh>
    <phoneticPr fontId="6"/>
  </si>
  <si>
    <t>医療法人　天信会</t>
    <phoneticPr fontId="6"/>
  </si>
  <si>
    <t>鹿屋市横山町1587-2</t>
    <rPh sb="3" eb="6">
      <t>ヨコヤマチョウ</t>
    </rPh>
    <phoneticPr fontId="6"/>
  </si>
  <si>
    <t>48-2011</t>
  </si>
  <si>
    <t>理事長　中原　晋一</t>
    <rPh sb="0" eb="3">
      <t>リジチョウ</t>
    </rPh>
    <rPh sb="4" eb="6">
      <t>ナカハラ</t>
    </rPh>
    <rPh sb="7" eb="9">
      <t>シンイチ</t>
    </rPh>
    <phoneticPr fontId="6"/>
  </si>
  <si>
    <t>なかはら</t>
    <phoneticPr fontId="6"/>
  </si>
  <si>
    <t>鹿屋市輝北町市成2119-2</t>
    <rPh sb="3" eb="6">
      <t>キホクチョウ</t>
    </rPh>
    <rPh sb="6" eb="8">
      <t>イチナリ</t>
    </rPh>
    <phoneticPr fontId="6"/>
  </si>
  <si>
    <t>099-485-1911</t>
  </si>
  <si>
    <t>理事長　吉元　和浩</t>
    <rPh sb="0" eb="3">
      <t>リジチョウ</t>
    </rPh>
    <rPh sb="4" eb="6">
      <t>ヨシモト</t>
    </rPh>
    <rPh sb="7" eb="9">
      <t>カズヒロ</t>
    </rPh>
    <phoneticPr fontId="6"/>
  </si>
  <si>
    <t>みどり</t>
    <phoneticPr fontId="6"/>
  </si>
  <si>
    <t>小浜クリニック</t>
    <rPh sb="0" eb="2">
      <t>コハマ</t>
    </rPh>
    <phoneticPr fontId="6"/>
  </si>
  <si>
    <t>医療法人 常慈会</t>
    <rPh sb="0" eb="2">
      <t>イリョウ</t>
    </rPh>
    <rPh sb="2" eb="4">
      <t>ホウジン</t>
    </rPh>
    <rPh sb="5" eb="6">
      <t>ツネ</t>
    </rPh>
    <rPh sb="6" eb="7">
      <t>メグム</t>
    </rPh>
    <rPh sb="7" eb="8">
      <t>カイ</t>
    </rPh>
    <phoneticPr fontId="6"/>
  </si>
  <si>
    <t>鹿屋市吾平町上名10</t>
    <phoneticPr fontId="6"/>
  </si>
  <si>
    <t>58-6025</t>
  </si>
  <si>
    <t>理事長　小浜　常昭</t>
    <rPh sb="0" eb="3">
      <t>リジチョウ</t>
    </rPh>
    <rPh sb="4" eb="6">
      <t>コハマ</t>
    </rPh>
    <rPh sb="7" eb="9">
      <t>ツネアキ</t>
    </rPh>
    <phoneticPr fontId="6"/>
  </si>
  <si>
    <t>おばま</t>
    <phoneticPr fontId="6"/>
  </si>
  <si>
    <t>花田整形外科・リウマチ科医院</t>
    <rPh sb="0" eb="2">
      <t>ハナタ</t>
    </rPh>
    <rPh sb="11" eb="12">
      <t>カ</t>
    </rPh>
    <rPh sb="12" eb="14">
      <t>イイン</t>
    </rPh>
    <phoneticPr fontId="6"/>
  </si>
  <si>
    <t>医療法人　道成会</t>
    <rPh sb="0" eb="2">
      <t>イリョウ</t>
    </rPh>
    <rPh sb="2" eb="4">
      <t>ホウジン</t>
    </rPh>
    <rPh sb="5" eb="6">
      <t>ミチ</t>
    </rPh>
    <rPh sb="6" eb="7">
      <t>ナ</t>
    </rPh>
    <rPh sb="7" eb="8">
      <t>カイ</t>
    </rPh>
    <phoneticPr fontId="6"/>
  </si>
  <si>
    <t>鹿屋市串良町有里1-1</t>
    <phoneticPr fontId="6"/>
  </si>
  <si>
    <t>63-1379</t>
  </si>
  <si>
    <t>理事長　花田　能成</t>
    <rPh sb="0" eb="3">
      <t>リジチョウ</t>
    </rPh>
    <rPh sb="4" eb="6">
      <t>ハナダ</t>
    </rPh>
    <rPh sb="7" eb="9">
      <t>ノウセイ</t>
    </rPh>
    <phoneticPr fontId="6"/>
  </si>
  <si>
    <t>はなだ</t>
    <phoneticPr fontId="6"/>
  </si>
  <si>
    <t>内村産婦人科</t>
    <rPh sb="0" eb="2">
      <t>ウチムラ</t>
    </rPh>
    <phoneticPr fontId="6"/>
  </si>
  <si>
    <t>医療法人</t>
    <rPh sb="0" eb="2">
      <t>イリョウ</t>
    </rPh>
    <rPh sb="2" eb="4">
      <t>ホウジン</t>
    </rPh>
    <phoneticPr fontId="6"/>
  </si>
  <si>
    <t>鹿屋市串良町岡崎2070</t>
    <rPh sb="3" eb="6">
      <t>クシラチョウ</t>
    </rPh>
    <rPh sb="6" eb="8">
      <t>オカザキ</t>
    </rPh>
    <phoneticPr fontId="14"/>
  </si>
  <si>
    <t>63-2521</t>
  </si>
  <si>
    <t>理事長　内村　道隆</t>
    <rPh sb="0" eb="3">
      <t>リジチョウ</t>
    </rPh>
    <rPh sb="4" eb="6">
      <t>ウチムラ</t>
    </rPh>
    <rPh sb="7" eb="9">
      <t>ミチタカ</t>
    </rPh>
    <phoneticPr fontId="6"/>
  </si>
  <si>
    <t>うちむら</t>
    <phoneticPr fontId="6"/>
  </si>
  <si>
    <t>福留クリニック</t>
    <phoneticPr fontId="6"/>
  </si>
  <si>
    <t>鹿屋市串良町上小原3046</t>
    <rPh sb="3" eb="6">
      <t>クシラチョウ</t>
    </rPh>
    <rPh sb="6" eb="9">
      <t>カミオバル</t>
    </rPh>
    <phoneticPr fontId="14"/>
  </si>
  <si>
    <t>63-1200</t>
  </si>
  <si>
    <t>院長　福留　重明</t>
    <rPh sb="0" eb="2">
      <t>インチョウ</t>
    </rPh>
    <rPh sb="3" eb="5">
      <t>フクドメ</t>
    </rPh>
    <rPh sb="6" eb="8">
      <t>シゲアキ</t>
    </rPh>
    <phoneticPr fontId="6"/>
  </si>
  <si>
    <t>ふくどめ</t>
    <phoneticPr fontId="6"/>
  </si>
  <si>
    <t>黎明脳神経外科医院</t>
    <rPh sb="0" eb="2">
      <t>レイメイ</t>
    </rPh>
    <rPh sb="2" eb="5">
      <t>ノウシンケイ</t>
    </rPh>
    <rPh sb="5" eb="7">
      <t>ゲカ</t>
    </rPh>
    <rPh sb="7" eb="9">
      <t>イイン</t>
    </rPh>
    <phoneticPr fontId="6"/>
  </si>
  <si>
    <t>鹿屋市串良町上小原3500-1</t>
    <rPh sb="6" eb="7">
      <t>ウエ</t>
    </rPh>
    <rPh sb="7" eb="8">
      <t>ショウ</t>
    </rPh>
    <rPh sb="8" eb="9">
      <t>ハラ</t>
    </rPh>
    <phoneticPr fontId="6"/>
  </si>
  <si>
    <t>63-7878</t>
    <phoneticPr fontId="6"/>
  </si>
  <si>
    <t>院長　土田　英司</t>
    <rPh sb="0" eb="2">
      <t>インチョウ</t>
    </rPh>
    <rPh sb="3" eb="5">
      <t>ツチダ</t>
    </rPh>
    <rPh sb="6" eb="7">
      <t>エイ</t>
    </rPh>
    <rPh sb="7" eb="8">
      <t>ツカサ</t>
    </rPh>
    <phoneticPr fontId="6"/>
  </si>
  <si>
    <t>れいめい</t>
    <phoneticPr fontId="6"/>
  </si>
  <si>
    <t>吉重クリニック</t>
    <rPh sb="0" eb="2">
      <t>ヨシシゲ</t>
    </rPh>
    <phoneticPr fontId="6"/>
  </si>
  <si>
    <t>社会福祉法人　内之浦会</t>
    <rPh sb="0" eb="2">
      <t>シャカイ</t>
    </rPh>
    <rPh sb="2" eb="4">
      <t>フクシ</t>
    </rPh>
    <rPh sb="4" eb="6">
      <t>ホウジン</t>
    </rPh>
    <rPh sb="7" eb="10">
      <t>ウチノウラ</t>
    </rPh>
    <rPh sb="10" eb="11">
      <t>カイ</t>
    </rPh>
    <phoneticPr fontId="6"/>
  </si>
  <si>
    <t>肝属郡肝付町北方581-1</t>
  </si>
  <si>
    <t>67-2266</t>
  </si>
  <si>
    <t>理事長　吉重　康裕</t>
    <rPh sb="0" eb="3">
      <t>リジチョウ</t>
    </rPh>
    <rPh sb="4" eb="5">
      <t>ヨシ</t>
    </rPh>
    <rPh sb="5" eb="6">
      <t>シゲ</t>
    </rPh>
    <rPh sb="7" eb="9">
      <t>ヤスヒロ</t>
    </rPh>
    <phoneticPr fontId="6"/>
  </si>
  <si>
    <t>よししげくりにっく</t>
    <phoneticPr fontId="6"/>
  </si>
  <si>
    <t>春陽会中央病院</t>
    <rPh sb="0" eb="2">
      <t>シュンヨウ</t>
    </rPh>
    <phoneticPr fontId="6"/>
  </si>
  <si>
    <t>医療法人社団　春陽会</t>
    <rPh sb="0" eb="2">
      <t>イリョウ</t>
    </rPh>
    <rPh sb="2" eb="4">
      <t>ホウジン</t>
    </rPh>
    <rPh sb="4" eb="6">
      <t>シャダン</t>
    </rPh>
    <phoneticPr fontId="6"/>
  </si>
  <si>
    <t>肝属郡肝付町新冨485</t>
  </si>
  <si>
    <t>65-1170</t>
  </si>
  <si>
    <t>理事長　上園　春仁</t>
    <rPh sb="0" eb="3">
      <t>リジチョウ</t>
    </rPh>
    <rPh sb="4" eb="5">
      <t>ウエ</t>
    </rPh>
    <rPh sb="5" eb="6">
      <t>ソノ</t>
    </rPh>
    <rPh sb="7" eb="8">
      <t>ハル</t>
    </rPh>
    <rPh sb="8" eb="9">
      <t>ジン</t>
    </rPh>
    <phoneticPr fontId="6"/>
  </si>
  <si>
    <t>しゅんようかい</t>
    <phoneticPr fontId="6"/>
  </si>
  <si>
    <t>山内クリニック</t>
    <rPh sb="0" eb="2">
      <t>ヤマウチ</t>
    </rPh>
    <phoneticPr fontId="6"/>
  </si>
  <si>
    <t>医療法人　啓佑会</t>
    <rPh sb="0" eb="2">
      <t>イリョウ</t>
    </rPh>
    <rPh sb="2" eb="4">
      <t>ホウジン</t>
    </rPh>
    <rPh sb="5" eb="6">
      <t>ケイ</t>
    </rPh>
    <rPh sb="6" eb="7">
      <t>ユウ</t>
    </rPh>
    <rPh sb="7" eb="8">
      <t>カイ</t>
    </rPh>
    <phoneticPr fontId="6"/>
  </si>
  <si>
    <t>肝属郡肝付町前田4816-2</t>
  </si>
  <si>
    <t>65-8181</t>
  </si>
  <si>
    <t>理事長　山内　慎介</t>
    <rPh sb="0" eb="3">
      <t>リジチョウ</t>
    </rPh>
    <rPh sb="4" eb="6">
      <t>ヤマウチ</t>
    </rPh>
    <rPh sb="7" eb="9">
      <t>シンスケ</t>
    </rPh>
    <phoneticPr fontId="6"/>
  </si>
  <si>
    <t>やまうち</t>
    <phoneticPr fontId="6"/>
  </si>
  <si>
    <t>高山胃腸科･外科</t>
    <rPh sb="0" eb="2">
      <t>コウザン</t>
    </rPh>
    <phoneticPr fontId="6"/>
  </si>
  <si>
    <t>医療法人　南泉会</t>
    <rPh sb="0" eb="2">
      <t>イリョウ</t>
    </rPh>
    <rPh sb="2" eb="4">
      <t>ホウジン</t>
    </rPh>
    <rPh sb="5" eb="6">
      <t>ナン</t>
    </rPh>
    <rPh sb="6" eb="7">
      <t>イズミ</t>
    </rPh>
    <rPh sb="7" eb="8">
      <t>カイ</t>
    </rPh>
    <phoneticPr fontId="6"/>
  </si>
  <si>
    <t>肝属郡肝付町前田923-1</t>
  </si>
  <si>
    <t>65-7171</t>
  </si>
  <si>
    <t>理事長　南曲　尚</t>
    <rPh sb="0" eb="3">
      <t>リジチョウ</t>
    </rPh>
    <rPh sb="4" eb="5">
      <t>ミナミ</t>
    </rPh>
    <rPh sb="5" eb="6">
      <t>マ</t>
    </rPh>
    <rPh sb="7" eb="8">
      <t>ナオ</t>
    </rPh>
    <phoneticPr fontId="6"/>
  </si>
  <si>
    <t>こうやま</t>
    <phoneticPr fontId="6"/>
  </si>
  <si>
    <t>山路医院</t>
    <rPh sb="0" eb="4">
      <t>ヤマジイイン</t>
    </rPh>
    <phoneticPr fontId="6"/>
  </si>
  <si>
    <t>肝属郡東串良町池之原141</t>
  </si>
  <si>
    <t>63-2134</t>
  </si>
  <si>
    <t>理事長　山路　武久</t>
    <rPh sb="0" eb="3">
      <t>リジチョウ</t>
    </rPh>
    <rPh sb="4" eb="6">
      <t>ヤマジ</t>
    </rPh>
    <rPh sb="7" eb="9">
      <t>タケヒサ</t>
    </rPh>
    <phoneticPr fontId="6"/>
  </si>
  <si>
    <t>やまじ</t>
    <phoneticPr fontId="6"/>
  </si>
  <si>
    <t>吉川医院</t>
    <rPh sb="0" eb="2">
      <t>ヨシカワ</t>
    </rPh>
    <rPh sb="2" eb="4">
      <t>イイン</t>
    </rPh>
    <phoneticPr fontId="6"/>
  </si>
  <si>
    <t>医療法人　寛清会</t>
    <rPh sb="0" eb="2">
      <t>イリョウ</t>
    </rPh>
    <rPh sb="2" eb="4">
      <t>ホウジン</t>
    </rPh>
    <rPh sb="5" eb="6">
      <t>カン</t>
    </rPh>
    <rPh sb="6" eb="7">
      <t>セイ</t>
    </rPh>
    <rPh sb="7" eb="8">
      <t>カイ</t>
    </rPh>
    <phoneticPr fontId="6"/>
  </si>
  <si>
    <t>肝属郡肝付町前田863-1</t>
    <rPh sb="0" eb="3">
      <t>キモツキグン</t>
    </rPh>
    <rPh sb="3" eb="5">
      <t>キモツキ</t>
    </rPh>
    <rPh sb="5" eb="6">
      <t>チョウ</t>
    </rPh>
    <rPh sb="6" eb="8">
      <t>マエダ</t>
    </rPh>
    <phoneticPr fontId="6"/>
  </si>
  <si>
    <t>65-2022</t>
    <phoneticPr fontId="6"/>
  </si>
  <si>
    <t>理事長　吉川　信寛</t>
    <rPh sb="0" eb="3">
      <t>リジチョウ</t>
    </rPh>
    <rPh sb="4" eb="6">
      <t>ヨシカワ</t>
    </rPh>
    <rPh sb="7" eb="8">
      <t>シン</t>
    </rPh>
    <rPh sb="8" eb="9">
      <t>カン</t>
    </rPh>
    <phoneticPr fontId="6"/>
  </si>
  <si>
    <t>よしかわ</t>
    <phoneticPr fontId="6"/>
  </si>
  <si>
    <t>坂元内科クリニック</t>
    <rPh sb="0" eb="2">
      <t>サカモト</t>
    </rPh>
    <rPh sb="2" eb="4">
      <t>ナイカ</t>
    </rPh>
    <phoneticPr fontId="6"/>
  </si>
  <si>
    <t>曽於郡大崎町永吉8299-1</t>
    <rPh sb="0" eb="3">
      <t>ソオグン</t>
    </rPh>
    <rPh sb="3" eb="6">
      <t>オオサキチョウ</t>
    </rPh>
    <rPh sb="6" eb="8">
      <t>ナガヨシ</t>
    </rPh>
    <phoneticPr fontId="6"/>
  </si>
  <si>
    <t>71-7055</t>
    <phoneticPr fontId="6"/>
  </si>
  <si>
    <t>理事長　坂元　寛志</t>
    <rPh sb="0" eb="3">
      <t>リジチョウ</t>
    </rPh>
    <rPh sb="4" eb="6">
      <t>サカモト</t>
    </rPh>
    <rPh sb="7" eb="8">
      <t>ヒロシ</t>
    </rPh>
    <rPh sb="8" eb="9">
      <t>シ</t>
    </rPh>
    <phoneticPr fontId="6"/>
  </si>
  <si>
    <t>さかもと</t>
    <phoneticPr fontId="6"/>
  </si>
  <si>
    <t>医療法人　碧仁会</t>
    <rPh sb="0" eb="2">
      <t>イリョウ</t>
    </rPh>
    <phoneticPr fontId="6"/>
  </si>
  <si>
    <t>フクダ医院</t>
    <rPh sb="3" eb="5">
      <t>イイン</t>
    </rPh>
    <phoneticPr fontId="6"/>
  </si>
  <si>
    <t>グリーンバードクリニック</t>
    <phoneticPr fontId="6"/>
  </si>
  <si>
    <t>音和クリニック</t>
    <rPh sb="0" eb="1">
      <t>オト</t>
    </rPh>
    <rPh sb="1" eb="2">
      <t>ワ</t>
    </rPh>
    <phoneticPr fontId="3"/>
  </si>
  <si>
    <t>鹿屋市寿5丁目25-9</t>
    <rPh sb="0" eb="3">
      <t>カノヤシ</t>
    </rPh>
    <rPh sb="3" eb="4">
      <t>コトブキ</t>
    </rPh>
    <rPh sb="5" eb="7">
      <t>チョウメ</t>
    </rPh>
    <phoneticPr fontId="3"/>
  </si>
  <si>
    <t>36-8863</t>
    <phoneticPr fontId="3"/>
  </si>
  <si>
    <t>院長　上門　千哲</t>
    <rPh sb="0" eb="2">
      <t>インチョウ</t>
    </rPh>
    <rPh sb="3" eb="4">
      <t>ウエ</t>
    </rPh>
    <rPh sb="4" eb="5">
      <t>モン</t>
    </rPh>
    <rPh sb="6" eb="7">
      <t>セン</t>
    </rPh>
    <rPh sb="7" eb="8">
      <t>テツ</t>
    </rPh>
    <phoneticPr fontId="3"/>
  </si>
  <si>
    <t>かみかど</t>
    <phoneticPr fontId="3"/>
  </si>
  <si>
    <t>幸田内科</t>
    <rPh sb="0" eb="2">
      <t>コウダ</t>
    </rPh>
    <rPh sb="2" eb="4">
      <t>ナイカ</t>
    </rPh>
    <phoneticPr fontId="3"/>
  </si>
  <si>
    <t>鹿屋市寿4丁目1-30</t>
    <rPh sb="0" eb="3">
      <t>カノヤシ</t>
    </rPh>
    <rPh sb="3" eb="4">
      <t>コトブキ</t>
    </rPh>
    <rPh sb="5" eb="7">
      <t>チョウメ</t>
    </rPh>
    <phoneticPr fontId="3"/>
  </si>
  <si>
    <t>43-5000</t>
    <phoneticPr fontId="3"/>
  </si>
  <si>
    <t>院長　幸田　高峰</t>
    <rPh sb="0" eb="2">
      <t>インチョウ</t>
    </rPh>
    <rPh sb="3" eb="5">
      <t>コウダ</t>
    </rPh>
    <rPh sb="6" eb="7">
      <t>タカ</t>
    </rPh>
    <rPh sb="7" eb="8">
      <t>ミネ</t>
    </rPh>
    <phoneticPr fontId="3"/>
  </si>
  <si>
    <t>こうだ</t>
    <phoneticPr fontId="3"/>
  </si>
  <si>
    <t>草野クリニック</t>
    <rPh sb="0" eb="2">
      <t>クサノ</t>
    </rPh>
    <phoneticPr fontId="3"/>
  </si>
  <si>
    <t>曽於郡大崎町永吉6379-2</t>
    <rPh sb="0" eb="3">
      <t>ソオグン</t>
    </rPh>
    <rPh sb="3" eb="6">
      <t>オオサキチョウ</t>
    </rPh>
    <rPh sb="6" eb="8">
      <t>ナガヨシ</t>
    </rPh>
    <phoneticPr fontId="6"/>
  </si>
  <si>
    <t>71-7533</t>
    <phoneticPr fontId="3"/>
  </si>
  <si>
    <t>草野　力</t>
    <rPh sb="0" eb="2">
      <t>クサノ</t>
    </rPh>
    <rPh sb="3" eb="4">
      <t>チカラ</t>
    </rPh>
    <phoneticPr fontId="3"/>
  </si>
  <si>
    <t>こだま共立クリニック</t>
  </si>
  <si>
    <t>検見﨑クリニック</t>
    <rPh sb="0" eb="1">
      <t>ケン</t>
    </rPh>
    <rPh sb="1" eb="2">
      <t>ミ</t>
    </rPh>
    <rPh sb="2" eb="3">
      <t>キ</t>
    </rPh>
    <phoneticPr fontId="6"/>
  </si>
  <si>
    <t>下のデータは、左の票に入力したデータの個数を表示し、合計表の基礎数値となります。</t>
    <rPh sb="0" eb="1">
      <t>シタ</t>
    </rPh>
    <rPh sb="7" eb="8">
      <t>ヒダリ</t>
    </rPh>
    <rPh sb="9" eb="10">
      <t>ヒョウ</t>
    </rPh>
    <rPh sb="11" eb="13">
      <t>ニュウリョク</t>
    </rPh>
    <rPh sb="19" eb="21">
      <t>コスウ</t>
    </rPh>
    <rPh sb="22" eb="24">
      <t>ヒョウジ</t>
    </rPh>
    <rPh sb="26" eb="28">
      <t>ゴウケイ</t>
    </rPh>
    <rPh sb="28" eb="29">
      <t>ヒョウ</t>
    </rPh>
    <rPh sb="30" eb="32">
      <t>キソ</t>
    </rPh>
    <rPh sb="32" eb="34">
      <t>スウチ</t>
    </rPh>
    <phoneticPr fontId="6"/>
  </si>
  <si>
    <t>詳細健診</t>
    <rPh sb="0" eb="4">
      <t>ショウサイケンシン</t>
    </rPh>
    <phoneticPr fontId="3"/>
  </si>
  <si>
    <t>追加健診</t>
    <rPh sb="0" eb="2">
      <t>ツイカ</t>
    </rPh>
    <rPh sb="2" eb="4">
      <t>ケンシン</t>
    </rPh>
    <phoneticPr fontId="3"/>
  </si>
  <si>
    <t>合計</t>
    <rPh sb="0" eb="2">
      <t>ゴウケイ</t>
    </rPh>
    <phoneticPr fontId="3"/>
  </si>
  <si>
    <t>サンプル病院</t>
    <rPh sb="4" eb="6">
      <t>ビョウイン</t>
    </rPh>
    <phoneticPr fontId="3"/>
  </si>
  <si>
    <t>医療法人</t>
    <rPh sb="0" eb="4">
      <t>イリョウホウジン</t>
    </rPh>
    <phoneticPr fontId="3"/>
  </si>
  <si>
    <t>健診
受診者数</t>
    <rPh sb="0" eb="2">
      <t>ケンシン</t>
    </rPh>
    <rPh sb="3" eb="5">
      <t>ジュシン</t>
    </rPh>
    <rPh sb="5" eb="6">
      <t>シャ</t>
    </rPh>
    <rPh sb="6" eb="7">
      <t>スウ</t>
    </rPh>
    <phoneticPr fontId="6"/>
  </si>
  <si>
    <t>1110001472</t>
  </si>
  <si>
    <t>123456</t>
  </si>
  <si>
    <t>1110001580</t>
  </si>
  <si>
    <t>146810</t>
  </si>
  <si>
    <t>なし</t>
  </si>
  <si>
    <t>1110000010</t>
  </si>
  <si>
    <t>300300</t>
  </si>
  <si>
    <t xml:space="preserve">社会福祉法人　州鵬会 </t>
    <rPh sb="7" eb="8">
      <t>シュウ</t>
    </rPh>
    <rPh sb="8" eb="9">
      <t>ホウ</t>
    </rPh>
    <rPh sb="9" eb="10">
      <t>カイ</t>
    </rPh>
    <phoneticPr fontId="6"/>
  </si>
  <si>
    <t>別紙①</t>
    <rPh sb="0" eb="2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</si>
</sst>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#&quot;月&quot;"/>
    <numFmt numFmtId="177" formatCode="[$-411]ge\.m\.d;@"/>
    <numFmt numFmtId="178" formatCode="m&quot;月&quot;d&quot;日&quot;;@"/>
    <numFmt numFmtId="179" formatCode="&quot;令和&quot;0&quot;年度&quot;"/>
  </numFmts>
  <fonts count="24"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20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u/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20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4"/>
      <color indexed="81"/>
      <name val="ＭＳ Ｐゴシック"/>
      <family val="3"/>
      <charset val="128"/>
    </font>
    <font>
      <b/>
      <sz val="14"/>
      <color indexed="81"/>
      <name val="MS P ゴシック"/>
      <family val="3"/>
      <charset val="128"/>
    </font>
    <font>
      <sz val="20"/>
      <name val="ＭＳ 明朝"/>
      <family val="1"/>
      <charset val="128"/>
    </font>
    <font>
      <b/>
      <sz val="20"/>
      <name val="ＭＳ 明朝"/>
      <family val="1"/>
      <charset val="128"/>
    </font>
    <font>
      <u/>
      <sz val="12"/>
      <name val="ＭＳ 明朝"/>
      <family val="1"/>
      <charset val="128"/>
    </font>
    <font>
      <sz val="16"/>
      <name val="ＭＳ 明朝"/>
      <family val="1"/>
      <charset val="128"/>
    </font>
    <font>
      <sz val="12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8" fillId="0" borderId="8" xfId="0" applyFont="1" applyBorder="1" applyAlignment="1">
      <alignment horizontal="center" vertical="center" shrinkToFit="1"/>
    </xf>
    <xf numFmtId="38" fontId="8" fillId="0" borderId="9" xfId="1" applyFont="1" applyBorder="1" applyAlignment="1">
      <alignment horizontal="center" vertical="center" shrinkToFit="1"/>
    </xf>
    <xf numFmtId="38" fontId="8" fillId="0" borderId="9" xfId="1" applyFont="1" applyBorder="1" applyAlignment="1">
      <alignment horizontal="right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38" fontId="8" fillId="0" borderId="12" xfId="1" applyFont="1" applyBorder="1" applyAlignment="1">
      <alignment horizontal="center" vertical="center" shrinkToFit="1"/>
    </xf>
    <xf numFmtId="38" fontId="8" fillId="0" borderId="12" xfId="1" applyFont="1" applyBorder="1" applyAlignment="1">
      <alignment horizontal="right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38" fontId="8" fillId="0" borderId="15" xfId="1" applyFont="1" applyBorder="1" applyAlignment="1">
      <alignment horizontal="center" vertical="center" shrinkToFit="1"/>
    </xf>
    <xf numFmtId="38" fontId="8" fillId="0" borderId="15" xfId="1" applyFont="1" applyBorder="1" applyAlignment="1">
      <alignment horizontal="right" vertical="center" shrinkToFit="1"/>
    </xf>
    <xf numFmtId="0" fontId="8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7" xfId="0" applyFont="1" applyBorder="1" applyAlignment="1">
      <alignment vertical="center" shrinkToFit="1"/>
    </xf>
    <xf numFmtId="38" fontId="8" fillId="0" borderId="6" xfId="1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38" fontId="8" fillId="0" borderId="9" xfId="1" applyFont="1" applyBorder="1" applyAlignment="1">
      <alignment vertical="center" shrinkToFit="1"/>
    </xf>
    <xf numFmtId="176" fontId="10" fillId="2" borderId="1" xfId="0" applyNumberFormat="1" applyFont="1" applyFill="1" applyBorder="1" applyAlignment="1">
      <alignment horizontal="center" vertical="center" shrinkToFit="1"/>
    </xf>
    <xf numFmtId="177" fontId="10" fillId="2" borderId="9" xfId="0" applyNumberFormat="1" applyFont="1" applyFill="1" applyBorder="1" applyAlignment="1">
      <alignment vertical="center" shrinkToFit="1"/>
    </xf>
    <xf numFmtId="49" fontId="10" fillId="2" borderId="9" xfId="0" applyNumberFormat="1" applyFont="1" applyFill="1" applyBorder="1" applyAlignment="1">
      <alignment vertical="center" shrinkToFit="1"/>
    </xf>
    <xf numFmtId="0" fontId="10" fillId="2" borderId="9" xfId="0" applyFont="1" applyFill="1" applyBorder="1" applyAlignment="1">
      <alignment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12" xfId="0" applyFont="1" applyFill="1" applyBorder="1" applyAlignment="1">
      <alignment vertical="center" shrinkToFit="1"/>
    </xf>
    <xf numFmtId="0" fontId="10" fillId="2" borderId="12" xfId="0" applyFont="1" applyFill="1" applyBorder="1" applyAlignment="1">
      <alignment horizontal="center" vertical="center" shrinkToFit="1"/>
    </xf>
    <xf numFmtId="177" fontId="10" fillId="2" borderId="12" xfId="0" applyNumberFormat="1" applyFont="1" applyFill="1" applyBorder="1" applyAlignment="1">
      <alignment vertical="center" shrinkToFit="1"/>
    </xf>
    <xf numFmtId="49" fontId="10" fillId="2" borderId="12" xfId="0" applyNumberFormat="1" applyFont="1" applyFill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12" fillId="4" borderId="18" xfId="0" applyFont="1" applyFill="1" applyBorder="1" applyAlignment="1">
      <alignment horizontal="center" vertical="center" justifyLastLine="1"/>
    </xf>
    <xf numFmtId="0" fontId="12" fillId="4" borderId="18" xfId="0" applyFont="1" applyFill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 justifyLastLine="1"/>
    </xf>
    <xf numFmtId="0" fontId="12" fillId="0" borderId="12" xfId="0" applyFont="1" applyFill="1" applyBorder="1" applyAlignment="1">
      <alignment horizontal="center" vertical="center" justifyLastLine="1"/>
    </xf>
    <xf numFmtId="0" fontId="12" fillId="0" borderId="12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justifyLastLine="1"/>
    </xf>
    <xf numFmtId="0" fontId="11" fillId="0" borderId="0" xfId="0" applyFont="1" applyBorder="1" applyAlignment="1">
      <alignment vertical="center"/>
    </xf>
    <xf numFmtId="0" fontId="12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2" fillId="0" borderId="12" xfId="0" applyFont="1" applyBorder="1" applyAlignment="1" applyProtection="1">
      <alignment vertical="center" wrapText="1"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178" fontId="10" fillId="2" borderId="9" xfId="0" applyNumberFormat="1" applyFont="1" applyFill="1" applyBorder="1" applyAlignment="1">
      <alignment vertical="center" shrinkToFit="1"/>
    </xf>
    <xf numFmtId="178" fontId="10" fillId="2" borderId="12" xfId="0" applyNumberFormat="1" applyFont="1" applyFill="1" applyBorder="1" applyAlignment="1">
      <alignment vertical="center" shrinkToFit="1"/>
    </xf>
    <xf numFmtId="0" fontId="12" fillId="0" borderId="12" xfId="0" applyFont="1" applyBorder="1" applyAlignment="1" applyProtection="1">
      <alignment vertical="center" shrinkToFit="1"/>
      <protection locked="0"/>
    </xf>
    <xf numFmtId="0" fontId="12" fillId="4" borderId="18" xfId="0" applyFont="1" applyFill="1" applyBorder="1" applyAlignment="1">
      <alignment horizontal="center" vertical="center" shrinkToFit="1"/>
    </xf>
    <xf numFmtId="0" fontId="12" fillId="0" borderId="12" xfId="0" applyFont="1" applyBorder="1" applyAlignment="1">
      <alignment vertical="center" shrinkToFit="1"/>
    </xf>
    <xf numFmtId="0" fontId="12" fillId="0" borderId="12" xfId="0" applyFont="1" applyFill="1" applyBorder="1" applyAlignment="1">
      <alignment horizontal="left" vertical="center" shrinkToFit="1"/>
    </xf>
    <xf numFmtId="0" fontId="11" fillId="0" borderId="12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2" fillId="3" borderId="12" xfId="0" applyFont="1" applyFill="1" applyBorder="1" applyAlignment="1">
      <alignment vertical="center"/>
    </xf>
    <xf numFmtId="0" fontId="8" fillId="0" borderId="6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9" fontId="8" fillId="3" borderId="0" xfId="0" applyNumberFormat="1" applyFont="1" applyFill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right" vertical="center" shrinkToFit="1"/>
    </xf>
    <xf numFmtId="0" fontId="21" fillId="0" borderId="0" xfId="0" applyFont="1" applyAlignment="1">
      <alignment horizontal="right" vertical="center" shrinkToFit="1"/>
    </xf>
    <xf numFmtId="0" fontId="15" fillId="0" borderId="0" xfId="0" applyFont="1" applyAlignment="1">
      <alignment horizontal="left" vertical="center" shrinkToFit="1"/>
    </xf>
    <xf numFmtId="0" fontId="15" fillId="0" borderId="0" xfId="0" applyFont="1" applyFill="1" applyAlignment="1">
      <alignment horizontal="center" vertical="center" shrinkToFit="1"/>
    </xf>
    <xf numFmtId="0" fontId="22" fillId="0" borderId="0" xfId="0" applyFont="1" applyAlignment="1">
      <alignment horizontal="right" vertical="center" shrinkToFit="1"/>
    </xf>
    <xf numFmtId="0" fontId="22" fillId="0" borderId="0" xfId="0" applyFont="1" applyAlignment="1">
      <alignment vertical="center" shrinkToFit="1"/>
    </xf>
    <xf numFmtId="0" fontId="22" fillId="0" borderId="0" xfId="0" applyFont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179" fontId="22" fillId="3" borderId="0" xfId="0" applyNumberFormat="1" applyFont="1" applyFill="1" applyBorder="1" applyAlignment="1">
      <alignment horizontal="center" vertical="center" shrinkToFit="1"/>
    </xf>
    <xf numFmtId="176" fontId="22" fillId="2" borderId="1" xfId="0" applyNumberFormat="1" applyFont="1" applyFill="1" applyBorder="1" applyAlignment="1">
      <alignment horizontal="center" vertical="center" shrinkToFit="1"/>
    </xf>
    <xf numFmtId="0" fontId="22" fillId="0" borderId="0" xfId="0" applyFont="1" applyBorder="1" applyAlignment="1">
      <alignment vertical="center" shrinkToFit="1"/>
    </xf>
    <xf numFmtId="0" fontId="22" fillId="0" borderId="6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 shrinkToFit="1"/>
    </xf>
    <xf numFmtId="38" fontId="22" fillId="0" borderId="9" xfId="1" applyFont="1" applyBorder="1" applyAlignment="1">
      <alignment horizontal="center" vertical="center" shrinkToFit="1"/>
    </xf>
    <xf numFmtId="38" fontId="22" fillId="0" borderId="9" xfId="1" applyFont="1" applyBorder="1" applyAlignment="1">
      <alignment horizontal="right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23" fillId="0" borderId="0" xfId="0" applyFont="1">
      <alignment vertical="center"/>
    </xf>
    <xf numFmtId="0" fontId="22" fillId="0" borderId="11" xfId="0" applyFont="1" applyBorder="1" applyAlignment="1">
      <alignment horizontal="center" vertical="center" shrinkToFit="1"/>
    </xf>
    <xf numFmtId="38" fontId="22" fillId="0" borderId="12" xfId="1" applyFont="1" applyBorder="1" applyAlignment="1">
      <alignment horizontal="center" vertical="center" shrinkToFit="1"/>
    </xf>
    <xf numFmtId="38" fontId="22" fillId="0" borderId="12" xfId="1" applyFont="1" applyBorder="1" applyAlignment="1">
      <alignment horizontal="right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38" fontId="22" fillId="0" borderId="15" xfId="1" applyFont="1" applyBorder="1" applyAlignment="1">
      <alignment horizontal="center" vertical="center" shrinkToFit="1"/>
    </xf>
    <xf numFmtId="38" fontId="22" fillId="0" borderId="15" xfId="1" applyFont="1" applyBorder="1" applyAlignment="1">
      <alignment horizontal="right" vertical="center" shrinkToFit="1"/>
    </xf>
    <xf numFmtId="0" fontId="22" fillId="0" borderId="16" xfId="0" applyFont="1" applyBorder="1" applyAlignment="1">
      <alignment horizontal="center" vertical="center" shrinkToFit="1"/>
    </xf>
    <xf numFmtId="0" fontId="15" fillId="0" borderId="23" xfId="0" applyFont="1" applyBorder="1" applyAlignment="1">
      <alignment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17" xfId="0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0" xfId="0" applyFont="1" applyAlignment="1">
      <alignment vertical="center"/>
    </xf>
    <xf numFmtId="0" fontId="22" fillId="0" borderId="12" xfId="0" applyFont="1" applyBorder="1" applyAlignment="1">
      <alignment horizontal="center" vertical="center" shrinkToFit="1"/>
    </xf>
    <xf numFmtId="38" fontId="22" fillId="0" borderId="6" xfId="1" applyFont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178" fontId="22" fillId="2" borderId="9" xfId="0" applyNumberFormat="1" applyFont="1" applyFill="1" applyBorder="1" applyAlignment="1">
      <alignment vertical="center" shrinkToFit="1"/>
    </xf>
    <xf numFmtId="49" fontId="22" fillId="2" borderId="9" xfId="0" applyNumberFormat="1" applyFont="1" applyFill="1" applyBorder="1" applyAlignment="1">
      <alignment vertical="center" shrinkToFit="1"/>
    </xf>
    <xf numFmtId="0" fontId="22" fillId="2" borderId="9" xfId="0" applyFont="1" applyFill="1" applyBorder="1" applyAlignment="1">
      <alignment vertical="center" shrinkToFit="1"/>
    </xf>
    <xf numFmtId="177" fontId="22" fillId="2" borderId="9" xfId="0" applyNumberFormat="1" applyFont="1" applyFill="1" applyBorder="1" applyAlignment="1">
      <alignment vertical="center" shrinkToFit="1"/>
    </xf>
    <xf numFmtId="0" fontId="22" fillId="2" borderId="9" xfId="0" applyFont="1" applyFill="1" applyBorder="1" applyAlignment="1">
      <alignment horizontal="center" vertical="center" shrinkToFit="1"/>
    </xf>
    <xf numFmtId="38" fontId="22" fillId="0" borderId="9" xfId="1" applyFont="1" applyBorder="1" applyAlignment="1">
      <alignment vertical="center" shrinkToFit="1"/>
    </xf>
    <xf numFmtId="0" fontId="22" fillId="2" borderId="12" xfId="0" applyFont="1" applyFill="1" applyBorder="1" applyAlignment="1">
      <alignment vertical="center" shrinkToFit="1"/>
    </xf>
    <xf numFmtId="0" fontId="22" fillId="2" borderId="12" xfId="0" applyFont="1" applyFill="1" applyBorder="1" applyAlignment="1">
      <alignment horizontal="center" vertical="center" shrinkToFit="1"/>
    </xf>
    <xf numFmtId="178" fontId="22" fillId="2" borderId="12" xfId="0" applyNumberFormat="1" applyFont="1" applyFill="1" applyBorder="1" applyAlignment="1">
      <alignment vertical="center" shrinkToFit="1"/>
    </xf>
    <xf numFmtId="49" fontId="22" fillId="2" borderId="12" xfId="0" applyNumberFormat="1" applyFont="1" applyFill="1" applyBorder="1" applyAlignment="1">
      <alignment vertical="center" shrinkToFit="1"/>
    </xf>
    <xf numFmtId="177" fontId="22" fillId="2" borderId="12" xfId="0" applyNumberFormat="1" applyFont="1" applyFill="1" applyBorder="1" applyAlignment="1">
      <alignment vertical="center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2" borderId="1" xfId="0" applyFont="1" applyFill="1" applyBorder="1" applyAlignment="1">
      <alignment vertical="center" shrinkToFit="1"/>
    </xf>
    <xf numFmtId="0" fontId="22" fillId="0" borderId="6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wrapText="1" shrinkToFit="1"/>
    </xf>
    <xf numFmtId="0" fontId="22" fillId="0" borderId="4" xfId="0" applyFont="1" applyBorder="1" applyAlignment="1">
      <alignment horizontal="center" vertical="center" shrinkToFit="1"/>
    </xf>
    <xf numFmtId="0" fontId="22" fillId="0" borderId="7" xfId="0" applyFont="1" applyBorder="1" applyAlignment="1">
      <alignment horizontal="center" vertical="center" shrinkToFit="1"/>
    </xf>
    <xf numFmtId="179" fontId="20" fillId="2" borderId="0" xfId="0" applyNumberFormat="1" applyFont="1" applyFill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2" fillId="3" borderId="0" xfId="0" applyFont="1" applyFill="1" applyBorder="1" applyAlignment="1">
      <alignment vertical="center" shrinkToFit="1"/>
    </xf>
    <xf numFmtId="0" fontId="22" fillId="0" borderId="2" xfId="0" applyFont="1" applyBorder="1" applyAlignment="1">
      <alignment horizontal="center" vertical="center" shrinkToFit="1"/>
    </xf>
    <xf numFmtId="0" fontId="22" fillId="0" borderId="5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wrapText="1" shrinkToFit="1"/>
    </xf>
    <xf numFmtId="179" fontId="9" fillId="2" borderId="0" xfId="0" applyNumberFormat="1" applyFont="1" applyFill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3" borderId="0" xfId="0" applyFont="1" applyFill="1" applyBorder="1" applyAlignment="1">
      <alignment vertical="center" shrinkToFit="1"/>
    </xf>
    <xf numFmtId="0" fontId="10" fillId="2" borderId="1" xfId="0" applyFont="1" applyFill="1" applyBorder="1" applyAlignment="1">
      <alignment vertical="center" shrinkToFit="1"/>
    </xf>
    <xf numFmtId="0" fontId="12" fillId="4" borderId="21" xfId="0" applyFont="1" applyFill="1" applyBorder="1" applyAlignment="1">
      <alignment horizontal="center" vertical="center" justifyLastLine="1"/>
    </xf>
    <xf numFmtId="0" fontId="12" fillId="4" borderId="22" xfId="0" applyFont="1" applyFill="1" applyBorder="1" applyAlignment="1">
      <alignment horizontal="center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3"/>
  <sheetViews>
    <sheetView tabSelected="1" view="pageBreakPreview" zoomScale="75" zoomScaleNormal="75" zoomScaleSheetLayoutView="75" workbookViewId="0">
      <selection activeCell="B9" sqref="B9:E9"/>
    </sheetView>
  </sheetViews>
  <sheetFormatPr defaultColWidth="8.88671875" defaultRowHeight="21.75" customHeight="1"/>
  <cols>
    <col min="1" max="1" width="4" style="80" bestFit="1" customWidth="1"/>
    <col min="2" max="6" width="14.44140625" style="70" customWidth="1"/>
    <col min="7" max="7" width="8.44140625" style="70" bestFit="1" customWidth="1"/>
    <col min="8" max="17" width="8.33203125" style="70" customWidth="1"/>
    <col min="18" max="16384" width="8.88671875" style="70"/>
  </cols>
  <sheetData>
    <row r="1" spans="1:28" ht="21.75" customHeight="1">
      <c r="A1" s="70"/>
      <c r="B1" s="78"/>
      <c r="C1" s="135"/>
      <c r="D1" s="135"/>
      <c r="E1" s="136" t="s">
        <v>0</v>
      </c>
      <c r="F1" s="136"/>
      <c r="G1" s="136"/>
      <c r="H1" s="136"/>
      <c r="I1" s="136"/>
      <c r="J1" s="136"/>
      <c r="K1" s="136"/>
      <c r="L1" s="79"/>
      <c r="M1" s="79"/>
      <c r="N1" s="79"/>
      <c r="O1" s="79"/>
      <c r="P1" s="79"/>
      <c r="Q1" s="79"/>
    </row>
    <row r="2" spans="1:28" ht="21.75" customHeight="1">
      <c r="A2" s="78"/>
      <c r="B2" s="78"/>
      <c r="C2" s="135"/>
      <c r="D2" s="135"/>
      <c r="E2" s="136"/>
      <c r="F2" s="136"/>
      <c r="G2" s="136"/>
      <c r="H2" s="136"/>
      <c r="I2" s="136"/>
      <c r="J2" s="136"/>
      <c r="K2" s="136"/>
      <c r="L2" s="79"/>
      <c r="M2" s="79"/>
      <c r="N2" s="79"/>
      <c r="O2" s="79"/>
      <c r="P2" s="79" t="s">
        <v>334</v>
      </c>
      <c r="Q2" s="79"/>
    </row>
    <row r="3" spans="1:28" ht="21.75" customHeight="1" thickBot="1">
      <c r="M3" s="81"/>
      <c r="N3" s="81"/>
      <c r="O3" s="81"/>
      <c r="P3" s="82"/>
      <c r="Q3" s="83"/>
    </row>
    <row r="4" spans="1:28" ht="23.25" customHeight="1">
      <c r="A4" s="84"/>
      <c r="E4" s="85"/>
      <c r="F4" s="86"/>
      <c r="G4" s="86"/>
      <c r="H4" s="87"/>
      <c r="I4" s="86"/>
      <c r="K4" s="138" t="s">
        <v>2</v>
      </c>
      <c r="L4" s="140" t="s">
        <v>325</v>
      </c>
      <c r="M4" s="142" t="s">
        <v>3</v>
      </c>
      <c r="N4" s="142"/>
      <c r="O4" s="142"/>
      <c r="P4" s="142" t="s">
        <v>4</v>
      </c>
      <c r="Q4" s="133" t="s">
        <v>5</v>
      </c>
    </row>
    <row r="5" spans="1:28" ht="23.25" customHeight="1" thickBot="1">
      <c r="A5" s="88"/>
      <c r="B5" s="89">
        <f>C1</f>
        <v>0</v>
      </c>
      <c r="C5" s="90"/>
      <c r="D5" s="86" t="s">
        <v>1</v>
      </c>
      <c r="E5" s="91"/>
      <c r="F5" s="91"/>
      <c r="G5" s="91"/>
      <c r="H5" s="91"/>
      <c r="I5" s="91"/>
      <c r="K5" s="139"/>
      <c r="L5" s="141"/>
      <c r="M5" s="92" t="s">
        <v>6</v>
      </c>
      <c r="N5" s="92" t="s">
        <v>7</v>
      </c>
      <c r="O5" s="92" t="s">
        <v>8</v>
      </c>
      <c r="P5" s="131"/>
      <c r="Q5" s="134"/>
    </row>
    <row r="6" spans="1:28" ht="23.25" customHeight="1" thickTop="1">
      <c r="A6" s="70"/>
      <c r="H6" s="87"/>
      <c r="I6" s="86"/>
      <c r="K6" s="93" t="s">
        <v>10</v>
      </c>
      <c r="L6" s="94">
        <f>COUNTIF(G14:G123,K6)</f>
        <v>0</v>
      </c>
      <c r="M6" s="95">
        <f>$H$13*T15</f>
        <v>0</v>
      </c>
      <c r="N6" s="95">
        <f>$I$13*U15+$J$13*V15+$K$13*W15+$L$13*X15</f>
        <v>0</v>
      </c>
      <c r="O6" s="95">
        <f>$M$13*Y15+$N$13*Z15+$O$13*AA15+$P$13*AB15</f>
        <v>0</v>
      </c>
      <c r="P6" s="95">
        <f>SUM(M6:O6)</f>
        <v>0</v>
      </c>
      <c r="Q6" s="96" t="s">
        <v>11</v>
      </c>
    </row>
    <row r="7" spans="1:28" ht="23.25" customHeight="1">
      <c r="B7" s="97" t="s">
        <v>9</v>
      </c>
      <c r="F7" s="98"/>
      <c r="G7" s="98"/>
      <c r="H7" s="98"/>
      <c r="I7" s="86"/>
      <c r="K7" s="99" t="s">
        <v>13</v>
      </c>
      <c r="L7" s="100">
        <f>COUNTIF(G14:G123,K7)</f>
        <v>0</v>
      </c>
      <c r="M7" s="101">
        <f t="shared" ref="M7:M8" si="0">$H$13*T16</f>
        <v>0</v>
      </c>
      <c r="N7" s="101">
        <f t="shared" ref="N7:N8" si="1">$I$13*U16+$J$13*V16+$K$13*W16+$L$13*X16</f>
        <v>0</v>
      </c>
      <c r="O7" s="101">
        <f t="shared" ref="O7:O8" si="2">$M$13*Y16+$N$13*Z16+$O$13*AA16+$P$13*AB16</f>
        <v>0</v>
      </c>
      <c r="P7" s="101">
        <f>SUM(M7:O7)</f>
        <v>0</v>
      </c>
      <c r="Q7" s="102" t="s">
        <v>11</v>
      </c>
    </row>
    <row r="8" spans="1:28" ht="23.25" customHeight="1" thickBot="1">
      <c r="A8" s="88"/>
      <c r="B8" s="137" t="e">
        <f>VLOOKUP(B9,医療機関名簿!B2:F53,2,FALSE)</f>
        <v>#N/A</v>
      </c>
      <c r="C8" s="137"/>
      <c r="D8" s="137"/>
      <c r="E8" s="137"/>
      <c r="F8" s="98"/>
      <c r="G8" s="98"/>
      <c r="H8" s="98"/>
      <c r="I8" s="86"/>
      <c r="K8" s="103" t="s">
        <v>14</v>
      </c>
      <c r="L8" s="104">
        <f>COUNTIF(G14:G123,K8)</f>
        <v>0</v>
      </c>
      <c r="M8" s="105">
        <f t="shared" si="0"/>
        <v>0</v>
      </c>
      <c r="N8" s="105">
        <f t="shared" si="1"/>
        <v>0</v>
      </c>
      <c r="O8" s="105">
        <f t="shared" si="2"/>
        <v>0</v>
      </c>
      <c r="P8" s="105">
        <f>SUM(M8:O8)</f>
        <v>0</v>
      </c>
      <c r="Q8" s="106" t="s">
        <v>15</v>
      </c>
    </row>
    <row r="9" spans="1:28" ht="23.25" customHeight="1" thickBot="1">
      <c r="A9" s="88"/>
      <c r="B9" s="130"/>
      <c r="C9" s="130"/>
      <c r="D9" s="130"/>
      <c r="E9" s="130"/>
      <c r="F9" s="98"/>
      <c r="G9" s="98"/>
      <c r="H9" s="98"/>
      <c r="L9" s="81"/>
      <c r="M9" s="81"/>
      <c r="N9" s="81"/>
      <c r="O9" s="81"/>
      <c r="P9" s="107"/>
      <c r="S9" s="80"/>
      <c r="T9" s="80"/>
      <c r="U9" s="80"/>
      <c r="V9" s="80"/>
      <c r="W9" s="80"/>
      <c r="X9" s="80"/>
      <c r="Y9" s="80"/>
      <c r="Z9" s="80"/>
      <c r="AA9" s="80"/>
    </row>
    <row r="10" spans="1:28" ht="6" customHeight="1" thickTop="1">
      <c r="A10" s="108"/>
      <c r="B10" s="109"/>
      <c r="C10" s="83"/>
      <c r="M10" s="81"/>
      <c r="N10" s="81"/>
      <c r="O10" s="81"/>
      <c r="P10" s="81"/>
      <c r="Q10" s="110"/>
      <c r="T10" s="80"/>
      <c r="U10" s="80"/>
      <c r="V10" s="80"/>
      <c r="W10" s="80"/>
      <c r="X10" s="80"/>
      <c r="Y10" s="80"/>
      <c r="Z10" s="80"/>
      <c r="AA10" s="80"/>
      <c r="AB10" s="80"/>
    </row>
    <row r="11" spans="1:28" s="80" customFormat="1" ht="21.75" customHeight="1">
      <c r="A11" s="126" t="s">
        <v>16</v>
      </c>
      <c r="B11" s="126" t="s">
        <v>17</v>
      </c>
      <c r="C11" s="132" t="s">
        <v>18</v>
      </c>
      <c r="D11" s="132" t="s">
        <v>19</v>
      </c>
      <c r="E11" s="127" t="s">
        <v>20</v>
      </c>
      <c r="F11" s="126" t="s">
        <v>21</v>
      </c>
      <c r="G11" s="126" t="s">
        <v>22</v>
      </c>
      <c r="H11" s="126" t="s">
        <v>23</v>
      </c>
      <c r="I11" s="126" t="s">
        <v>24</v>
      </c>
      <c r="J11" s="126"/>
      <c r="K11" s="126"/>
      <c r="L11" s="126"/>
      <c r="M11" s="126" t="s">
        <v>25</v>
      </c>
      <c r="N11" s="126"/>
      <c r="O11" s="126"/>
      <c r="P11" s="126"/>
      <c r="Q11" s="127" t="s">
        <v>26</v>
      </c>
      <c r="S11" s="111" t="s">
        <v>319</v>
      </c>
      <c r="T11" s="111"/>
      <c r="U11" s="111"/>
      <c r="V11" s="111"/>
      <c r="W11" s="111"/>
      <c r="X11" s="111"/>
      <c r="Y11" s="111"/>
      <c r="Z11" s="111"/>
      <c r="AA11" s="111"/>
    </row>
    <row r="12" spans="1:28" s="80" customFormat="1" ht="21.75" customHeight="1">
      <c r="A12" s="126"/>
      <c r="B12" s="126"/>
      <c r="C12" s="128"/>
      <c r="D12" s="128"/>
      <c r="E12" s="128"/>
      <c r="F12" s="126"/>
      <c r="G12" s="126"/>
      <c r="H12" s="126"/>
      <c r="I12" s="112" t="s">
        <v>27</v>
      </c>
      <c r="J12" s="112" t="s">
        <v>28</v>
      </c>
      <c r="K12" s="112" t="s">
        <v>29</v>
      </c>
      <c r="L12" s="112" t="s">
        <v>30</v>
      </c>
      <c r="M12" s="112" t="s">
        <v>27</v>
      </c>
      <c r="N12" s="112" t="s">
        <v>28</v>
      </c>
      <c r="O12" s="112" t="s">
        <v>29</v>
      </c>
      <c r="P12" s="112" t="s">
        <v>31</v>
      </c>
      <c r="Q12" s="128"/>
      <c r="S12" s="70"/>
      <c r="U12" s="80" t="s">
        <v>320</v>
      </c>
      <c r="Y12" s="80" t="s">
        <v>321</v>
      </c>
    </row>
    <row r="13" spans="1:28" s="80" customFormat="1" ht="21.75" customHeight="1" thickBot="1">
      <c r="A13" s="131"/>
      <c r="B13" s="131"/>
      <c r="C13" s="129"/>
      <c r="D13" s="129"/>
      <c r="E13" s="129"/>
      <c r="F13" s="131"/>
      <c r="G13" s="131"/>
      <c r="H13" s="113">
        <v>8360</v>
      </c>
      <c r="I13" s="113">
        <v>1430</v>
      </c>
      <c r="J13" s="113">
        <v>231</v>
      </c>
      <c r="K13" s="113">
        <v>638</v>
      </c>
      <c r="L13" s="113">
        <v>121</v>
      </c>
      <c r="M13" s="113">
        <v>1430</v>
      </c>
      <c r="N13" s="113">
        <v>231</v>
      </c>
      <c r="O13" s="113">
        <v>638</v>
      </c>
      <c r="P13" s="113">
        <v>121</v>
      </c>
      <c r="Q13" s="129"/>
      <c r="S13" s="70"/>
      <c r="T13" s="80" t="s">
        <v>32</v>
      </c>
      <c r="U13" s="80" t="s">
        <v>27</v>
      </c>
      <c r="V13" s="80" t="s">
        <v>28</v>
      </c>
      <c r="W13" s="80" t="s">
        <v>29</v>
      </c>
      <c r="X13" s="80" t="s">
        <v>30</v>
      </c>
      <c r="Y13" s="80" t="s">
        <v>27</v>
      </c>
      <c r="Z13" s="80" t="s">
        <v>28</v>
      </c>
      <c r="AA13" s="80" t="s">
        <v>29</v>
      </c>
      <c r="AB13" s="80" t="s">
        <v>31</v>
      </c>
    </row>
    <row r="14" spans="1:28" ht="21.75" customHeight="1" thickTop="1">
      <c r="A14" s="114">
        <v>1</v>
      </c>
      <c r="B14" s="115"/>
      <c r="C14" s="116"/>
      <c r="D14" s="116"/>
      <c r="E14" s="117"/>
      <c r="F14" s="118"/>
      <c r="G14" s="117"/>
      <c r="H14" s="119"/>
      <c r="I14" s="119"/>
      <c r="J14" s="119"/>
      <c r="K14" s="119"/>
      <c r="L14" s="119"/>
      <c r="M14" s="119"/>
      <c r="N14" s="119"/>
      <c r="O14" s="119"/>
      <c r="P14" s="119"/>
      <c r="Q14" s="120">
        <f>($H$13*COUNTIF(H14,"○"))+($I$13*COUNTIF(I14,"○"))+($J$13*COUNTIF(J14,"○"))+($K$13*COUNTIF(K14,"○"))+($L$13*COUNTIF(L14,"○"))+($M$13*COUNTIF(M14,"○"))+($N$13*COUNTIF(N14,"○"))+($O$13*COUNTIF(O14,"○"))+($P$13*COUNTIF(P14,"○"))</f>
        <v>0</v>
      </c>
      <c r="S14" s="70" t="s">
        <v>322</v>
      </c>
      <c r="T14" s="70">
        <f>SUM(T15:T17)</f>
        <v>0</v>
      </c>
      <c r="U14" s="70">
        <f t="shared" ref="U14:AB14" si="3">SUM(U15:U17)</f>
        <v>0</v>
      </c>
      <c r="V14" s="70">
        <f t="shared" si="3"/>
        <v>0</v>
      </c>
      <c r="W14" s="70">
        <f t="shared" si="3"/>
        <v>0</v>
      </c>
      <c r="X14" s="70">
        <f t="shared" si="3"/>
        <v>0</v>
      </c>
      <c r="Y14" s="70">
        <f t="shared" si="3"/>
        <v>0</v>
      </c>
      <c r="Z14" s="70">
        <f t="shared" si="3"/>
        <v>0</v>
      </c>
      <c r="AA14" s="70">
        <f t="shared" si="3"/>
        <v>0</v>
      </c>
      <c r="AB14" s="70">
        <f t="shared" si="3"/>
        <v>0</v>
      </c>
    </row>
    <row r="15" spans="1:28" ht="21.75" customHeight="1">
      <c r="A15" s="112">
        <v>2</v>
      </c>
      <c r="B15" s="115"/>
      <c r="C15" s="116"/>
      <c r="D15" s="116"/>
      <c r="E15" s="117"/>
      <c r="F15" s="118"/>
      <c r="G15" s="121"/>
      <c r="H15" s="122"/>
      <c r="I15" s="122"/>
      <c r="J15" s="122"/>
      <c r="K15" s="122"/>
      <c r="L15" s="122"/>
      <c r="M15" s="122"/>
      <c r="N15" s="122"/>
      <c r="O15" s="122"/>
      <c r="P15" s="122"/>
      <c r="Q15" s="120">
        <f t="shared" ref="Q15:Q78" si="4">($H$13*COUNTIF(H15,"○"))+($I$13*COUNTIF(I15,"○"))+($J$13*COUNTIF(J15,"○"))+($K$13*COUNTIF(K15,"○"))+($L$13*COUNTIF(L15,"○"))+($M$13*COUNTIF(M15,"○"))+($N$13*COUNTIF(N15,"○"))+($O$13*COUNTIF(O15,"○"))+($P$13*COUNTIF(P15,"○"))</f>
        <v>0</v>
      </c>
      <c r="S15" s="70" t="s">
        <v>10</v>
      </c>
      <c r="T15" s="70">
        <f>COUNTIFS($G$14:$G$123,S15,$H$14:$H$123,"○")</f>
        <v>0</v>
      </c>
      <c r="U15" s="70">
        <f>COUNTIFS($G$14:$G$123,S15,$I$14:$I$123,"○")</f>
        <v>0</v>
      </c>
      <c r="V15" s="70">
        <f>COUNTIFS($G$14:$G$123,S15,$J$14:$J$123,"○")</f>
        <v>0</v>
      </c>
      <c r="W15" s="70">
        <f>COUNTIFS($G$14:$G$123,S15,$K$14:$K$123,"○")</f>
        <v>0</v>
      </c>
      <c r="X15" s="70">
        <f>COUNTIFS($G$14:$G$123,S15,$L$14:$L$123,"○")</f>
        <v>0</v>
      </c>
      <c r="Y15" s="70">
        <f>COUNTIFS($G$14:$G$123,S15,$M$14:$M$123,"○")</f>
        <v>0</v>
      </c>
      <c r="Z15" s="70">
        <f>COUNTIFS($G$14:$G$123,S15,$N$14:$N$123,"○")</f>
        <v>0</v>
      </c>
      <c r="AA15" s="70">
        <f>COUNTIFS($G$14:$G$123,S15,$O$14:$O$123,"○")</f>
        <v>0</v>
      </c>
      <c r="AB15" s="70">
        <f>COUNTIFS($G$14:$G$123,S15,$P$14:$P$123,"○")</f>
        <v>0</v>
      </c>
    </row>
    <row r="16" spans="1:28" ht="21.75" customHeight="1">
      <c r="A16" s="112">
        <v>3</v>
      </c>
      <c r="B16" s="123"/>
      <c r="C16" s="124"/>
      <c r="D16" s="124"/>
      <c r="E16" s="121"/>
      <c r="F16" s="125"/>
      <c r="G16" s="121"/>
      <c r="H16" s="122"/>
      <c r="I16" s="122"/>
      <c r="J16" s="122"/>
      <c r="K16" s="122"/>
      <c r="L16" s="122"/>
      <c r="M16" s="122"/>
      <c r="N16" s="122"/>
      <c r="O16" s="122"/>
      <c r="P16" s="122"/>
      <c r="Q16" s="120">
        <f t="shared" si="4"/>
        <v>0</v>
      </c>
      <c r="S16" s="70" t="s">
        <v>13</v>
      </c>
      <c r="T16" s="70">
        <f>COUNTIFS($G$14:$G$123,S16,$H$14:$H$123,"○")</f>
        <v>0</v>
      </c>
      <c r="U16" s="70">
        <f>COUNTIFS($G$14:$G$123,S16,$I$14:$I$123,"○")</f>
        <v>0</v>
      </c>
      <c r="V16" s="70">
        <f>COUNTIFS($G$14:$G$123,S16,$J$14:$J$123,"○")</f>
        <v>0</v>
      </c>
      <c r="W16" s="70">
        <f>COUNTIFS($G$14:$G$123,S16,$K$14:$K$123,"○")</f>
        <v>0</v>
      </c>
      <c r="X16" s="70">
        <f>COUNTIFS($G$14:$G$123,S16,$L$14:$L$123,"○")</f>
        <v>0</v>
      </c>
      <c r="Y16" s="70">
        <f>COUNTIFS($G$14:$G$123,S16,$M$14:$M$123,"○")</f>
        <v>0</v>
      </c>
      <c r="Z16" s="70">
        <f>COUNTIFS($G$14:$G$123,S16,$N$14:$N$123,"○")</f>
        <v>0</v>
      </c>
      <c r="AA16" s="70">
        <f>COUNTIFS($G$14:$G$123,S16,$O$14:$O$123,"○")</f>
        <v>0</v>
      </c>
      <c r="AB16" s="70">
        <f>COUNTIFS($G$14:$G$123,S16,$P$14:$P$123,"○")</f>
        <v>0</v>
      </c>
    </row>
    <row r="17" spans="1:28" ht="21.75" customHeight="1">
      <c r="A17" s="112">
        <v>4</v>
      </c>
      <c r="B17" s="123"/>
      <c r="C17" s="124"/>
      <c r="D17" s="124"/>
      <c r="E17" s="121"/>
      <c r="F17" s="125"/>
      <c r="G17" s="121"/>
      <c r="H17" s="122"/>
      <c r="I17" s="122"/>
      <c r="J17" s="122"/>
      <c r="K17" s="122"/>
      <c r="L17" s="122"/>
      <c r="M17" s="122"/>
      <c r="N17" s="122"/>
      <c r="O17" s="122"/>
      <c r="P17" s="122"/>
      <c r="Q17" s="120">
        <f t="shared" si="4"/>
        <v>0</v>
      </c>
      <c r="S17" s="70" t="s">
        <v>14</v>
      </c>
      <c r="T17" s="70">
        <f>COUNTIFS($G$14:$G$123,S17,$H$14:$H$123,"○")</f>
        <v>0</v>
      </c>
      <c r="U17" s="70">
        <f>COUNTIFS($G$14:$G$123,S17,$I$14:$I$123,"○")</f>
        <v>0</v>
      </c>
      <c r="V17" s="70">
        <f>COUNTIFS($G$14:$G$123,S17,$J$14:$J$123,"○")</f>
        <v>0</v>
      </c>
      <c r="W17" s="70">
        <f>COUNTIFS($G$14:$G$123,S17,$K$14:$K$123,"○")</f>
        <v>0</v>
      </c>
      <c r="X17" s="70">
        <f>COUNTIFS($G$14:$G$123,S17,$L$14:$L$123,"○")</f>
        <v>0</v>
      </c>
      <c r="Y17" s="70">
        <f>COUNTIFS($G$14:$G$123,S17,$M$14:$M$123,"○")</f>
        <v>0</v>
      </c>
      <c r="Z17" s="70">
        <f>COUNTIFS($G$14:$G$123,S17,$N$14:$N$123,"○")</f>
        <v>0</v>
      </c>
      <c r="AA17" s="70">
        <f>COUNTIFS($G$14:$G$123,S17,$O$14:$O$123,"○")</f>
        <v>0</v>
      </c>
      <c r="AB17" s="70">
        <f>COUNTIFS($G$14:$G$123,S17,$P$14:$P$123,"○")</f>
        <v>0</v>
      </c>
    </row>
    <row r="18" spans="1:28" ht="21.75" customHeight="1">
      <c r="A18" s="112">
        <v>5</v>
      </c>
      <c r="B18" s="123"/>
      <c r="C18" s="124"/>
      <c r="D18" s="124"/>
      <c r="E18" s="121"/>
      <c r="F18" s="125"/>
      <c r="G18" s="121"/>
      <c r="H18" s="122"/>
      <c r="I18" s="122"/>
      <c r="J18" s="122"/>
      <c r="K18" s="122"/>
      <c r="L18" s="122"/>
      <c r="M18" s="122"/>
      <c r="N18" s="122"/>
      <c r="O18" s="122"/>
      <c r="P18" s="122"/>
      <c r="Q18" s="120">
        <f t="shared" si="4"/>
        <v>0</v>
      </c>
    </row>
    <row r="19" spans="1:28" ht="21.75" customHeight="1">
      <c r="A19" s="112">
        <v>6</v>
      </c>
      <c r="B19" s="123"/>
      <c r="C19" s="124"/>
      <c r="D19" s="124"/>
      <c r="E19" s="121"/>
      <c r="F19" s="125"/>
      <c r="G19" s="121"/>
      <c r="H19" s="122"/>
      <c r="I19" s="122"/>
      <c r="J19" s="122"/>
      <c r="K19" s="122"/>
      <c r="L19" s="122"/>
      <c r="M19" s="122"/>
      <c r="N19" s="122"/>
      <c r="O19" s="122"/>
      <c r="P19" s="122"/>
      <c r="Q19" s="120">
        <f t="shared" si="4"/>
        <v>0</v>
      </c>
    </row>
    <row r="20" spans="1:28" ht="21.75" customHeight="1">
      <c r="A20" s="112">
        <v>7</v>
      </c>
      <c r="B20" s="123"/>
      <c r="C20" s="124"/>
      <c r="D20" s="124"/>
      <c r="E20" s="121"/>
      <c r="F20" s="125"/>
      <c r="G20" s="121"/>
      <c r="H20" s="122"/>
      <c r="I20" s="122"/>
      <c r="J20" s="122"/>
      <c r="K20" s="122"/>
      <c r="L20" s="122"/>
      <c r="M20" s="122"/>
      <c r="N20" s="122"/>
      <c r="O20" s="122"/>
      <c r="P20" s="122"/>
      <c r="Q20" s="120">
        <f t="shared" si="4"/>
        <v>0</v>
      </c>
    </row>
    <row r="21" spans="1:28" ht="21.75" customHeight="1">
      <c r="A21" s="112">
        <v>8</v>
      </c>
      <c r="B21" s="123"/>
      <c r="C21" s="124"/>
      <c r="D21" s="124"/>
      <c r="E21" s="121"/>
      <c r="F21" s="125"/>
      <c r="G21" s="121"/>
      <c r="H21" s="122"/>
      <c r="I21" s="122"/>
      <c r="J21" s="122"/>
      <c r="K21" s="122"/>
      <c r="L21" s="122"/>
      <c r="M21" s="122"/>
      <c r="N21" s="122"/>
      <c r="O21" s="122"/>
      <c r="P21" s="122"/>
      <c r="Q21" s="120">
        <f t="shared" si="4"/>
        <v>0</v>
      </c>
    </row>
    <row r="22" spans="1:28" ht="21.75" customHeight="1">
      <c r="A22" s="112">
        <v>9</v>
      </c>
      <c r="B22" s="123"/>
      <c r="C22" s="124"/>
      <c r="D22" s="124"/>
      <c r="E22" s="121"/>
      <c r="F22" s="125"/>
      <c r="G22" s="121"/>
      <c r="H22" s="122"/>
      <c r="I22" s="122"/>
      <c r="J22" s="122"/>
      <c r="K22" s="122"/>
      <c r="L22" s="122"/>
      <c r="M22" s="122"/>
      <c r="N22" s="122"/>
      <c r="O22" s="122"/>
      <c r="P22" s="122"/>
      <c r="Q22" s="120">
        <f t="shared" si="4"/>
        <v>0</v>
      </c>
    </row>
    <row r="23" spans="1:28" ht="21.75" customHeight="1">
      <c r="A23" s="112">
        <v>10</v>
      </c>
      <c r="B23" s="123"/>
      <c r="C23" s="124"/>
      <c r="D23" s="124"/>
      <c r="E23" s="121"/>
      <c r="F23" s="125"/>
      <c r="G23" s="121"/>
      <c r="H23" s="122"/>
      <c r="I23" s="122"/>
      <c r="J23" s="122"/>
      <c r="K23" s="122"/>
      <c r="L23" s="122"/>
      <c r="M23" s="122"/>
      <c r="N23" s="122"/>
      <c r="O23" s="122"/>
      <c r="P23" s="122"/>
      <c r="Q23" s="120">
        <f t="shared" si="4"/>
        <v>0</v>
      </c>
    </row>
    <row r="24" spans="1:28" ht="21.75" customHeight="1">
      <c r="A24" s="112">
        <v>11</v>
      </c>
      <c r="B24" s="123"/>
      <c r="C24" s="124"/>
      <c r="D24" s="124"/>
      <c r="E24" s="121"/>
      <c r="F24" s="125"/>
      <c r="G24" s="121"/>
      <c r="H24" s="122"/>
      <c r="I24" s="122"/>
      <c r="J24" s="122"/>
      <c r="K24" s="122"/>
      <c r="L24" s="122"/>
      <c r="M24" s="122"/>
      <c r="N24" s="122"/>
      <c r="O24" s="122"/>
      <c r="P24" s="122"/>
      <c r="Q24" s="120">
        <f t="shared" si="4"/>
        <v>0</v>
      </c>
    </row>
    <row r="25" spans="1:28" ht="21.75" customHeight="1">
      <c r="A25" s="112">
        <v>12</v>
      </c>
      <c r="B25" s="123"/>
      <c r="C25" s="124"/>
      <c r="D25" s="124"/>
      <c r="E25" s="121"/>
      <c r="F25" s="125"/>
      <c r="G25" s="121"/>
      <c r="H25" s="122"/>
      <c r="I25" s="122"/>
      <c r="J25" s="122"/>
      <c r="K25" s="122"/>
      <c r="L25" s="122"/>
      <c r="M25" s="122"/>
      <c r="N25" s="122"/>
      <c r="O25" s="122"/>
      <c r="P25" s="122"/>
      <c r="Q25" s="120">
        <f t="shared" si="4"/>
        <v>0</v>
      </c>
    </row>
    <row r="26" spans="1:28" ht="21.75" customHeight="1">
      <c r="A26" s="112">
        <v>13</v>
      </c>
      <c r="B26" s="123"/>
      <c r="C26" s="124"/>
      <c r="D26" s="124"/>
      <c r="E26" s="121"/>
      <c r="F26" s="125"/>
      <c r="G26" s="121"/>
      <c r="H26" s="122"/>
      <c r="I26" s="122"/>
      <c r="J26" s="122"/>
      <c r="K26" s="122"/>
      <c r="L26" s="122"/>
      <c r="M26" s="122"/>
      <c r="N26" s="122"/>
      <c r="O26" s="122"/>
      <c r="P26" s="122"/>
      <c r="Q26" s="120">
        <f t="shared" si="4"/>
        <v>0</v>
      </c>
    </row>
    <row r="27" spans="1:28" ht="21.75" customHeight="1">
      <c r="A27" s="112">
        <v>14</v>
      </c>
      <c r="B27" s="123"/>
      <c r="C27" s="124"/>
      <c r="D27" s="124"/>
      <c r="E27" s="121"/>
      <c r="F27" s="125"/>
      <c r="G27" s="121"/>
      <c r="H27" s="122"/>
      <c r="I27" s="122"/>
      <c r="J27" s="122"/>
      <c r="K27" s="122"/>
      <c r="L27" s="122"/>
      <c r="M27" s="122"/>
      <c r="N27" s="122"/>
      <c r="O27" s="122"/>
      <c r="P27" s="122"/>
      <c r="Q27" s="120">
        <f t="shared" si="4"/>
        <v>0</v>
      </c>
    </row>
    <row r="28" spans="1:28" ht="21.75" customHeight="1">
      <c r="A28" s="112">
        <v>15</v>
      </c>
      <c r="B28" s="123"/>
      <c r="C28" s="124"/>
      <c r="D28" s="124"/>
      <c r="E28" s="121"/>
      <c r="F28" s="125"/>
      <c r="G28" s="121"/>
      <c r="H28" s="122"/>
      <c r="I28" s="122"/>
      <c r="J28" s="122"/>
      <c r="K28" s="122"/>
      <c r="L28" s="122"/>
      <c r="M28" s="122"/>
      <c r="N28" s="122"/>
      <c r="O28" s="122"/>
      <c r="P28" s="122"/>
      <c r="Q28" s="120">
        <f t="shared" si="4"/>
        <v>0</v>
      </c>
    </row>
    <row r="29" spans="1:28" ht="21.75" customHeight="1">
      <c r="A29" s="112">
        <v>16</v>
      </c>
      <c r="B29" s="123"/>
      <c r="C29" s="124"/>
      <c r="D29" s="124"/>
      <c r="E29" s="121"/>
      <c r="F29" s="125"/>
      <c r="G29" s="121"/>
      <c r="H29" s="122"/>
      <c r="I29" s="122"/>
      <c r="J29" s="122"/>
      <c r="K29" s="122"/>
      <c r="L29" s="122"/>
      <c r="M29" s="122"/>
      <c r="N29" s="122"/>
      <c r="O29" s="122"/>
      <c r="P29" s="122"/>
      <c r="Q29" s="120">
        <f t="shared" si="4"/>
        <v>0</v>
      </c>
    </row>
    <row r="30" spans="1:28" ht="21.75" customHeight="1">
      <c r="A30" s="112">
        <v>17</v>
      </c>
      <c r="B30" s="123"/>
      <c r="C30" s="124"/>
      <c r="D30" s="124"/>
      <c r="E30" s="121"/>
      <c r="F30" s="125"/>
      <c r="G30" s="121"/>
      <c r="H30" s="122"/>
      <c r="I30" s="122"/>
      <c r="J30" s="122"/>
      <c r="K30" s="122"/>
      <c r="L30" s="122"/>
      <c r="M30" s="122"/>
      <c r="N30" s="122"/>
      <c r="O30" s="122"/>
      <c r="P30" s="122"/>
      <c r="Q30" s="120">
        <f t="shared" si="4"/>
        <v>0</v>
      </c>
    </row>
    <row r="31" spans="1:28" ht="21.75" customHeight="1">
      <c r="A31" s="112">
        <v>18</v>
      </c>
      <c r="B31" s="123"/>
      <c r="C31" s="124"/>
      <c r="D31" s="124"/>
      <c r="E31" s="121"/>
      <c r="F31" s="125"/>
      <c r="G31" s="121"/>
      <c r="H31" s="122"/>
      <c r="I31" s="122"/>
      <c r="J31" s="122"/>
      <c r="K31" s="122"/>
      <c r="L31" s="122"/>
      <c r="M31" s="122"/>
      <c r="N31" s="122"/>
      <c r="O31" s="122"/>
      <c r="P31" s="122"/>
      <c r="Q31" s="120">
        <f t="shared" si="4"/>
        <v>0</v>
      </c>
    </row>
    <row r="32" spans="1:28" ht="21.75" customHeight="1">
      <c r="A32" s="112">
        <v>19</v>
      </c>
      <c r="B32" s="123"/>
      <c r="C32" s="124"/>
      <c r="D32" s="124"/>
      <c r="E32" s="121"/>
      <c r="F32" s="125"/>
      <c r="G32" s="121"/>
      <c r="H32" s="122"/>
      <c r="I32" s="122"/>
      <c r="J32" s="122"/>
      <c r="K32" s="122"/>
      <c r="L32" s="122"/>
      <c r="M32" s="122"/>
      <c r="N32" s="122"/>
      <c r="O32" s="122"/>
      <c r="P32" s="122"/>
      <c r="Q32" s="120">
        <f t="shared" si="4"/>
        <v>0</v>
      </c>
    </row>
    <row r="33" spans="1:17" ht="21.75" customHeight="1">
      <c r="A33" s="112">
        <v>20</v>
      </c>
      <c r="B33" s="123"/>
      <c r="C33" s="124"/>
      <c r="D33" s="124"/>
      <c r="E33" s="121"/>
      <c r="F33" s="125"/>
      <c r="G33" s="121"/>
      <c r="H33" s="122"/>
      <c r="I33" s="122"/>
      <c r="J33" s="122"/>
      <c r="K33" s="122"/>
      <c r="L33" s="122"/>
      <c r="M33" s="122"/>
      <c r="N33" s="122"/>
      <c r="O33" s="122"/>
      <c r="P33" s="122"/>
      <c r="Q33" s="120">
        <f t="shared" si="4"/>
        <v>0</v>
      </c>
    </row>
    <row r="34" spans="1:17" ht="21.75" customHeight="1">
      <c r="A34" s="112">
        <v>21</v>
      </c>
      <c r="B34" s="123"/>
      <c r="C34" s="124"/>
      <c r="D34" s="124"/>
      <c r="E34" s="121"/>
      <c r="F34" s="125"/>
      <c r="G34" s="121"/>
      <c r="H34" s="122"/>
      <c r="I34" s="122"/>
      <c r="J34" s="122"/>
      <c r="K34" s="122"/>
      <c r="L34" s="122"/>
      <c r="M34" s="122"/>
      <c r="N34" s="122"/>
      <c r="O34" s="122"/>
      <c r="P34" s="122"/>
      <c r="Q34" s="120">
        <f t="shared" si="4"/>
        <v>0</v>
      </c>
    </row>
    <row r="35" spans="1:17" ht="21.75" customHeight="1">
      <c r="A35" s="112">
        <v>22</v>
      </c>
      <c r="B35" s="123"/>
      <c r="C35" s="124"/>
      <c r="D35" s="124"/>
      <c r="E35" s="121"/>
      <c r="F35" s="125"/>
      <c r="G35" s="121"/>
      <c r="H35" s="122"/>
      <c r="I35" s="122"/>
      <c r="J35" s="122"/>
      <c r="K35" s="122"/>
      <c r="L35" s="122"/>
      <c r="M35" s="122"/>
      <c r="N35" s="122"/>
      <c r="O35" s="122"/>
      <c r="P35" s="122"/>
      <c r="Q35" s="120">
        <f t="shared" si="4"/>
        <v>0</v>
      </c>
    </row>
    <row r="36" spans="1:17" ht="21.75" customHeight="1">
      <c r="A36" s="112">
        <v>23</v>
      </c>
      <c r="B36" s="123"/>
      <c r="C36" s="124"/>
      <c r="D36" s="124"/>
      <c r="E36" s="121"/>
      <c r="F36" s="125"/>
      <c r="G36" s="121"/>
      <c r="H36" s="122"/>
      <c r="I36" s="122"/>
      <c r="J36" s="122"/>
      <c r="K36" s="122"/>
      <c r="L36" s="122"/>
      <c r="M36" s="122"/>
      <c r="N36" s="122"/>
      <c r="O36" s="122"/>
      <c r="P36" s="122"/>
      <c r="Q36" s="120">
        <f t="shared" si="4"/>
        <v>0</v>
      </c>
    </row>
    <row r="37" spans="1:17" ht="21.75" customHeight="1">
      <c r="A37" s="112">
        <v>24</v>
      </c>
      <c r="B37" s="123"/>
      <c r="C37" s="124"/>
      <c r="D37" s="124"/>
      <c r="E37" s="121"/>
      <c r="F37" s="125"/>
      <c r="G37" s="121"/>
      <c r="H37" s="122"/>
      <c r="I37" s="122"/>
      <c r="J37" s="122"/>
      <c r="K37" s="122"/>
      <c r="L37" s="122"/>
      <c r="M37" s="122"/>
      <c r="N37" s="122"/>
      <c r="O37" s="122"/>
      <c r="P37" s="122"/>
      <c r="Q37" s="120">
        <f t="shared" si="4"/>
        <v>0</v>
      </c>
    </row>
    <row r="38" spans="1:17" ht="21.75" customHeight="1">
      <c r="A38" s="112">
        <v>25</v>
      </c>
      <c r="B38" s="123"/>
      <c r="C38" s="124"/>
      <c r="D38" s="124"/>
      <c r="E38" s="121"/>
      <c r="F38" s="125"/>
      <c r="G38" s="121"/>
      <c r="H38" s="122"/>
      <c r="I38" s="122"/>
      <c r="J38" s="122"/>
      <c r="K38" s="122"/>
      <c r="L38" s="122"/>
      <c r="M38" s="122"/>
      <c r="N38" s="122"/>
      <c r="O38" s="122"/>
      <c r="P38" s="122"/>
      <c r="Q38" s="120">
        <f t="shared" si="4"/>
        <v>0</v>
      </c>
    </row>
    <row r="39" spans="1:17" ht="21.75" customHeight="1">
      <c r="A39" s="112">
        <v>26</v>
      </c>
      <c r="B39" s="123"/>
      <c r="C39" s="124"/>
      <c r="D39" s="124"/>
      <c r="E39" s="121"/>
      <c r="F39" s="125"/>
      <c r="G39" s="121"/>
      <c r="H39" s="122"/>
      <c r="I39" s="122"/>
      <c r="J39" s="122"/>
      <c r="K39" s="122"/>
      <c r="L39" s="122"/>
      <c r="M39" s="122"/>
      <c r="N39" s="122"/>
      <c r="O39" s="122"/>
      <c r="P39" s="122"/>
      <c r="Q39" s="120">
        <f t="shared" si="4"/>
        <v>0</v>
      </c>
    </row>
    <row r="40" spans="1:17" ht="21.75" customHeight="1">
      <c r="A40" s="112">
        <v>27</v>
      </c>
      <c r="B40" s="123"/>
      <c r="C40" s="124"/>
      <c r="D40" s="124"/>
      <c r="E40" s="121"/>
      <c r="F40" s="125"/>
      <c r="G40" s="121"/>
      <c r="H40" s="122"/>
      <c r="I40" s="122"/>
      <c r="J40" s="122"/>
      <c r="K40" s="122"/>
      <c r="L40" s="122"/>
      <c r="M40" s="122"/>
      <c r="N40" s="122"/>
      <c r="O40" s="122"/>
      <c r="P40" s="122"/>
      <c r="Q40" s="120">
        <f t="shared" si="4"/>
        <v>0</v>
      </c>
    </row>
    <row r="41" spans="1:17" ht="21.75" customHeight="1">
      <c r="A41" s="112">
        <v>28</v>
      </c>
      <c r="B41" s="123"/>
      <c r="C41" s="124"/>
      <c r="D41" s="124"/>
      <c r="E41" s="121"/>
      <c r="F41" s="125"/>
      <c r="G41" s="121"/>
      <c r="H41" s="122"/>
      <c r="I41" s="122"/>
      <c r="J41" s="122"/>
      <c r="K41" s="122"/>
      <c r="L41" s="122"/>
      <c r="M41" s="122"/>
      <c r="N41" s="122"/>
      <c r="O41" s="122"/>
      <c r="P41" s="122"/>
      <c r="Q41" s="120">
        <f t="shared" si="4"/>
        <v>0</v>
      </c>
    </row>
    <row r="42" spans="1:17" ht="21.75" customHeight="1">
      <c r="A42" s="112">
        <v>29</v>
      </c>
      <c r="B42" s="123"/>
      <c r="C42" s="124"/>
      <c r="D42" s="124"/>
      <c r="E42" s="121"/>
      <c r="F42" s="125"/>
      <c r="G42" s="121"/>
      <c r="H42" s="122"/>
      <c r="I42" s="122"/>
      <c r="J42" s="122"/>
      <c r="K42" s="122"/>
      <c r="L42" s="122"/>
      <c r="M42" s="122"/>
      <c r="N42" s="122"/>
      <c r="O42" s="122"/>
      <c r="P42" s="122"/>
      <c r="Q42" s="120">
        <f t="shared" si="4"/>
        <v>0</v>
      </c>
    </row>
    <row r="43" spans="1:17" ht="21.75" customHeight="1">
      <c r="A43" s="112">
        <v>30</v>
      </c>
      <c r="B43" s="123"/>
      <c r="C43" s="124"/>
      <c r="D43" s="124"/>
      <c r="E43" s="121"/>
      <c r="F43" s="125"/>
      <c r="G43" s="121"/>
      <c r="H43" s="122"/>
      <c r="I43" s="122"/>
      <c r="J43" s="122"/>
      <c r="K43" s="122"/>
      <c r="L43" s="122"/>
      <c r="M43" s="122"/>
      <c r="N43" s="122"/>
      <c r="O43" s="122"/>
      <c r="P43" s="122"/>
      <c r="Q43" s="120">
        <f t="shared" si="4"/>
        <v>0</v>
      </c>
    </row>
    <row r="44" spans="1:17" ht="21.75" customHeight="1">
      <c r="A44" s="112">
        <v>31</v>
      </c>
      <c r="B44" s="123"/>
      <c r="C44" s="124"/>
      <c r="D44" s="124"/>
      <c r="E44" s="121"/>
      <c r="F44" s="125"/>
      <c r="G44" s="121"/>
      <c r="H44" s="122"/>
      <c r="I44" s="122"/>
      <c r="J44" s="122"/>
      <c r="K44" s="122"/>
      <c r="L44" s="122"/>
      <c r="M44" s="122"/>
      <c r="N44" s="122"/>
      <c r="O44" s="122"/>
      <c r="P44" s="122"/>
      <c r="Q44" s="120">
        <f t="shared" si="4"/>
        <v>0</v>
      </c>
    </row>
    <row r="45" spans="1:17" ht="21.75" customHeight="1">
      <c r="A45" s="112">
        <v>32</v>
      </c>
      <c r="B45" s="123"/>
      <c r="C45" s="124"/>
      <c r="D45" s="124"/>
      <c r="E45" s="121"/>
      <c r="F45" s="125"/>
      <c r="G45" s="121"/>
      <c r="H45" s="122"/>
      <c r="I45" s="122"/>
      <c r="J45" s="122"/>
      <c r="K45" s="122"/>
      <c r="L45" s="122"/>
      <c r="M45" s="122"/>
      <c r="N45" s="122"/>
      <c r="O45" s="122"/>
      <c r="P45" s="122"/>
      <c r="Q45" s="120">
        <f t="shared" si="4"/>
        <v>0</v>
      </c>
    </row>
    <row r="46" spans="1:17" ht="21.75" customHeight="1">
      <c r="A46" s="112">
        <v>33</v>
      </c>
      <c r="B46" s="123"/>
      <c r="C46" s="124"/>
      <c r="D46" s="124"/>
      <c r="E46" s="121"/>
      <c r="F46" s="125"/>
      <c r="G46" s="121"/>
      <c r="H46" s="122"/>
      <c r="I46" s="122"/>
      <c r="J46" s="122"/>
      <c r="K46" s="122"/>
      <c r="L46" s="122"/>
      <c r="M46" s="122"/>
      <c r="N46" s="122"/>
      <c r="O46" s="122"/>
      <c r="P46" s="122"/>
      <c r="Q46" s="120">
        <f t="shared" si="4"/>
        <v>0</v>
      </c>
    </row>
    <row r="47" spans="1:17" ht="21.75" customHeight="1">
      <c r="A47" s="112">
        <v>34</v>
      </c>
      <c r="B47" s="123"/>
      <c r="C47" s="124"/>
      <c r="D47" s="124"/>
      <c r="E47" s="121"/>
      <c r="F47" s="125"/>
      <c r="G47" s="121"/>
      <c r="H47" s="122"/>
      <c r="I47" s="122"/>
      <c r="J47" s="122"/>
      <c r="K47" s="122"/>
      <c r="L47" s="122"/>
      <c r="M47" s="122"/>
      <c r="N47" s="122"/>
      <c r="O47" s="122"/>
      <c r="P47" s="122"/>
      <c r="Q47" s="120">
        <f t="shared" si="4"/>
        <v>0</v>
      </c>
    </row>
    <row r="48" spans="1:17" ht="21.75" customHeight="1">
      <c r="A48" s="112">
        <v>35</v>
      </c>
      <c r="B48" s="123"/>
      <c r="C48" s="124"/>
      <c r="D48" s="124"/>
      <c r="E48" s="121"/>
      <c r="F48" s="125"/>
      <c r="G48" s="121"/>
      <c r="H48" s="122"/>
      <c r="I48" s="122"/>
      <c r="J48" s="122"/>
      <c r="K48" s="122"/>
      <c r="L48" s="122"/>
      <c r="M48" s="122"/>
      <c r="N48" s="122"/>
      <c r="O48" s="122"/>
      <c r="P48" s="122"/>
      <c r="Q48" s="120">
        <f t="shared" si="4"/>
        <v>0</v>
      </c>
    </row>
    <row r="49" spans="1:17" ht="21.75" customHeight="1">
      <c r="A49" s="112">
        <v>36</v>
      </c>
      <c r="B49" s="123"/>
      <c r="C49" s="124"/>
      <c r="D49" s="124"/>
      <c r="E49" s="121"/>
      <c r="F49" s="125"/>
      <c r="G49" s="121"/>
      <c r="H49" s="122"/>
      <c r="I49" s="122"/>
      <c r="J49" s="122"/>
      <c r="K49" s="122"/>
      <c r="L49" s="122"/>
      <c r="M49" s="122"/>
      <c r="N49" s="122"/>
      <c r="O49" s="122"/>
      <c r="P49" s="122"/>
      <c r="Q49" s="120">
        <f t="shared" si="4"/>
        <v>0</v>
      </c>
    </row>
    <row r="50" spans="1:17" ht="21.75" customHeight="1">
      <c r="A50" s="112">
        <v>37</v>
      </c>
      <c r="B50" s="123"/>
      <c r="C50" s="124"/>
      <c r="D50" s="124"/>
      <c r="E50" s="121"/>
      <c r="F50" s="125"/>
      <c r="G50" s="121"/>
      <c r="H50" s="122"/>
      <c r="I50" s="122"/>
      <c r="J50" s="122"/>
      <c r="K50" s="122"/>
      <c r="L50" s="122"/>
      <c r="M50" s="122"/>
      <c r="N50" s="122"/>
      <c r="O50" s="122"/>
      <c r="P50" s="122"/>
      <c r="Q50" s="120">
        <f t="shared" si="4"/>
        <v>0</v>
      </c>
    </row>
    <row r="51" spans="1:17" ht="21.75" customHeight="1">
      <c r="A51" s="112">
        <v>38</v>
      </c>
      <c r="B51" s="123"/>
      <c r="C51" s="124"/>
      <c r="D51" s="124"/>
      <c r="E51" s="121"/>
      <c r="F51" s="125"/>
      <c r="G51" s="121"/>
      <c r="H51" s="122"/>
      <c r="I51" s="122"/>
      <c r="J51" s="122"/>
      <c r="K51" s="122"/>
      <c r="L51" s="122"/>
      <c r="M51" s="122"/>
      <c r="N51" s="122"/>
      <c r="O51" s="122"/>
      <c r="P51" s="122"/>
      <c r="Q51" s="120">
        <f t="shared" si="4"/>
        <v>0</v>
      </c>
    </row>
    <row r="52" spans="1:17" ht="21.75" customHeight="1">
      <c r="A52" s="112">
        <v>39</v>
      </c>
      <c r="B52" s="123"/>
      <c r="C52" s="124"/>
      <c r="D52" s="124"/>
      <c r="E52" s="121"/>
      <c r="F52" s="125"/>
      <c r="G52" s="121"/>
      <c r="H52" s="122"/>
      <c r="I52" s="122"/>
      <c r="J52" s="122"/>
      <c r="K52" s="122"/>
      <c r="L52" s="122"/>
      <c r="M52" s="122"/>
      <c r="N52" s="122"/>
      <c r="O52" s="122"/>
      <c r="P52" s="122"/>
      <c r="Q52" s="120">
        <f t="shared" si="4"/>
        <v>0</v>
      </c>
    </row>
    <row r="53" spans="1:17" ht="21.75" customHeight="1">
      <c r="A53" s="112">
        <v>40</v>
      </c>
      <c r="B53" s="123"/>
      <c r="C53" s="124"/>
      <c r="D53" s="124"/>
      <c r="E53" s="121"/>
      <c r="F53" s="125"/>
      <c r="G53" s="121"/>
      <c r="H53" s="122"/>
      <c r="I53" s="122"/>
      <c r="J53" s="122"/>
      <c r="K53" s="122"/>
      <c r="L53" s="122"/>
      <c r="M53" s="122"/>
      <c r="N53" s="122"/>
      <c r="O53" s="122"/>
      <c r="P53" s="122"/>
      <c r="Q53" s="120">
        <f t="shared" si="4"/>
        <v>0</v>
      </c>
    </row>
    <row r="54" spans="1:17" ht="21.75" customHeight="1">
      <c r="A54" s="112">
        <v>41</v>
      </c>
      <c r="B54" s="123"/>
      <c r="C54" s="124"/>
      <c r="D54" s="124"/>
      <c r="E54" s="121"/>
      <c r="F54" s="125"/>
      <c r="G54" s="121"/>
      <c r="H54" s="122"/>
      <c r="I54" s="122"/>
      <c r="J54" s="122"/>
      <c r="K54" s="122"/>
      <c r="L54" s="122"/>
      <c r="M54" s="122"/>
      <c r="N54" s="122"/>
      <c r="O54" s="122"/>
      <c r="P54" s="122"/>
      <c r="Q54" s="120">
        <f t="shared" si="4"/>
        <v>0</v>
      </c>
    </row>
    <row r="55" spans="1:17" ht="21.75" customHeight="1">
      <c r="A55" s="112">
        <v>42</v>
      </c>
      <c r="B55" s="123"/>
      <c r="C55" s="124"/>
      <c r="D55" s="124"/>
      <c r="E55" s="121"/>
      <c r="F55" s="125"/>
      <c r="G55" s="121"/>
      <c r="H55" s="122"/>
      <c r="I55" s="122"/>
      <c r="J55" s="122"/>
      <c r="K55" s="122"/>
      <c r="L55" s="122"/>
      <c r="M55" s="122"/>
      <c r="N55" s="122"/>
      <c r="O55" s="122"/>
      <c r="P55" s="122"/>
      <c r="Q55" s="120">
        <f t="shared" si="4"/>
        <v>0</v>
      </c>
    </row>
    <row r="56" spans="1:17" ht="21.75" customHeight="1">
      <c r="A56" s="112">
        <v>43</v>
      </c>
      <c r="B56" s="123"/>
      <c r="C56" s="124"/>
      <c r="D56" s="124"/>
      <c r="E56" s="121"/>
      <c r="F56" s="125"/>
      <c r="G56" s="121"/>
      <c r="H56" s="122"/>
      <c r="I56" s="122"/>
      <c r="J56" s="122"/>
      <c r="K56" s="122"/>
      <c r="L56" s="122"/>
      <c r="M56" s="122"/>
      <c r="N56" s="122"/>
      <c r="O56" s="122"/>
      <c r="P56" s="122"/>
      <c r="Q56" s="120">
        <f t="shared" si="4"/>
        <v>0</v>
      </c>
    </row>
    <row r="57" spans="1:17" ht="21.75" customHeight="1">
      <c r="A57" s="112">
        <v>44</v>
      </c>
      <c r="B57" s="123"/>
      <c r="C57" s="124"/>
      <c r="D57" s="124"/>
      <c r="E57" s="121"/>
      <c r="F57" s="125"/>
      <c r="G57" s="121"/>
      <c r="H57" s="122"/>
      <c r="I57" s="122"/>
      <c r="J57" s="122"/>
      <c r="K57" s="122"/>
      <c r="L57" s="122"/>
      <c r="M57" s="122"/>
      <c r="N57" s="122"/>
      <c r="O57" s="122"/>
      <c r="P57" s="122"/>
      <c r="Q57" s="120">
        <f t="shared" si="4"/>
        <v>0</v>
      </c>
    </row>
    <row r="58" spans="1:17" ht="21.75" customHeight="1">
      <c r="A58" s="112">
        <v>45</v>
      </c>
      <c r="B58" s="123"/>
      <c r="C58" s="124"/>
      <c r="D58" s="124"/>
      <c r="E58" s="121"/>
      <c r="F58" s="125"/>
      <c r="G58" s="121"/>
      <c r="H58" s="122"/>
      <c r="I58" s="122"/>
      <c r="J58" s="122"/>
      <c r="K58" s="122"/>
      <c r="L58" s="122"/>
      <c r="M58" s="122"/>
      <c r="N58" s="122"/>
      <c r="O58" s="122"/>
      <c r="P58" s="122"/>
      <c r="Q58" s="120">
        <f t="shared" si="4"/>
        <v>0</v>
      </c>
    </row>
    <row r="59" spans="1:17" ht="21.75" customHeight="1">
      <c r="A59" s="112">
        <v>46</v>
      </c>
      <c r="B59" s="123"/>
      <c r="C59" s="124"/>
      <c r="D59" s="124"/>
      <c r="E59" s="121"/>
      <c r="F59" s="125"/>
      <c r="G59" s="121"/>
      <c r="H59" s="122"/>
      <c r="I59" s="122"/>
      <c r="J59" s="122"/>
      <c r="K59" s="122"/>
      <c r="L59" s="122"/>
      <c r="M59" s="122"/>
      <c r="N59" s="122"/>
      <c r="O59" s="122"/>
      <c r="P59" s="122"/>
      <c r="Q59" s="120">
        <f t="shared" si="4"/>
        <v>0</v>
      </c>
    </row>
    <row r="60" spans="1:17" ht="21.75" customHeight="1">
      <c r="A60" s="112">
        <v>47</v>
      </c>
      <c r="B60" s="123"/>
      <c r="C60" s="124"/>
      <c r="D60" s="124"/>
      <c r="E60" s="121"/>
      <c r="F60" s="125"/>
      <c r="G60" s="121"/>
      <c r="H60" s="122"/>
      <c r="I60" s="122"/>
      <c r="J60" s="122"/>
      <c r="K60" s="122"/>
      <c r="L60" s="122"/>
      <c r="M60" s="122"/>
      <c r="N60" s="122"/>
      <c r="O60" s="122"/>
      <c r="P60" s="122"/>
      <c r="Q60" s="120">
        <f t="shared" si="4"/>
        <v>0</v>
      </c>
    </row>
    <row r="61" spans="1:17" ht="21.75" customHeight="1">
      <c r="A61" s="112">
        <v>48</v>
      </c>
      <c r="B61" s="123"/>
      <c r="C61" s="124"/>
      <c r="D61" s="124"/>
      <c r="E61" s="121"/>
      <c r="F61" s="125"/>
      <c r="G61" s="121"/>
      <c r="H61" s="122"/>
      <c r="I61" s="122"/>
      <c r="J61" s="122"/>
      <c r="K61" s="122"/>
      <c r="L61" s="122"/>
      <c r="M61" s="122"/>
      <c r="N61" s="122"/>
      <c r="O61" s="122"/>
      <c r="P61" s="122"/>
      <c r="Q61" s="120">
        <f t="shared" si="4"/>
        <v>0</v>
      </c>
    </row>
    <row r="62" spans="1:17" ht="21.75" customHeight="1">
      <c r="A62" s="112">
        <v>49</v>
      </c>
      <c r="B62" s="123"/>
      <c r="C62" s="124"/>
      <c r="D62" s="124"/>
      <c r="E62" s="121"/>
      <c r="F62" s="125"/>
      <c r="G62" s="121"/>
      <c r="H62" s="122"/>
      <c r="I62" s="122"/>
      <c r="J62" s="122"/>
      <c r="K62" s="122"/>
      <c r="L62" s="122"/>
      <c r="M62" s="122"/>
      <c r="N62" s="122"/>
      <c r="O62" s="122"/>
      <c r="P62" s="122"/>
      <c r="Q62" s="120">
        <f t="shared" si="4"/>
        <v>0</v>
      </c>
    </row>
    <row r="63" spans="1:17" ht="21.75" customHeight="1">
      <c r="A63" s="112">
        <v>50</v>
      </c>
      <c r="B63" s="123"/>
      <c r="C63" s="124"/>
      <c r="D63" s="124"/>
      <c r="E63" s="121"/>
      <c r="F63" s="125"/>
      <c r="G63" s="121"/>
      <c r="H63" s="122"/>
      <c r="I63" s="122"/>
      <c r="J63" s="122"/>
      <c r="K63" s="122"/>
      <c r="L63" s="122"/>
      <c r="M63" s="122"/>
      <c r="N63" s="122"/>
      <c r="O63" s="122"/>
      <c r="P63" s="122"/>
      <c r="Q63" s="120">
        <f t="shared" si="4"/>
        <v>0</v>
      </c>
    </row>
    <row r="64" spans="1:17" ht="21.75" customHeight="1">
      <c r="A64" s="112">
        <v>51</v>
      </c>
      <c r="B64" s="123"/>
      <c r="C64" s="124"/>
      <c r="D64" s="124"/>
      <c r="E64" s="121"/>
      <c r="F64" s="125"/>
      <c r="G64" s="121"/>
      <c r="H64" s="122"/>
      <c r="I64" s="122"/>
      <c r="J64" s="122"/>
      <c r="K64" s="122"/>
      <c r="L64" s="122"/>
      <c r="M64" s="122"/>
      <c r="N64" s="122"/>
      <c r="O64" s="122"/>
      <c r="P64" s="122"/>
      <c r="Q64" s="120">
        <f t="shared" si="4"/>
        <v>0</v>
      </c>
    </row>
    <row r="65" spans="1:17" ht="21.75" customHeight="1">
      <c r="A65" s="112">
        <v>52</v>
      </c>
      <c r="B65" s="123"/>
      <c r="C65" s="124"/>
      <c r="D65" s="124"/>
      <c r="E65" s="121"/>
      <c r="F65" s="125"/>
      <c r="G65" s="121"/>
      <c r="H65" s="122"/>
      <c r="I65" s="122"/>
      <c r="J65" s="122"/>
      <c r="K65" s="122"/>
      <c r="L65" s="122"/>
      <c r="M65" s="122"/>
      <c r="N65" s="122"/>
      <c r="O65" s="122"/>
      <c r="P65" s="122"/>
      <c r="Q65" s="120">
        <f t="shared" si="4"/>
        <v>0</v>
      </c>
    </row>
    <row r="66" spans="1:17" ht="21.75" customHeight="1">
      <c r="A66" s="112">
        <v>53</v>
      </c>
      <c r="B66" s="123"/>
      <c r="C66" s="124"/>
      <c r="D66" s="124"/>
      <c r="E66" s="121"/>
      <c r="F66" s="125"/>
      <c r="G66" s="121"/>
      <c r="H66" s="122"/>
      <c r="I66" s="122"/>
      <c r="J66" s="122"/>
      <c r="K66" s="122"/>
      <c r="L66" s="122"/>
      <c r="M66" s="122"/>
      <c r="N66" s="122"/>
      <c r="O66" s="122"/>
      <c r="P66" s="122"/>
      <c r="Q66" s="120">
        <f t="shared" si="4"/>
        <v>0</v>
      </c>
    </row>
    <row r="67" spans="1:17" ht="21.75" customHeight="1">
      <c r="A67" s="112">
        <v>54</v>
      </c>
      <c r="B67" s="123"/>
      <c r="C67" s="124"/>
      <c r="D67" s="124"/>
      <c r="E67" s="121"/>
      <c r="F67" s="125"/>
      <c r="G67" s="121"/>
      <c r="H67" s="122"/>
      <c r="I67" s="122"/>
      <c r="J67" s="122"/>
      <c r="K67" s="122"/>
      <c r="L67" s="122"/>
      <c r="M67" s="122"/>
      <c r="N67" s="122"/>
      <c r="O67" s="122"/>
      <c r="P67" s="122"/>
      <c r="Q67" s="120">
        <f t="shared" si="4"/>
        <v>0</v>
      </c>
    </row>
    <row r="68" spans="1:17" ht="21.75" customHeight="1">
      <c r="A68" s="112">
        <v>55</v>
      </c>
      <c r="B68" s="123"/>
      <c r="C68" s="124"/>
      <c r="D68" s="124"/>
      <c r="E68" s="121"/>
      <c r="F68" s="125"/>
      <c r="G68" s="121"/>
      <c r="H68" s="122"/>
      <c r="I68" s="122"/>
      <c r="J68" s="122"/>
      <c r="K68" s="122"/>
      <c r="L68" s="122"/>
      <c r="M68" s="122"/>
      <c r="N68" s="122"/>
      <c r="O68" s="122"/>
      <c r="P68" s="122"/>
      <c r="Q68" s="120">
        <f t="shared" si="4"/>
        <v>0</v>
      </c>
    </row>
    <row r="69" spans="1:17" ht="21.75" customHeight="1">
      <c r="A69" s="112">
        <v>56</v>
      </c>
      <c r="B69" s="123"/>
      <c r="C69" s="124"/>
      <c r="D69" s="124"/>
      <c r="E69" s="121"/>
      <c r="F69" s="125"/>
      <c r="G69" s="121"/>
      <c r="H69" s="122"/>
      <c r="I69" s="122"/>
      <c r="J69" s="122"/>
      <c r="K69" s="122"/>
      <c r="L69" s="122"/>
      <c r="M69" s="122"/>
      <c r="N69" s="122"/>
      <c r="O69" s="122"/>
      <c r="P69" s="122"/>
      <c r="Q69" s="120">
        <f t="shared" si="4"/>
        <v>0</v>
      </c>
    </row>
    <row r="70" spans="1:17" ht="21.75" customHeight="1">
      <c r="A70" s="112">
        <v>57</v>
      </c>
      <c r="B70" s="123"/>
      <c r="C70" s="124"/>
      <c r="D70" s="124"/>
      <c r="E70" s="121"/>
      <c r="F70" s="125"/>
      <c r="G70" s="121"/>
      <c r="H70" s="122"/>
      <c r="I70" s="122"/>
      <c r="J70" s="122"/>
      <c r="K70" s="122"/>
      <c r="L70" s="122"/>
      <c r="M70" s="122"/>
      <c r="N70" s="122"/>
      <c r="O70" s="122"/>
      <c r="P70" s="122"/>
      <c r="Q70" s="120">
        <f t="shared" si="4"/>
        <v>0</v>
      </c>
    </row>
    <row r="71" spans="1:17" ht="21.75" customHeight="1">
      <c r="A71" s="112">
        <v>58</v>
      </c>
      <c r="B71" s="123"/>
      <c r="C71" s="124"/>
      <c r="D71" s="124"/>
      <c r="E71" s="121"/>
      <c r="F71" s="125"/>
      <c r="G71" s="121"/>
      <c r="H71" s="122"/>
      <c r="I71" s="122"/>
      <c r="J71" s="122"/>
      <c r="K71" s="122"/>
      <c r="L71" s="122"/>
      <c r="M71" s="122"/>
      <c r="N71" s="122"/>
      <c r="O71" s="122"/>
      <c r="P71" s="122"/>
      <c r="Q71" s="120">
        <f t="shared" si="4"/>
        <v>0</v>
      </c>
    </row>
    <row r="72" spans="1:17" ht="21.75" customHeight="1">
      <c r="A72" s="112">
        <v>59</v>
      </c>
      <c r="B72" s="123"/>
      <c r="C72" s="124"/>
      <c r="D72" s="124"/>
      <c r="E72" s="121"/>
      <c r="F72" s="125"/>
      <c r="G72" s="121"/>
      <c r="H72" s="122"/>
      <c r="I72" s="122"/>
      <c r="J72" s="122"/>
      <c r="K72" s="122"/>
      <c r="L72" s="122"/>
      <c r="M72" s="122"/>
      <c r="N72" s="122"/>
      <c r="O72" s="122"/>
      <c r="P72" s="122"/>
      <c r="Q72" s="120">
        <f t="shared" si="4"/>
        <v>0</v>
      </c>
    </row>
    <row r="73" spans="1:17" ht="21.75" customHeight="1">
      <c r="A73" s="112">
        <v>60</v>
      </c>
      <c r="B73" s="123"/>
      <c r="C73" s="124"/>
      <c r="D73" s="124"/>
      <c r="E73" s="121"/>
      <c r="F73" s="125"/>
      <c r="G73" s="121"/>
      <c r="H73" s="122"/>
      <c r="I73" s="122"/>
      <c r="J73" s="122"/>
      <c r="K73" s="122"/>
      <c r="L73" s="122"/>
      <c r="M73" s="122"/>
      <c r="N73" s="122"/>
      <c r="O73" s="122"/>
      <c r="P73" s="122"/>
      <c r="Q73" s="120">
        <f t="shared" si="4"/>
        <v>0</v>
      </c>
    </row>
    <row r="74" spans="1:17" ht="21.75" customHeight="1">
      <c r="A74" s="112">
        <v>61</v>
      </c>
      <c r="B74" s="123"/>
      <c r="C74" s="124"/>
      <c r="D74" s="124"/>
      <c r="E74" s="121"/>
      <c r="F74" s="125"/>
      <c r="G74" s="121"/>
      <c r="H74" s="122"/>
      <c r="I74" s="122"/>
      <c r="J74" s="122"/>
      <c r="K74" s="122"/>
      <c r="L74" s="122"/>
      <c r="M74" s="122"/>
      <c r="N74" s="122"/>
      <c r="O74" s="122"/>
      <c r="P74" s="122"/>
      <c r="Q74" s="120">
        <f t="shared" si="4"/>
        <v>0</v>
      </c>
    </row>
    <row r="75" spans="1:17" ht="21.75" customHeight="1">
      <c r="A75" s="112">
        <v>62</v>
      </c>
      <c r="B75" s="123"/>
      <c r="C75" s="124"/>
      <c r="D75" s="124"/>
      <c r="E75" s="121"/>
      <c r="F75" s="125"/>
      <c r="G75" s="121"/>
      <c r="H75" s="122"/>
      <c r="I75" s="122"/>
      <c r="J75" s="122"/>
      <c r="K75" s="122"/>
      <c r="L75" s="122"/>
      <c r="M75" s="122"/>
      <c r="N75" s="122"/>
      <c r="O75" s="122"/>
      <c r="P75" s="122"/>
      <c r="Q75" s="120">
        <f t="shared" si="4"/>
        <v>0</v>
      </c>
    </row>
    <row r="76" spans="1:17" ht="21.75" customHeight="1">
      <c r="A76" s="112">
        <v>63</v>
      </c>
      <c r="B76" s="123"/>
      <c r="C76" s="124"/>
      <c r="D76" s="124"/>
      <c r="E76" s="121"/>
      <c r="F76" s="125"/>
      <c r="G76" s="121"/>
      <c r="H76" s="122"/>
      <c r="I76" s="122"/>
      <c r="J76" s="122"/>
      <c r="K76" s="122"/>
      <c r="L76" s="122"/>
      <c r="M76" s="122"/>
      <c r="N76" s="122"/>
      <c r="O76" s="122"/>
      <c r="P76" s="122"/>
      <c r="Q76" s="120">
        <f t="shared" si="4"/>
        <v>0</v>
      </c>
    </row>
    <row r="77" spans="1:17" ht="21.75" customHeight="1">
      <c r="A77" s="112">
        <v>64</v>
      </c>
      <c r="B77" s="123"/>
      <c r="C77" s="124"/>
      <c r="D77" s="124"/>
      <c r="E77" s="121"/>
      <c r="F77" s="125"/>
      <c r="G77" s="121"/>
      <c r="H77" s="122"/>
      <c r="I77" s="122"/>
      <c r="J77" s="122"/>
      <c r="K77" s="122"/>
      <c r="L77" s="122"/>
      <c r="M77" s="122"/>
      <c r="N77" s="122"/>
      <c r="O77" s="122"/>
      <c r="P77" s="122"/>
      <c r="Q77" s="120">
        <f t="shared" si="4"/>
        <v>0</v>
      </c>
    </row>
    <row r="78" spans="1:17" ht="21.75" customHeight="1">
      <c r="A78" s="112">
        <v>65</v>
      </c>
      <c r="B78" s="123"/>
      <c r="C78" s="124"/>
      <c r="D78" s="124"/>
      <c r="E78" s="121"/>
      <c r="F78" s="125"/>
      <c r="G78" s="121"/>
      <c r="H78" s="122"/>
      <c r="I78" s="122"/>
      <c r="J78" s="122"/>
      <c r="K78" s="122"/>
      <c r="L78" s="122"/>
      <c r="M78" s="122"/>
      <c r="N78" s="122"/>
      <c r="O78" s="122"/>
      <c r="P78" s="122"/>
      <c r="Q78" s="120">
        <f t="shared" si="4"/>
        <v>0</v>
      </c>
    </row>
    <row r="79" spans="1:17" ht="21.75" customHeight="1">
      <c r="A79" s="112">
        <v>66</v>
      </c>
      <c r="B79" s="123"/>
      <c r="C79" s="124"/>
      <c r="D79" s="124"/>
      <c r="E79" s="121"/>
      <c r="F79" s="125"/>
      <c r="G79" s="121"/>
      <c r="H79" s="122"/>
      <c r="I79" s="122"/>
      <c r="J79" s="122"/>
      <c r="K79" s="122"/>
      <c r="L79" s="122"/>
      <c r="M79" s="122"/>
      <c r="N79" s="122"/>
      <c r="O79" s="122"/>
      <c r="P79" s="122"/>
      <c r="Q79" s="120">
        <f t="shared" ref="Q79:Q123" si="5">($H$13*COUNTIF(H79,"○"))+($I$13*COUNTIF(I79,"○"))+($J$13*COUNTIF(J79,"○"))+($K$13*COUNTIF(K79,"○"))+($L$13*COUNTIF(L79,"○"))+($M$13*COUNTIF(M79,"○"))+($N$13*COUNTIF(N79,"○"))+($O$13*COUNTIF(O79,"○"))+($P$13*COUNTIF(P79,"○"))</f>
        <v>0</v>
      </c>
    </row>
    <row r="80" spans="1:17" ht="21.75" customHeight="1">
      <c r="A80" s="112">
        <v>67</v>
      </c>
      <c r="B80" s="123"/>
      <c r="C80" s="124"/>
      <c r="D80" s="124"/>
      <c r="E80" s="121"/>
      <c r="F80" s="125"/>
      <c r="G80" s="121"/>
      <c r="H80" s="122"/>
      <c r="I80" s="122"/>
      <c r="J80" s="122"/>
      <c r="K80" s="122"/>
      <c r="L80" s="122"/>
      <c r="M80" s="122"/>
      <c r="N80" s="122"/>
      <c r="O80" s="122"/>
      <c r="P80" s="122"/>
      <c r="Q80" s="120">
        <f t="shared" si="5"/>
        <v>0</v>
      </c>
    </row>
    <row r="81" spans="1:17" ht="21.75" customHeight="1">
      <c r="A81" s="112">
        <v>68</v>
      </c>
      <c r="B81" s="123"/>
      <c r="C81" s="124"/>
      <c r="D81" s="124"/>
      <c r="E81" s="121"/>
      <c r="F81" s="125"/>
      <c r="G81" s="121"/>
      <c r="H81" s="122"/>
      <c r="I81" s="122"/>
      <c r="J81" s="122"/>
      <c r="K81" s="122"/>
      <c r="L81" s="122"/>
      <c r="M81" s="122"/>
      <c r="N81" s="122"/>
      <c r="O81" s="122"/>
      <c r="P81" s="122"/>
      <c r="Q81" s="120">
        <f t="shared" si="5"/>
        <v>0</v>
      </c>
    </row>
    <row r="82" spans="1:17" ht="21.75" customHeight="1">
      <c r="A82" s="112">
        <v>69</v>
      </c>
      <c r="B82" s="123"/>
      <c r="C82" s="124"/>
      <c r="D82" s="124"/>
      <c r="E82" s="121"/>
      <c r="F82" s="125"/>
      <c r="G82" s="121"/>
      <c r="H82" s="122"/>
      <c r="I82" s="122"/>
      <c r="J82" s="122"/>
      <c r="K82" s="122"/>
      <c r="L82" s="122"/>
      <c r="M82" s="122"/>
      <c r="N82" s="122"/>
      <c r="O82" s="122"/>
      <c r="P82" s="122"/>
      <c r="Q82" s="120">
        <f t="shared" si="5"/>
        <v>0</v>
      </c>
    </row>
    <row r="83" spans="1:17" ht="21.75" customHeight="1">
      <c r="A83" s="112">
        <v>70</v>
      </c>
      <c r="B83" s="123"/>
      <c r="C83" s="124"/>
      <c r="D83" s="124"/>
      <c r="E83" s="121"/>
      <c r="F83" s="125"/>
      <c r="G83" s="121"/>
      <c r="H83" s="122"/>
      <c r="I83" s="122"/>
      <c r="J83" s="122"/>
      <c r="K83" s="122"/>
      <c r="L83" s="122"/>
      <c r="M83" s="122"/>
      <c r="N83" s="122"/>
      <c r="O83" s="122"/>
      <c r="P83" s="122"/>
      <c r="Q83" s="120">
        <f t="shared" si="5"/>
        <v>0</v>
      </c>
    </row>
    <row r="84" spans="1:17" ht="21.75" customHeight="1">
      <c r="A84" s="112">
        <v>71</v>
      </c>
      <c r="B84" s="123"/>
      <c r="C84" s="124"/>
      <c r="D84" s="124"/>
      <c r="E84" s="121"/>
      <c r="F84" s="125"/>
      <c r="G84" s="121"/>
      <c r="H84" s="122"/>
      <c r="I84" s="122"/>
      <c r="J84" s="122"/>
      <c r="K84" s="122"/>
      <c r="L84" s="122"/>
      <c r="M84" s="122"/>
      <c r="N84" s="122"/>
      <c r="O84" s="122"/>
      <c r="P84" s="122"/>
      <c r="Q84" s="120">
        <f t="shared" si="5"/>
        <v>0</v>
      </c>
    </row>
    <row r="85" spans="1:17" ht="21.75" customHeight="1">
      <c r="A85" s="112">
        <v>72</v>
      </c>
      <c r="B85" s="123"/>
      <c r="C85" s="124"/>
      <c r="D85" s="124"/>
      <c r="E85" s="121"/>
      <c r="F85" s="125"/>
      <c r="G85" s="121"/>
      <c r="H85" s="122"/>
      <c r="I85" s="122"/>
      <c r="J85" s="122"/>
      <c r="K85" s="122"/>
      <c r="L85" s="122"/>
      <c r="M85" s="122"/>
      <c r="N85" s="122"/>
      <c r="O85" s="122"/>
      <c r="P85" s="122"/>
      <c r="Q85" s="120">
        <f t="shared" si="5"/>
        <v>0</v>
      </c>
    </row>
    <row r="86" spans="1:17" ht="21.75" customHeight="1">
      <c r="A86" s="112">
        <v>73</v>
      </c>
      <c r="B86" s="123"/>
      <c r="C86" s="124"/>
      <c r="D86" s="124"/>
      <c r="E86" s="121"/>
      <c r="F86" s="125"/>
      <c r="G86" s="121"/>
      <c r="H86" s="122"/>
      <c r="I86" s="122"/>
      <c r="J86" s="122"/>
      <c r="K86" s="122"/>
      <c r="L86" s="122"/>
      <c r="M86" s="122"/>
      <c r="N86" s="122"/>
      <c r="O86" s="122"/>
      <c r="P86" s="122"/>
      <c r="Q86" s="120">
        <f t="shared" si="5"/>
        <v>0</v>
      </c>
    </row>
    <row r="87" spans="1:17" ht="21.75" customHeight="1">
      <c r="A87" s="112">
        <v>74</v>
      </c>
      <c r="B87" s="123"/>
      <c r="C87" s="124"/>
      <c r="D87" s="124"/>
      <c r="E87" s="121"/>
      <c r="F87" s="125"/>
      <c r="G87" s="121"/>
      <c r="H87" s="122"/>
      <c r="I87" s="122"/>
      <c r="J87" s="122"/>
      <c r="K87" s="122"/>
      <c r="L87" s="122"/>
      <c r="M87" s="122"/>
      <c r="N87" s="122"/>
      <c r="O87" s="122"/>
      <c r="P87" s="122"/>
      <c r="Q87" s="120">
        <f t="shared" si="5"/>
        <v>0</v>
      </c>
    </row>
    <row r="88" spans="1:17" ht="21.75" customHeight="1">
      <c r="A88" s="112">
        <v>75</v>
      </c>
      <c r="B88" s="123"/>
      <c r="C88" s="124"/>
      <c r="D88" s="124"/>
      <c r="E88" s="121"/>
      <c r="F88" s="125"/>
      <c r="G88" s="121"/>
      <c r="H88" s="122"/>
      <c r="I88" s="122"/>
      <c r="J88" s="122"/>
      <c r="K88" s="122"/>
      <c r="L88" s="122"/>
      <c r="M88" s="122"/>
      <c r="N88" s="122"/>
      <c r="O88" s="122"/>
      <c r="P88" s="122"/>
      <c r="Q88" s="120">
        <f t="shared" si="5"/>
        <v>0</v>
      </c>
    </row>
    <row r="89" spans="1:17" ht="21.75" customHeight="1">
      <c r="A89" s="112">
        <v>76</v>
      </c>
      <c r="B89" s="123"/>
      <c r="C89" s="124"/>
      <c r="D89" s="124"/>
      <c r="E89" s="121"/>
      <c r="F89" s="125"/>
      <c r="G89" s="121"/>
      <c r="H89" s="122"/>
      <c r="I89" s="122"/>
      <c r="J89" s="122"/>
      <c r="K89" s="122"/>
      <c r="L89" s="122"/>
      <c r="M89" s="122"/>
      <c r="N89" s="122"/>
      <c r="O89" s="122"/>
      <c r="P89" s="122"/>
      <c r="Q89" s="120">
        <f t="shared" si="5"/>
        <v>0</v>
      </c>
    </row>
    <row r="90" spans="1:17" ht="21.75" customHeight="1">
      <c r="A90" s="112">
        <v>77</v>
      </c>
      <c r="B90" s="123"/>
      <c r="C90" s="124"/>
      <c r="D90" s="124"/>
      <c r="E90" s="121"/>
      <c r="F90" s="125"/>
      <c r="G90" s="121"/>
      <c r="H90" s="122"/>
      <c r="I90" s="122"/>
      <c r="J90" s="122"/>
      <c r="K90" s="122"/>
      <c r="L90" s="122"/>
      <c r="M90" s="122"/>
      <c r="N90" s="122"/>
      <c r="O90" s="122"/>
      <c r="P90" s="122"/>
      <c r="Q90" s="120">
        <f t="shared" si="5"/>
        <v>0</v>
      </c>
    </row>
    <row r="91" spans="1:17" ht="21.75" customHeight="1">
      <c r="A91" s="112">
        <v>78</v>
      </c>
      <c r="B91" s="123"/>
      <c r="C91" s="124"/>
      <c r="D91" s="124"/>
      <c r="E91" s="121"/>
      <c r="F91" s="125"/>
      <c r="G91" s="121"/>
      <c r="H91" s="122"/>
      <c r="I91" s="122"/>
      <c r="J91" s="122"/>
      <c r="K91" s="122"/>
      <c r="L91" s="122"/>
      <c r="M91" s="122"/>
      <c r="N91" s="122"/>
      <c r="O91" s="122"/>
      <c r="P91" s="122"/>
      <c r="Q91" s="120">
        <f t="shared" si="5"/>
        <v>0</v>
      </c>
    </row>
    <row r="92" spans="1:17" ht="21.75" customHeight="1">
      <c r="A92" s="112">
        <v>79</v>
      </c>
      <c r="B92" s="123"/>
      <c r="C92" s="124"/>
      <c r="D92" s="124"/>
      <c r="E92" s="121"/>
      <c r="F92" s="125"/>
      <c r="G92" s="121"/>
      <c r="H92" s="122"/>
      <c r="I92" s="122"/>
      <c r="J92" s="122"/>
      <c r="K92" s="122"/>
      <c r="L92" s="122"/>
      <c r="M92" s="122"/>
      <c r="N92" s="122"/>
      <c r="O92" s="122"/>
      <c r="P92" s="122"/>
      <c r="Q92" s="120">
        <f t="shared" si="5"/>
        <v>0</v>
      </c>
    </row>
    <row r="93" spans="1:17" ht="21.75" customHeight="1">
      <c r="A93" s="112">
        <v>80</v>
      </c>
      <c r="B93" s="123"/>
      <c r="C93" s="124"/>
      <c r="D93" s="124"/>
      <c r="E93" s="121"/>
      <c r="F93" s="125"/>
      <c r="G93" s="121"/>
      <c r="H93" s="122"/>
      <c r="I93" s="122"/>
      <c r="J93" s="122"/>
      <c r="K93" s="122"/>
      <c r="L93" s="122"/>
      <c r="M93" s="122"/>
      <c r="N93" s="122"/>
      <c r="O93" s="122"/>
      <c r="P93" s="122"/>
      <c r="Q93" s="120">
        <f t="shared" si="5"/>
        <v>0</v>
      </c>
    </row>
    <row r="94" spans="1:17" ht="21.75" customHeight="1">
      <c r="A94" s="112">
        <v>81</v>
      </c>
      <c r="B94" s="123"/>
      <c r="C94" s="124"/>
      <c r="D94" s="124"/>
      <c r="E94" s="121"/>
      <c r="F94" s="125"/>
      <c r="G94" s="121"/>
      <c r="H94" s="122"/>
      <c r="I94" s="122"/>
      <c r="J94" s="122"/>
      <c r="K94" s="122"/>
      <c r="L94" s="122"/>
      <c r="M94" s="122"/>
      <c r="N94" s="122"/>
      <c r="O94" s="122"/>
      <c r="P94" s="122"/>
      <c r="Q94" s="120">
        <f t="shared" si="5"/>
        <v>0</v>
      </c>
    </row>
    <row r="95" spans="1:17" ht="21.75" customHeight="1">
      <c r="A95" s="112">
        <v>82</v>
      </c>
      <c r="B95" s="123"/>
      <c r="C95" s="124"/>
      <c r="D95" s="124"/>
      <c r="E95" s="121"/>
      <c r="F95" s="125"/>
      <c r="G95" s="121"/>
      <c r="H95" s="122"/>
      <c r="I95" s="122"/>
      <c r="J95" s="122"/>
      <c r="K95" s="122"/>
      <c r="L95" s="122"/>
      <c r="M95" s="122"/>
      <c r="N95" s="122"/>
      <c r="O95" s="122"/>
      <c r="P95" s="122"/>
      <c r="Q95" s="120">
        <f t="shared" si="5"/>
        <v>0</v>
      </c>
    </row>
    <row r="96" spans="1:17" ht="21.75" customHeight="1">
      <c r="A96" s="112">
        <v>83</v>
      </c>
      <c r="B96" s="123"/>
      <c r="C96" s="124"/>
      <c r="D96" s="124"/>
      <c r="E96" s="121"/>
      <c r="F96" s="125"/>
      <c r="G96" s="121"/>
      <c r="H96" s="122"/>
      <c r="I96" s="122"/>
      <c r="J96" s="122"/>
      <c r="K96" s="122"/>
      <c r="L96" s="122"/>
      <c r="M96" s="122"/>
      <c r="N96" s="122"/>
      <c r="O96" s="122"/>
      <c r="P96" s="122"/>
      <c r="Q96" s="120">
        <f t="shared" si="5"/>
        <v>0</v>
      </c>
    </row>
    <row r="97" spans="1:17" ht="21.75" customHeight="1">
      <c r="A97" s="112">
        <v>84</v>
      </c>
      <c r="B97" s="123"/>
      <c r="C97" s="124"/>
      <c r="D97" s="124"/>
      <c r="E97" s="121"/>
      <c r="F97" s="125"/>
      <c r="G97" s="121"/>
      <c r="H97" s="122"/>
      <c r="I97" s="122"/>
      <c r="J97" s="122"/>
      <c r="K97" s="122"/>
      <c r="L97" s="122"/>
      <c r="M97" s="122"/>
      <c r="N97" s="122"/>
      <c r="O97" s="122"/>
      <c r="P97" s="122"/>
      <c r="Q97" s="120">
        <f t="shared" si="5"/>
        <v>0</v>
      </c>
    </row>
    <row r="98" spans="1:17" ht="21.75" customHeight="1">
      <c r="A98" s="112">
        <v>85</v>
      </c>
      <c r="B98" s="123"/>
      <c r="C98" s="124"/>
      <c r="D98" s="124"/>
      <c r="E98" s="121"/>
      <c r="F98" s="125"/>
      <c r="G98" s="121"/>
      <c r="H98" s="122"/>
      <c r="I98" s="122"/>
      <c r="J98" s="122"/>
      <c r="K98" s="122"/>
      <c r="L98" s="122"/>
      <c r="M98" s="122"/>
      <c r="N98" s="122"/>
      <c r="O98" s="122"/>
      <c r="P98" s="122"/>
      <c r="Q98" s="120">
        <f t="shared" si="5"/>
        <v>0</v>
      </c>
    </row>
    <row r="99" spans="1:17" ht="21.75" customHeight="1">
      <c r="A99" s="112">
        <v>86</v>
      </c>
      <c r="B99" s="123"/>
      <c r="C99" s="124"/>
      <c r="D99" s="124"/>
      <c r="E99" s="121"/>
      <c r="F99" s="125"/>
      <c r="G99" s="121"/>
      <c r="H99" s="122"/>
      <c r="I99" s="122"/>
      <c r="J99" s="122"/>
      <c r="K99" s="122"/>
      <c r="L99" s="122"/>
      <c r="M99" s="122"/>
      <c r="N99" s="122"/>
      <c r="O99" s="122"/>
      <c r="P99" s="122"/>
      <c r="Q99" s="120">
        <f t="shared" si="5"/>
        <v>0</v>
      </c>
    </row>
    <row r="100" spans="1:17" ht="21.75" customHeight="1">
      <c r="A100" s="112">
        <v>87</v>
      </c>
      <c r="B100" s="123"/>
      <c r="C100" s="124"/>
      <c r="D100" s="124"/>
      <c r="E100" s="121"/>
      <c r="F100" s="125"/>
      <c r="G100" s="121"/>
      <c r="H100" s="122"/>
      <c r="I100" s="122"/>
      <c r="J100" s="122"/>
      <c r="K100" s="122"/>
      <c r="L100" s="122"/>
      <c r="M100" s="122"/>
      <c r="N100" s="122"/>
      <c r="O100" s="122"/>
      <c r="P100" s="122"/>
      <c r="Q100" s="120">
        <f t="shared" si="5"/>
        <v>0</v>
      </c>
    </row>
    <row r="101" spans="1:17" ht="21.75" customHeight="1">
      <c r="A101" s="112">
        <v>88</v>
      </c>
      <c r="B101" s="123"/>
      <c r="C101" s="124"/>
      <c r="D101" s="124"/>
      <c r="E101" s="121"/>
      <c r="F101" s="125"/>
      <c r="G101" s="121"/>
      <c r="H101" s="122"/>
      <c r="I101" s="122"/>
      <c r="J101" s="122"/>
      <c r="K101" s="122"/>
      <c r="L101" s="122"/>
      <c r="M101" s="122"/>
      <c r="N101" s="122"/>
      <c r="O101" s="122"/>
      <c r="P101" s="122"/>
      <c r="Q101" s="120">
        <f t="shared" si="5"/>
        <v>0</v>
      </c>
    </row>
    <row r="102" spans="1:17" ht="21.75" customHeight="1">
      <c r="A102" s="112">
        <v>89</v>
      </c>
      <c r="B102" s="123"/>
      <c r="C102" s="124"/>
      <c r="D102" s="124"/>
      <c r="E102" s="121"/>
      <c r="F102" s="125"/>
      <c r="G102" s="121"/>
      <c r="H102" s="122"/>
      <c r="I102" s="122"/>
      <c r="J102" s="122"/>
      <c r="K102" s="122"/>
      <c r="L102" s="122"/>
      <c r="M102" s="122"/>
      <c r="N102" s="122"/>
      <c r="O102" s="122"/>
      <c r="P102" s="122"/>
      <c r="Q102" s="120">
        <f t="shared" si="5"/>
        <v>0</v>
      </c>
    </row>
    <row r="103" spans="1:17" ht="21.75" customHeight="1">
      <c r="A103" s="112">
        <v>90</v>
      </c>
      <c r="B103" s="123"/>
      <c r="C103" s="124"/>
      <c r="D103" s="124"/>
      <c r="E103" s="121"/>
      <c r="F103" s="125"/>
      <c r="G103" s="121"/>
      <c r="H103" s="122"/>
      <c r="I103" s="122"/>
      <c r="J103" s="122"/>
      <c r="K103" s="122"/>
      <c r="L103" s="122"/>
      <c r="M103" s="122"/>
      <c r="N103" s="122"/>
      <c r="O103" s="122"/>
      <c r="P103" s="122"/>
      <c r="Q103" s="120">
        <f t="shared" si="5"/>
        <v>0</v>
      </c>
    </row>
    <row r="104" spans="1:17" ht="21.75" customHeight="1">
      <c r="A104" s="112">
        <v>91</v>
      </c>
      <c r="B104" s="123"/>
      <c r="C104" s="124"/>
      <c r="D104" s="124"/>
      <c r="E104" s="121"/>
      <c r="F104" s="125"/>
      <c r="G104" s="121"/>
      <c r="H104" s="122"/>
      <c r="I104" s="122"/>
      <c r="J104" s="122"/>
      <c r="K104" s="122"/>
      <c r="L104" s="122"/>
      <c r="M104" s="122"/>
      <c r="N104" s="122"/>
      <c r="O104" s="122"/>
      <c r="P104" s="122"/>
      <c r="Q104" s="120">
        <f t="shared" ref="Q104:Q113" si="6">($H$13*COUNTIF(H104,"○"))+($I$13*COUNTIF(I104,"○"))+($J$13*COUNTIF(J104,"○"))+($K$13*COUNTIF(K104,"○"))+($L$13*COUNTIF(L104,"○"))+($M$13*COUNTIF(M104,"○"))+($N$13*COUNTIF(N104,"○"))+($O$13*COUNTIF(O104,"○"))+($P$13*COUNTIF(P104,"○"))</f>
        <v>0</v>
      </c>
    </row>
    <row r="105" spans="1:17" ht="21.75" customHeight="1">
      <c r="A105" s="112">
        <v>92</v>
      </c>
      <c r="B105" s="123"/>
      <c r="C105" s="124"/>
      <c r="D105" s="124"/>
      <c r="E105" s="121"/>
      <c r="F105" s="125"/>
      <c r="G105" s="121"/>
      <c r="H105" s="122"/>
      <c r="I105" s="122"/>
      <c r="J105" s="122"/>
      <c r="K105" s="122"/>
      <c r="L105" s="122"/>
      <c r="M105" s="122"/>
      <c r="N105" s="122"/>
      <c r="O105" s="122"/>
      <c r="P105" s="122"/>
      <c r="Q105" s="120">
        <f t="shared" si="6"/>
        <v>0</v>
      </c>
    </row>
    <row r="106" spans="1:17" ht="21.75" customHeight="1">
      <c r="A106" s="112">
        <v>93</v>
      </c>
      <c r="B106" s="123"/>
      <c r="C106" s="124"/>
      <c r="D106" s="124"/>
      <c r="E106" s="121"/>
      <c r="F106" s="125"/>
      <c r="G106" s="121"/>
      <c r="H106" s="122"/>
      <c r="I106" s="122"/>
      <c r="J106" s="122"/>
      <c r="K106" s="122"/>
      <c r="L106" s="122"/>
      <c r="M106" s="122"/>
      <c r="N106" s="122"/>
      <c r="O106" s="122"/>
      <c r="P106" s="122"/>
      <c r="Q106" s="120">
        <f t="shared" si="6"/>
        <v>0</v>
      </c>
    </row>
    <row r="107" spans="1:17" ht="21.75" customHeight="1">
      <c r="A107" s="112">
        <v>94</v>
      </c>
      <c r="B107" s="123"/>
      <c r="C107" s="124"/>
      <c r="D107" s="124"/>
      <c r="E107" s="121"/>
      <c r="F107" s="125"/>
      <c r="G107" s="121"/>
      <c r="H107" s="122"/>
      <c r="I107" s="122"/>
      <c r="J107" s="122"/>
      <c r="K107" s="122"/>
      <c r="L107" s="122"/>
      <c r="M107" s="122"/>
      <c r="N107" s="122"/>
      <c r="O107" s="122"/>
      <c r="P107" s="122"/>
      <c r="Q107" s="120">
        <f t="shared" si="6"/>
        <v>0</v>
      </c>
    </row>
    <row r="108" spans="1:17" ht="21.75" customHeight="1">
      <c r="A108" s="112">
        <v>95</v>
      </c>
      <c r="B108" s="123"/>
      <c r="C108" s="124"/>
      <c r="D108" s="124"/>
      <c r="E108" s="121"/>
      <c r="F108" s="125"/>
      <c r="G108" s="121"/>
      <c r="H108" s="122"/>
      <c r="I108" s="122"/>
      <c r="J108" s="122"/>
      <c r="K108" s="122"/>
      <c r="L108" s="122"/>
      <c r="M108" s="122"/>
      <c r="N108" s="122"/>
      <c r="O108" s="122"/>
      <c r="P108" s="122"/>
      <c r="Q108" s="120">
        <f t="shared" si="6"/>
        <v>0</v>
      </c>
    </row>
    <row r="109" spans="1:17" ht="21.75" customHeight="1">
      <c r="A109" s="112">
        <v>96</v>
      </c>
      <c r="B109" s="123"/>
      <c r="C109" s="124"/>
      <c r="D109" s="124"/>
      <c r="E109" s="121"/>
      <c r="F109" s="125"/>
      <c r="G109" s="121"/>
      <c r="H109" s="122"/>
      <c r="I109" s="122"/>
      <c r="J109" s="122"/>
      <c r="K109" s="122"/>
      <c r="L109" s="122"/>
      <c r="M109" s="122"/>
      <c r="N109" s="122"/>
      <c r="O109" s="122"/>
      <c r="P109" s="122"/>
      <c r="Q109" s="120">
        <f t="shared" si="6"/>
        <v>0</v>
      </c>
    </row>
    <row r="110" spans="1:17" ht="21.75" customHeight="1">
      <c r="A110" s="112">
        <v>97</v>
      </c>
      <c r="B110" s="123"/>
      <c r="C110" s="124"/>
      <c r="D110" s="124"/>
      <c r="E110" s="121"/>
      <c r="F110" s="125"/>
      <c r="G110" s="121"/>
      <c r="H110" s="122"/>
      <c r="I110" s="122"/>
      <c r="J110" s="122"/>
      <c r="K110" s="122"/>
      <c r="L110" s="122"/>
      <c r="M110" s="122"/>
      <c r="N110" s="122"/>
      <c r="O110" s="122"/>
      <c r="P110" s="122"/>
      <c r="Q110" s="120">
        <f t="shared" si="6"/>
        <v>0</v>
      </c>
    </row>
    <row r="111" spans="1:17" ht="21.75" customHeight="1">
      <c r="A111" s="112">
        <v>98</v>
      </c>
      <c r="B111" s="123"/>
      <c r="C111" s="124"/>
      <c r="D111" s="124"/>
      <c r="E111" s="121"/>
      <c r="F111" s="125"/>
      <c r="G111" s="121"/>
      <c r="H111" s="122"/>
      <c r="I111" s="122"/>
      <c r="J111" s="122"/>
      <c r="K111" s="122"/>
      <c r="L111" s="122"/>
      <c r="M111" s="122"/>
      <c r="N111" s="122"/>
      <c r="O111" s="122"/>
      <c r="P111" s="122"/>
      <c r="Q111" s="120">
        <f t="shared" si="6"/>
        <v>0</v>
      </c>
    </row>
    <row r="112" spans="1:17" ht="21.75" customHeight="1">
      <c r="A112" s="112">
        <v>99</v>
      </c>
      <c r="B112" s="123"/>
      <c r="C112" s="124"/>
      <c r="D112" s="124"/>
      <c r="E112" s="121"/>
      <c r="F112" s="125"/>
      <c r="G112" s="121"/>
      <c r="H112" s="122"/>
      <c r="I112" s="122"/>
      <c r="J112" s="122"/>
      <c r="K112" s="122"/>
      <c r="L112" s="122"/>
      <c r="M112" s="122"/>
      <c r="N112" s="122"/>
      <c r="O112" s="122"/>
      <c r="P112" s="122"/>
      <c r="Q112" s="120">
        <f t="shared" si="6"/>
        <v>0</v>
      </c>
    </row>
    <row r="113" spans="1:17" ht="21.75" customHeight="1">
      <c r="A113" s="112">
        <v>100</v>
      </c>
      <c r="B113" s="123"/>
      <c r="C113" s="124"/>
      <c r="D113" s="124"/>
      <c r="E113" s="121"/>
      <c r="F113" s="125"/>
      <c r="G113" s="121"/>
      <c r="H113" s="122"/>
      <c r="I113" s="122"/>
      <c r="J113" s="122"/>
      <c r="K113" s="122"/>
      <c r="L113" s="122"/>
      <c r="M113" s="122"/>
      <c r="N113" s="122"/>
      <c r="O113" s="122"/>
      <c r="P113" s="122"/>
      <c r="Q113" s="120">
        <f t="shared" si="6"/>
        <v>0</v>
      </c>
    </row>
    <row r="114" spans="1:17" ht="21.75" customHeight="1">
      <c r="A114" s="112">
        <v>101</v>
      </c>
      <c r="B114" s="123"/>
      <c r="C114" s="124"/>
      <c r="D114" s="124"/>
      <c r="E114" s="121"/>
      <c r="F114" s="125"/>
      <c r="G114" s="121"/>
      <c r="H114" s="122"/>
      <c r="I114" s="122"/>
      <c r="J114" s="122"/>
      <c r="K114" s="122"/>
      <c r="L114" s="122"/>
      <c r="M114" s="122"/>
      <c r="N114" s="122"/>
      <c r="O114" s="122"/>
      <c r="P114" s="122"/>
      <c r="Q114" s="120">
        <f t="shared" si="5"/>
        <v>0</v>
      </c>
    </row>
    <row r="115" spans="1:17" ht="21.75" customHeight="1">
      <c r="A115" s="112">
        <v>102</v>
      </c>
      <c r="B115" s="123"/>
      <c r="C115" s="124"/>
      <c r="D115" s="124"/>
      <c r="E115" s="121"/>
      <c r="F115" s="125"/>
      <c r="G115" s="121"/>
      <c r="H115" s="122"/>
      <c r="I115" s="122"/>
      <c r="J115" s="122"/>
      <c r="K115" s="122"/>
      <c r="L115" s="122"/>
      <c r="M115" s="122"/>
      <c r="N115" s="122"/>
      <c r="O115" s="122"/>
      <c r="P115" s="122"/>
      <c r="Q115" s="120">
        <f t="shared" si="5"/>
        <v>0</v>
      </c>
    </row>
    <row r="116" spans="1:17" ht="21.75" customHeight="1">
      <c r="A116" s="112">
        <v>103</v>
      </c>
      <c r="B116" s="123"/>
      <c r="C116" s="124"/>
      <c r="D116" s="124"/>
      <c r="E116" s="121"/>
      <c r="F116" s="125"/>
      <c r="G116" s="121"/>
      <c r="H116" s="122"/>
      <c r="I116" s="122"/>
      <c r="J116" s="122"/>
      <c r="K116" s="122"/>
      <c r="L116" s="122"/>
      <c r="M116" s="122"/>
      <c r="N116" s="122"/>
      <c r="O116" s="122"/>
      <c r="P116" s="122"/>
      <c r="Q116" s="120">
        <f t="shared" si="5"/>
        <v>0</v>
      </c>
    </row>
    <row r="117" spans="1:17" ht="21.75" customHeight="1">
      <c r="A117" s="112">
        <v>104</v>
      </c>
      <c r="B117" s="123"/>
      <c r="C117" s="124"/>
      <c r="D117" s="124"/>
      <c r="E117" s="121"/>
      <c r="F117" s="125"/>
      <c r="G117" s="121"/>
      <c r="H117" s="122"/>
      <c r="I117" s="122"/>
      <c r="J117" s="122"/>
      <c r="K117" s="122"/>
      <c r="L117" s="122"/>
      <c r="M117" s="122"/>
      <c r="N117" s="122"/>
      <c r="O117" s="122"/>
      <c r="P117" s="122"/>
      <c r="Q117" s="120">
        <f t="shared" si="5"/>
        <v>0</v>
      </c>
    </row>
    <row r="118" spans="1:17" ht="21.75" customHeight="1">
      <c r="A118" s="112">
        <v>105</v>
      </c>
      <c r="B118" s="123"/>
      <c r="C118" s="124"/>
      <c r="D118" s="124"/>
      <c r="E118" s="121"/>
      <c r="F118" s="125"/>
      <c r="G118" s="121"/>
      <c r="H118" s="122"/>
      <c r="I118" s="122"/>
      <c r="J118" s="122"/>
      <c r="K118" s="122"/>
      <c r="L118" s="122"/>
      <c r="M118" s="122"/>
      <c r="N118" s="122"/>
      <c r="O118" s="122"/>
      <c r="P118" s="122"/>
      <c r="Q118" s="120">
        <f t="shared" si="5"/>
        <v>0</v>
      </c>
    </row>
    <row r="119" spans="1:17" ht="21.75" customHeight="1">
      <c r="A119" s="112">
        <v>106</v>
      </c>
      <c r="B119" s="123"/>
      <c r="C119" s="124"/>
      <c r="D119" s="124"/>
      <c r="E119" s="121"/>
      <c r="F119" s="125"/>
      <c r="G119" s="121"/>
      <c r="H119" s="122"/>
      <c r="I119" s="122"/>
      <c r="J119" s="122"/>
      <c r="K119" s="122"/>
      <c r="L119" s="122"/>
      <c r="M119" s="122"/>
      <c r="N119" s="122"/>
      <c r="O119" s="122"/>
      <c r="P119" s="122"/>
      <c r="Q119" s="120">
        <f t="shared" si="5"/>
        <v>0</v>
      </c>
    </row>
    <row r="120" spans="1:17" ht="21.75" customHeight="1">
      <c r="A120" s="112">
        <v>107</v>
      </c>
      <c r="B120" s="123"/>
      <c r="C120" s="124"/>
      <c r="D120" s="124"/>
      <c r="E120" s="121"/>
      <c r="F120" s="125"/>
      <c r="G120" s="121"/>
      <c r="H120" s="122"/>
      <c r="I120" s="122"/>
      <c r="J120" s="122"/>
      <c r="K120" s="122"/>
      <c r="L120" s="122"/>
      <c r="M120" s="122"/>
      <c r="N120" s="122"/>
      <c r="O120" s="122"/>
      <c r="P120" s="122"/>
      <c r="Q120" s="120">
        <f t="shared" si="5"/>
        <v>0</v>
      </c>
    </row>
    <row r="121" spans="1:17" ht="21.75" customHeight="1">
      <c r="A121" s="112">
        <v>108</v>
      </c>
      <c r="B121" s="123"/>
      <c r="C121" s="124"/>
      <c r="D121" s="124"/>
      <c r="E121" s="121"/>
      <c r="F121" s="125"/>
      <c r="G121" s="121"/>
      <c r="H121" s="122"/>
      <c r="I121" s="122"/>
      <c r="J121" s="122"/>
      <c r="K121" s="122"/>
      <c r="L121" s="122"/>
      <c r="M121" s="122"/>
      <c r="N121" s="122"/>
      <c r="O121" s="122"/>
      <c r="P121" s="122"/>
      <c r="Q121" s="120">
        <f t="shared" si="5"/>
        <v>0</v>
      </c>
    </row>
    <row r="122" spans="1:17" ht="21.75" customHeight="1">
      <c r="A122" s="112">
        <v>109</v>
      </c>
      <c r="B122" s="123"/>
      <c r="C122" s="124"/>
      <c r="D122" s="124"/>
      <c r="E122" s="121"/>
      <c r="F122" s="125"/>
      <c r="G122" s="121"/>
      <c r="H122" s="122"/>
      <c r="I122" s="122"/>
      <c r="J122" s="122"/>
      <c r="K122" s="122"/>
      <c r="L122" s="122"/>
      <c r="M122" s="122"/>
      <c r="N122" s="122"/>
      <c r="O122" s="122"/>
      <c r="P122" s="122"/>
      <c r="Q122" s="120">
        <f t="shared" si="5"/>
        <v>0</v>
      </c>
    </row>
    <row r="123" spans="1:17" ht="21.75" customHeight="1">
      <c r="A123" s="112">
        <v>110</v>
      </c>
      <c r="B123" s="123"/>
      <c r="C123" s="124"/>
      <c r="D123" s="124"/>
      <c r="E123" s="121"/>
      <c r="F123" s="125"/>
      <c r="G123" s="121"/>
      <c r="H123" s="122"/>
      <c r="I123" s="122"/>
      <c r="J123" s="122"/>
      <c r="K123" s="122"/>
      <c r="L123" s="122"/>
      <c r="M123" s="122"/>
      <c r="N123" s="122"/>
      <c r="O123" s="122"/>
      <c r="P123" s="122"/>
      <c r="Q123" s="120">
        <f t="shared" si="5"/>
        <v>0</v>
      </c>
    </row>
  </sheetData>
  <mergeCells count="20">
    <mergeCell ref="Q4:Q5"/>
    <mergeCell ref="C1:D2"/>
    <mergeCell ref="E1:K2"/>
    <mergeCell ref="B8:E8"/>
    <mergeCell ref="K4:K5"/>
    <mergeCell ref="L4:L5"/>
    <mergeCell ref="M4:O4"/>
    <mergeCell ref="P4:P5"/>
    <mergeCell ref="A11:A13"/>
    <mergeCell ref="B11:B13"/>
    <mergeCell ref="C11:C13"/>
    <mergeCell ref="D11:D13"/>
    <mergeCell ref="E11:E13"/>
    <mergeCell ref="H11:H12"/>
    <mergeCell ref="I11:L11"/>
    <mergeCell ref="M11:P11"/>
    <mergeCell ref="Q11:Q13"/>
    <mergeCell ref="B9:E9"/>
    <mergeCell ref="F11:F13"/>
    <mergeCell ref="G11:G13"/>
  </mergeCells>
  <phoneticPr fontId="3"/>
  <dataValidations count="2">
    <dataValidation type="list" allowBlank="1" showInputMessage="1" showErrorMessage="1" sqref="G14:G123" xr:uid="{00000000-0002-0000-0000-000000000000}">
      <formula1>$K$6:$K$8</formula1>
    </dataValidation>
    <dataValidation type="list" allowBlank="1" showInputMessage="1" showErrorMessage="1" sqref="H14:P123" xr:uid="{00000000-0002-0000-0000-000001000000}">
      <formula1>"○"</formula1>
    </dataValidation>
  </dataValidations>
  <pageMargins left="0.23622047244094491" right="0.23622047244094491" top="0.74803149606299213" bottom="0.74803149606299213" header="0.31496062992125984" footer="0.31496062992125984"/>
  <pageSetup paperSize="9" scale="65" fitToWidth="0" orientation="landscape" r:id="rId1"/>
  <headerFooter differentFirst="1">
    <oddFooter>&amp;R&amp;9特定健診等個別健診（病院健診）実施者名簿</oddFooter>
  </headerFooter>
  <rowBreaks count="3" manualBreakCount="3">
    <brk id="33" max="16" man="1"/>
    <brk id="63" max="16" man="1"/>
    <brk id="93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医療機関名簿!$B$2:$B$49</xm:f>
          </x14:formula1>
          <xm:sqref>B9:E9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123"/>
  <sheetViews>
    <sheetView view="pageBreakPreview" zoomScale="85" zoomScaleNormal="75" zoomScaleSheetLayoutView="85" workbookViewId="0">
      <selection activeCell="C5" sqref="C5"/>
    </sheetView>
  </sheetViews>
  <sheetFormatPr defaultColWidth="8.88671875" defaultRowHeight="21.75" customHeight="1"/>
  <cols>
    <col min="1" max="1" width="4" style="69" bestFit="1" customWidth="1"/>
    <col min="2" max="6" width="14.44140625" style="1" customWidth="1"/>
    <col min="7" max="7" width="8.44140625" style="1" bestFit="1" customWidth="1"/>
    <col min="8" max="17" width="8.33203125" style="1" customWidth="1"/>
    <col min="18" max="18" width="8.88671875" style="1"/>
    <col min="19" max="19" width="8.88671875" style="70"/>
    <col min="20" max="16384" width="8.88671875" style="1"/>
  </cols>
  <sheetData>
    <row r="1" spans="1:28" ht="21.75" customHeight="1">
      <c r="A1" s="1"/>
      <c r="B1" s="2"/>
      <c r="C1" s="154">
        <v>5</v>
      </c>
      <c r="D1" s="154"/>
      <c r="E1" s="155" t="s">
        <v>0</v>
      </c>
      <c r="F1" s="155"/>
      <c r="G1" s="155"/>
      <c r="H1" s="155"/>
      <c r="I1" s="155"/>
      <c r="J1" s="155"/>
      <c r="K1" s="155"/>
      <c r="L1" s="77"/>
      <c r="M1" s="77"/>
      <c r="N1" s="77"/>
      <c r="O1" s="77"/>
      <c r="P1" s="77"/>
      <c r="Q1" s="77"/>
    </row>
    <row r="2" spans="1:28" ht="21.75" customHeight="1">
      <c r="A2" s="2"/>
      <c r="B2" s="2"/>
      <c r="C2" s="154"/>
      <c r="D2" s="154"/>
      <c r="E2" s="155"/>
      <c r="F2" s="155"/>
      <c r="G2" s="155"/>
      <c r="H2" s="155"/>
      <c r="I2" s="155"/>
      <c r="J2" s="155"/>
      <c r="K2" s="155"/>
      <c r="L2" s="77"/>
      <c r="M2" s="77"/>
      <c r="N2" s="77"/>
      <c r="O2" s="77"/>
      <c r="P2" s="77"/>
      <c r="Q2" s="77"/>
    </row>
    <row r="3" spans="1:28" ht="21.75" customHeight="1" thickBot="1">
      <c r="M3" s="3"/>
      <c r="N3" s="3"/>
      <c r="O3" s="3"/>
      <c r="P3" s="4"/>
      <c r="Q3" s="5"/>
    </row>
    <row r="4" spans="1:28" ht="23.25" customHeight="1">
      <c r="A4" s="6"/>
      <c r="E4" s="8"/>
      <c r="F4" s="7"/>
      <c r="G4" s="7"/>
      <c r="H4" s="9"/>
      <c r="I4" s="7"/>
      <c r="K4" s="156" t="s">
        <v>2</v>
      </c>
      <c r="L4" s="149" t="s">
        <v>325</v>
      </c>
      <c r="M4" s="151" t="s">
        <v>3</v>
      </c>
      <c r="N4" s="151"/>
      <c r="O4" s="151"/>
      <c r="P4" s="151" t="s">
        <v>4</v>
      </c>
      <c r="Q4" s="147" t="s">
        <v>5</v>
      </c>
    </row>
    <row r="5" spans="1:28" ht="23.25" customHeight="1" thickBot="1">
      <c r="A5" s="10"/>
      <c r="B5" s="75">
        <f>C1</f>
        <v>5</v>
      </c>
      <c r="C5" s="29">
        <v>5</v>
      </c>
      <c r="D5" s="7" t="s">
        <v>1</v>
      </c>
      <c r="E5" s="11"/>
      <c r="F5" s="11"/>
      <c r="G5" s="11"/>
      <c r="H5" s="11"/>
      <c r="I5" s="11"/>
      <c r="K5" s="157"/>
      <c r="L5" s="150"/>
      <c r="M5" s="67" t="s">
        <v>6</v>
      </c>
      <c r="N5" s="67" t="s">
        <v>7</v>
      </c>
      <c r="O5" s="67" t="s">
        <v>8</v>
      </c>
      <c r="P5" s="152"/>
      <c r="Q5" s="148"/>
    </row>
    <row r="6" spans="1:28" ht="23.25" customHeight="1" thickTop="1">
      <c r="A6" s="1"/>
      <c r="H6" s="9"/>
      <c r="I6" s="7"/>
      <c r="K6" s="12" t="s">
        <v>10</v>
      </c>
      <c r="L6" s="13">
        <f>COUNTIF(G14:G123,K6)</f>
        <v>2</v>
      </c>
      <c r="M6" s="14">
        <f>$H$13*T15</f>
        <v>16720</v>
      </c>
      <c r="N6" s="14">
        <f>$I$13*U15+$J$13*V15+$K$13*W15+$L$13*X15</f>
        <v>2299</v>
      </c>
      <c r="O6" s="14">
        <f>$M$13*Y15+$N$13*Z15+$O$13*AA15+$P$13*AB15</f>
        <v>1903</v>
      </c>
      <c r="P6" s="14">
        <f>SUM(M6:O6)</f>
        <v>20922</v>
      </c>
      <c r="Q6" s="15" t="s">
        <v>11</v>
      </c>
    </row>
    <row r="7" spans="1:28" ht="23.25" customHeight="1">
      <c r="B7" s="73" t="s">
        <v>9</v>
      </c>
      <c r="F7"/>
      <c r="G7"/>
      <c r="H7"/>
      <c r="I7" s="7"/>
      <c r="K7" s="16" t="s">
        <v>13</v>
      </c>
      <c r="L7" s="17">
        <f>COUNTIF(G14:G123,K7)</f>
        <v>1</v>
      </c>
      <c r="M7" s="18">
        <f t="shared" ref="M7:M8" si="0">$H$13*T16</f>
        <v>8360</v>
      </c>
      <c r="N7" s="18">
        <f t="shared" ref="N7:N8" si="1">$I$13*U16+$J$13*V16+$K$13*W16+$L$13*X16</f>
        <v>1661</v>
      </c>
      <c r="O7" s="18">
        <f t="shared" ref="O7:O8" si="2">$M$13*Y16+$N$13*Z16+$O$13*AA16+$P$13*AB16</f>
        <v>759</v>
      </c>
      <c r="P7" s="18">
        <f>SUM(M7:O7)</f>
        <v>10780</v>
      </c>
      <c r="Q7" s="19" t="s">
        <v>11</v>
      </c>
    </row>
    <row r="8" spans="1:28" ht="23.25" customHeight="1" thickBot="1">
      <c r="A8" s="10"/>
      <c r="B8" s="158" t="str">
        <f>VLOOKUP(B9,医療機関名簿!B2:F53,2,FALSE)</f>
        <v>医療法人</v>
      </c>
      <c r="C8" s="158"/>
      <c r="D8" s="158"/>
      <c r="E8" s="158"/>
      <c r="F8"/>
      <c r="G8"/>
      <c r="H8"/>
      <c r="I8" s="7"/>
      <c r="K8" s="20" t="s">
        <v>14</v>
      </c>
      <c r="L8" s="21">
        <f>COUNTIF(G14:G123,K8)</f>
        <v>1</v>
      </c>
      <c r="M8" s="22">
        <f t="shared" si="0"/>
        <v>8360</v>
      </c>
      <c r="N8" s="22">
        <f t="shared" si="1"/>
        <v>0</v>
      </c>
      <c r="O8" s="22">
        <f t="shared" si="2"/>
        <v>1782</v>
      </c>
      <c r="P8" s="22">
        <f>SUM(M8:O8)</f>
        <v>10142</v>
      </c>
      <c r="Q8" s="23" t="s">
        <v>15</v>
      </c>
    </row>
    <row r="9" spans="1:28" ht="23.25" customHeight="1" thickBot="1">
      <c r="A9" s="10"/>
      <c r="B9" s="159" t="s">
        <v>12</v>
      </c>
      <c r="C9" s="159"/>
      <c r="D9" s="159"/>
      <c r="E9" s="159"/>
      <c r="F9"/>
      <c r="G9"/>
      <c r="H9"/>
      <c r="L9" s="3"/>
      <c r="M9" s="3"/>
      <c r="N9" s="3"/>
      <c r="O9" s="3"/>
      <c r="P9" s="72"/>
      <c r="R9" s="70"/>
      <c r="S9" s="69"/>
      <c r="T9" s="69"/>
      <c r="U9" s="69"/>
      <c r="V9" s="69"/>
      <c r="W9" s="69"/>
      <c r="X9" s="69"/>
      <c r="Y9" s="69"/>
      <c r="Z9" s="69"/>
      <c r="AA9" s="69"/>
    </row>
    <row r="10" spans="1:28" ht="6" customHeight="1" thickTop="1">
      <c r="A10" s="24"/>
      <c r="B10" s="25"/>
      <c r="C10" s="5"/>
      <c r="M10" s="3"/>
      <c r="N10" s="3"/>
      <c r="O10" s="3"/>
      <c r="P10" s="3"/>
      <c r="Q10" s="71"/>
      <c r="T10" s="69"/>
      <c r="U10" s="69"/>
      <c r="V10" s="69"/>
      <c r="W10" s="69"/>
      <c r="X10" s="69"/>
      <c r="Y10" s="69"/>
      <c r="Z10" s="69"/>
      <c r="AA10" s="69"/>
      <c r="AB10" s="69"/>
    </row>
    <row r="11" spans="1:28" s="69" customFormat="1" ht="21.75" customHeight="1">
      <c r="A11" s="143" t="s">
        <v>16</v>
      </c>
      <c r="B11" s="143" t="s">
        <v>17</v>
      </c>
      <c r="C11" s="153" t="s">
        <v>18</v>
      </c>
      <c r="D11" s="153" t="s">
        <v>19</v>
      </c>
      <c r="E11" s="144" t="s">
        <v>20</v>
      </c>
      <c r="F11" s="143" t="s">
        <v>21</v>
      </c>
      <c r="G11" s="143" t="s">
        <v>22</v>
      </c>
      <c r="H11" s="143" t="s">
        <v>23</v>
      </c>
      <c r="I11" s="143" t="s">
        <v>24</v>
      </c>
      <c r="J11" s="143"/>
      <c r="K11" s="143"/>
      <c r="L11" s="143"/>
      <c r="M11" s="143" t="s">
        <v>25</v>
      </c>
      <c r="N11" s="143"/>
      <c r="O11" s="143"/>
      <c r="P11" s="143"/>
      <c r="Q11" s="144" t="s">
        <v>26</v>
      </c>
      <c r="S11" s="76" t="s">
        <v>319</v>
      </c>
      <c r="T11" s="74"/>
      <c r="U11" s="74"/>
      <c r="V11" s="74"/>
      <c r="W11" s="74"/>
      <c r="X11" s="74"/>
      <c r="Y11" s="74"/>
      <c r="Z11" s="74"/>
      <c r="AA11" s="74"/>
    </row>
    <row r="12" spans="1:28" s="69" customFormat="1" ht="21.75" customHeight="1">
      <c r="A12" s="143"/>
      <c r="B12" s="143"/>
      <c r="C12" s="145"/>
      <c r="D12" s="145"/>
      <c r="E12" s="145"/>
      <c r="F12" s="143"/>
      <c r="G12" s="143"/>
      <c r="H12" s="143"/>
      <c r="I12" s="68" t="s">
        <v>27</v>
      </c>
      <c r="J12" s="68" t="s">
        <v>28</v>
      </c>
      <c r="K12" s="68" t="s">
        <v>29</v>
      </c>
      <c r="L12" s="68" t="s">
        <v>30</v>
      </c>
      <c r="M12" s="68" t="s">
        <v>27</v>
      </c>
      <c r="N12" s="68" t="s">
        <v>28</v>
      </c>
      <c r="O12" s="68" t="s">
        <v>29</v>
      </c>
      <c r="P12" s="68" t="s">
        <v>31</v>
      </c>
      <c r="Q12" s="145"/>
      <c r="S12" s="70"/>
      <c r="U12" s="69" t="s">
        <v>320</v>
      </c>
      <c r="Y12" s="69" t="s">
        <v>321</v>
      </c>
    </row>
    <row r="13" spans="1:28" s="69" customFormat="1" ht="21.75" customHeight="1" thickBot="1">
      <c r="A13" s="152"/>
      <c r="B13" s="152"/>
      <c r="C13" s="146"/>
      <c r="D13" s="146"/>
      <c r="E13" s="146"/>
      <c r="F13" s="152"/>
      <c r="G13" s="152"/>
      <c r="H13" s="26">
        <v>8360</v>
      </c>
      <c r="I13" s="26">
        <v>1430</v>
      </c>
      <c r="J13" s="26">
        <v>231</v>
      </c>
      <c r="K13" s="26">
        <v>638</v>
      </c>
      <c r="L13" s="26">
        <v>121</v>
      </c>
      <c r="M13" s="26">
        <v>1430</v>
      </c>
      <c r="N13" s="26">
        <v>231</v>
      </c>
      <c r="O13" s="26">
        <v>638</v>
      </c>
      <c r="P13" s="26">
        <v>121</v>
      </c>
      <c r="Q13" s="146"/>
      <c r="S13" s="70"/>
      <c r="T13" s="69" t="s">
        <v>32</v>
      </c>
      <c r="U13" s="69" t="s">
        <v>27</v>
      </c>
      <c r="V13" s="69" t="s">
        <v>28</v>
      </c>
      <c r="W13" s="69" t="s">
        <v>29</v>
      </c>
      <c r="X13" s="69" t="s">
        <v>30</v>
      </c>
      <c r="Y13" s="69" t="s">
        <v>27</v>
      </c>
      <c r="Z13" s="69" t="s">
        <v>28</v>
      </c>
      <c r="AA13" s="69" t="s">
        <v>29</v>
      </c>
      <c r="AB13" s="69" t="s">
        <v>31</v>
      </c>
    </row>
    <row r="14" spans="1:28" ht="21.75" customHeight="1" thickTop="1">
      <c r="A14" s="27">
        <v>1</v>
      </c>
      <c r="B14" s="58">
        <v>44705</v>
      </c>
      <c r="C14" s="31" t="s">
        <v>326</v>
      </c>
      <c r="D14" s="31" t="s">
        <v>327</v>
      </c>
      <c r="E14" s="32" t="s">
        <v>33</v>
      </c>
      <c r="F14" s="30">
        <v>18298</v>
      </c>
      <c r="G14" s="32" t="s">
        <v>10</v>
      </c>
      <c r="H14" s="33" t="s">
        <v>34</v>
      </c>
      <c r="I14" s="33"/>
      <c r="J14" s="33"/>
      <c r="K14" s="33"/>
      <c r="L14" s="33"/>
      <c r="M14" s="33" t="s">
        <v>34</v>
      </c>
      <c r="N14" s="33" t="s">
        <v>34</v>
      </c>
      <c r="O14" s="33"/>
      <c r="P14" s="33" t="s">
        <v>34</v>
      </c>
      <c r="Q14" s="28">
        <f>($H$13*COUNTIF(H14,"○"))+($I$13*COUNTIF(I14,"○"))+($J$13*COUNTIF(J14,"○"))+($K$13*COUNTIF(K14,"○"))+($L$13*COUNTIF(L14,"○"))+($M$13*COUNTIF(M14,"○"))+($N$13*COUNTIF(N14,"○"))+($O$13*COUNTIF(O14,"○"))+($P$13*COUNTIF(P14,"○"))</f>
        <v>10142</v>
      </c>
      <c r="S14" s="70" t="s">
        <v>322</v>
      </c>
      <c r="T14" s="1">
        <f>SUM(T15:T17)</f>
        <v>4</v>
      </c>
      <c r="U14" s="1">
        <f t="shared" ref="U14:AB14" si="3">SUM(U15:U17)</f>
        <v>2</v>
      </c>
      <c r="V14" s="1">
        <f t="shared" si="3"/>
        <v>2</v>
      </c>
      <c r="W14" s="1">
        <f t="shared" si="3"/>
        <v>1</v>
      </c>
      <c r="X14" s="1">
        <f t="shared" si="3"/>
        <v>0</v>
      </c>
      <c r="Y14" s="1">
        <f t="shared" si="3"/>
        <v>2</v>
      </c>
      <c r="Z14" s="1">
        <f t="shared" si="3"/>
        <v>2</v>
      </c>
      <c r="AA14" s="1">
        <f t="shared" si="3"/>
        <v>1</v>
      </c>
      <c r="AB14" s="1">
        <f t="shared" si="3"/>
        <v>4</v>
      </c>
    </row>
    <row r="15" spans="1:28" ht="21.75" customHeight="1">
      <c r="A15" s="68">
        <v>2</v>
      </c>
      <c r="B15" s="58">
        <v>44706</v>
      </c>
      <c r="C15" s="31" t="s">
        <v>328</v>
      </c>
      <c r="D15" s="31" t="s">
        <v>329</v>
      </c>
      <c r="E15" s="32" t="s">
        <v>35</v>
      </c>
      <c r="F15" s="30">
        <v>21284</v>
      </c>
      <c r="G15" s="34" t="s">
        <v>10</v>
      </c>
      <c r="H15" s="35" t="s">
        <v>34</v>
      </c>
      <c r="I15" s="35" t="s">
        <v>34</v>
      </c>
      <c r="J15" s="35" t="s">
        <v>34</v>
      </c>
      <c r="K15" s="35" t="s">
        <v>34</v>
      </c>
      <c r="L15" s="35"/>
      <c r="M15" s="35"/>
      <c r="N15" s="35"/>
      <c r="O15" s="35"/>
      <c r="P15" s="35" t="s">
        <v>34</v>
      </c>
      <c r="Q15" s="28">
        <f t="shared" ref="Q15:Q78" si="4">($H$13*COUNTIF(H15,"○"))+($I$13*COUNTIF(I15,"○"))+($J$13*COUNTIF(J15,"○"))+($K$13*COUNTIF(K15,"○"))+($L$13*COUNTIF(L15,"○"))+($M$13*COUNTIF(M15,"○"))+($N$13*COUNTIF(N15,"○"))+($O$13*COUNTIF(O15,"○"))+($P$13*COUNTIF(P15,"○"))</f>
        <v>10780</v>
      </c>
      <c r="S15" s="70" t="s">
        <v>10</v>
      </c>
      <c r="T15" s="1">
        <f>COUNTIFS($G$14:$G$123,S15,$H$14:$H$123,"○")</f>
        <v>2</v>
      </c>
      <c r="U15" s="1">
        <f>COUNTIFS($G$14:$G$123,S15,$I$14:$I$123,"○")</f>
        <v>1</v>
      </c>
      <c r="V15" s="1">
        <f>COUNTIFS($G$14:$G$123,S15,$J$14:$J$123,"○")</f>
        <v>1</v>
      </c>
      <c r="W15" s="1">
        <f>COUNTIFS($G$14:$G$123,S15,$K$14:$K$123,"○")</f>
        <v>1</v>
      </c>
      <c r="X15" s="1">
        <f>COUNTIFS($G$14:$G$123,S15,$L$14:$L$123,"○")</f>
        <v>0</v>
      </c>
      <c r="Y15" s="1">
        <f>COUNTIFS($G$14:$G$123,S15,$M$14:$M$123,"○")</f>
        <v>1</v>
      </c>
      <c r="Z15" s="1">
        <f>COUNTIFS($G$14:$G$123,S15,$N$14:$N$123,"○")</f>
        <v>1</v>
      </c>
      <c r="AA15" s="1">
        <f>COUNTIFS($G$14:$G$123,S15,$O$14:$O$123,"○")</f>
        <v>0</v>
      </c>
      <c r="AB15" s="1">
        <f>COUNTIFS($G$14:$G$123,S15,$P$14:$P$123,"○")</f>
        <v>2</v>
      </c>
    </row>
    <row r="16" spans="1:28" ht="21.75" customHeight="1">
      <c r="A16" s="68">
        <v>3</v>
      </c>
      <c r="B16" s="59">
        <v>44708</v>
      </c>
      <c r="C16" s="37" t="s">
        <v>330</v>
      </c>
      <c r="D16" s="37" t="s">
        <v>36</v>
      </c>
      <c r="E16" s="34" t="s">
        <v>37</v>
      </c>
      <c r="F16" s="36">
        <v>23133</v>
      </c>
      <c r="G16" s="34" t="s">
        <v>14</v>
      </c>
      <c r="H16" s="35" t="s">
        <v>34</v>
      </c>
      <c r="I16" s="35"/>
      <c r="J16" s="35"/>
      <c r="K16" s="35"/>
      <c r="L16" s="35"/>
      <c r="M16" s="35" t="s">
        <v>34</v>
      </c>
      <c r="N16" s="35" t="s">
        <v>34</v>
      </c>
      <c r="O16" s="35"/>
      <c r="P16" s="35" t="s">
        <v>34</v>
      </c>
      <c r="Q16" s="28">
        <f t="shared" si="4"/>
        <v>10142</v>
      </c>
      <c r="S16" s="70" t="s">
        <v>13</v>
      </c>
      <c r="T16" s="1">
        <f>COUNTIFS($G$14:$G$123,S16,$H$14:$H$123,"○")</f>
        <v>1</v>
      </c>
      <c r="U16" s="1">
        <f>COUNTIFS($G$14:$G$123,S16,$I$14:$I$123,"○")</f>
        <v>1</v>
      </c>
      <c r="V16" s="1">
        <f>COUNTIFS($G$14:$G$123,S16,$J$14:$J$123,"○")</f>
        <v>1</v>
      </c>
      <c r="W16" s="1">
        <f>COUNTIFS($G$14:$G$123,S16,$K$14:$K$123,"○")</f>
        <v>0</v>
      </c>
      <c r="X16" s="1">
        <f>COUNTIFS($G$14:$G$123,S16,$L$14:$L$123,"○")</f>
        <v>0</v>
      </c>
      <c r="Y16" s="1">
        <f>COUNTIFS($G$14:$G$123,S16,$M$14:$M$123,"○")</f>
        <v>0</v>
      </c>
      <c r="Z16" s="1">
        <f>COUNTIFS($G$14:$G$123,S16,$N$14:$N$123,"○")</f>
        <v>0</v>
      </c>
      <c r="AA16" s="1">
        <f>COUNTIFS($G$14:$G$123,S16,$O$14:$O$123,"○")</f>
        <v>1</v>
      </c>
      <c r="AB16" s="1">
        <f>COUNTIFS($G$14:$G$123,S16,$P$14:$P$123,"○")</f>
        <v>1</v>
      </c>
    </row>
    <row r="17" spans="1:28" ht="21.75" customHeight="1">
      <c r="A17" s="68">
        <v>4</v>
      </c>
      <c r="B17" s="59">
        <v>44712</v>
      </c>
      <c r="C17" s="37" t="s">
        <v>331</v>
      </c>
      <c r="D17" s="37" t="s">
        <v>332</v>
      </c>
      <c r="E17" s="34" t="s">
        <v>38</v>
      </c>
      <c r="F17" s="36">
        <v>14112</v>
      </c>
      <c r="G17" s="34" t="s">
        <v>13</v>
      </c>
      <c r="H17" s="35" t="s">
        <v>34</v>
      </c>
      <c r="I17" s="35" t="s">
        <v>34</v>
      </c>
      <c r="J17" s="35" t="s">
        <v>34</v>
      </c>
      <c r="K17" s="35"/>
      <c r="L17" s="35"/>
      <c r="M17" s="35"/>
      <c r="N17" s="35"/>
      <c r="O17" s="35" t="s">
        <v>34</v>
      </c>
      <c r="P17" s="35" t="s">
        <v>34</v>
      </c>
      <c r="Q17" s="28">
        <f t="shared" si="4"/>
        <v>10780</v>
      </c>
      <c r="S17" s="70" t="s">
        <v>14</v>
      </c>
      <c r="T17" s="1">
        <f>COUNTIFS($G$14:$G$123,S17,$H$14:$H$123,"○")</f>
        <v>1</v>
      </c>
      <c r="U17" s="1">
        <f>COUNTIFS($G$14:$G$123,S17,$I$14:$I$123,"○")</f>
        <v>0</v>
      </c>
      <c r="V17" s="1">
        <f>COUNTIFS($G$14:$G$123,S17,$J$14:$J$123,"○")</f>
        <v>0</v>
      </c>
      <c r="W17" s="1">
        <f>COUNTIFS($G$14:$G$123,S17,$K$14:$K$123,"○")</f>
        <v>0</v>
      </c>
      <c r="X17" s="1">
        <f>COUNTIFS($G$14:$G$123,S17,$L$14:$L$123,"○")</f>
        <v>0</v>
      </c>
      <c r="Y17" s="1">
        <f>COUNTIFS($G$14:$G$123,S17,$M$14:$M$123,"○")</f>
        <v>1</v>
      </c>
      <c r="Z17" s="1">
        <f>COUNTIFS($G$14:$G$123,S17,$N$14:$N$123,"○")</f>
        <v>1</v>
      </c>
      <c r="AA17" s="1">
        <f>COUNTIFS($G$14:$G$123,S17,$O$14:$O$123,"○")</f>
        <v>0</v>
      </c>
      <c r="AB17" s="1">
        <f>COUNTIFS($G$14:$G$123,S17,$P$14:$P$123,"○")</f>
        <v>1</v>
      </c>
    </row>
    <row r="18" spans="1:28" ht="21.75" customHeight="1">
      <c r="A18" s="68">
        <v>5</v>
      </c>
      <c r="B18" s="59"/>
      <c r="C18" s="37"/>
      <c r="D18" s="37"/>
      <c r="E18" s="34"/>
      <c r="F18" s="36"/>
      <c r="G18" s="34"/>
      <c r="H18" s="35"/>
      <c r="I18" s="35"/>
      <c r="J18" s="35"/>
      <c r="K18" s="35"/>
      <c r="L18" s="35"/>
      <c r="M18" s="35"/>
      <c r="N18" s="35"/>
      <c r="O18" s="35"/>
      <c r="P18" s="35"/>
      <c r="Q18" s="28">
        <f t="shared" si="4"/>
        <v>0</v>
      </c>
    </row>
    <row r="19" spans="1:28" ht="21.75" customHeight="1">
      <c r="A19" s="68">
        <v>6</v>
      </c>
      <c r="B19" s="59"/>
      <c r="C19" s="37"/>
      <c r="D19" s="37"/>
      <c r="E19" s="34"/>
      <c r="F19" s="36"/>
      <c r="G19" s="34"/>
      <c r="H19" s="35"/>
      <c r="I19" s="35"/>
      <c r="J19" s="35"/>
      <c r="K19" s="35"/>
      <c r="L19" s="35"/>
      <c r="M19" s="35"/>
      <c r="N19" s="35"/>
      <c r="O19" s="35"/>
      <c r="P19" s="35"/>
      <c r="Q19" s="28">
        <f t="shared" si="4"/>
        <v>0</v>
      </c>
    </row>
    <row r="20" spans="1:28" ht="21.75" customHeight="1">
      <c r="A20" s="68">
        <v>7</v>
      </c>
      <c r="B20" s="59"/>
      <c r="C20" s="37"/>
      <c r="D20" s="37"/>
      <c r="E20" s="34"/>
      <c r="F20" s="36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28">
        <f t="shared" si="4"/>
        <v>0</v>
      </c>
    </row>
    <row r="21" spans="1:28" ht="21.75" customHeight="1">
      <c r="A21" s="68">
        <v>8</v>
      </c>
      <c r="B21" s="59"/>
      <c r="C21" s="37"/>
      <c r="D21" s="37"/>
      <c r="E21" s="34"/>
      <c r="F21" s="36"/>
      <c r="G21" s="34"/>
      <c r="H21" s="35"/>
      <c r="I21" s="35"/>
      <c r="J21" s="35"/>
      <c r="K21" s="35"/>
      <c r="L21" s="35"/>
      <c r="M21" s="35"/>
      <c r="N21" s="35"/>
      <c r="O21" s="35"/>
      <c r="P21" s="35"/>
      <c r="Q21" s="28">
        <f t="shared" si="4"/>
        <v>0</v>
      </c>
    </row>
    <row r="22" spans="1:28" ht="21.75" customHeight="1">
      <c r="A22" s="68">
        <v>9</v>
      </c>
      <c r="B22" s="59"/>
      <c r="C22" s="37"/>
      <c r="D22" s="37"/>
      <c r="E22" s="34"/>
      <c r="F22" s="36"/>
      <c r="G22" s="34"/>
      <c r="H22" s="35"/>
      <c r="I22" s="35"/>
      <c r="J22" s="35"/>
      <c r="K22" s="35"/>
      <c r="L22" s="35"/>
      <c r="M22" s="35"/>
      <c r="N22" s="35"/>
      <c r="O22" s="35"/>
      <c r="P22" s="35"/>
      <c r="Q22" s="28">
        <f t="shared" si="4"/>
        <v>0</v>
      </c>
    </row>
    <row r="23" spans="1:28" ht="21.75" customHeight="1">
      <c r="A23" s="68">
        <v>10</v>
      </c>
      <c r="B23" s="59"/>
      <c r="C23" s="37"/>
      <c r="D23" s="37"/>
      <c r="E23" s="34"/>
      <c r="F23" s="36"/>
      <c r="G23" s="34"/>
      <c r="H23" s="35"/>
      <c r="I23" s="35"/>
      <c r="J23" s="35"/>
      <c r="K23" s="35"/>
      <c r="L23" s="35"/>
      <c r="M23" s="35"/>
      <c r="N23" s="35"/>
      <c r="O23" s="35"/>
      <c r="P23" s="35"/>
      <c r="Q23" s="28">
        <f t="shared" si="4"/>
        <v>0</v>
      </c>
    </row>
    <row r="24" spans="1:28" ht="21.75" customHeight="1">
      <c r="A24" s="68">
        <v>11</v>
      </c>
      <c r="B24" s="59"/>
      <c r="C24" s="37"/>
      <c r="D24" s="37"/>
      <c r="E24" s="34"/>
      <c r="F24" s="36"/>
      <c r="G24" s="34"/>
      <c r="H24" s="35"/>
      <c r="I24" s="35"/>
      <c r="J24" s="35"/>
      <c r="K24" s="35"/>
      <c r="L24" s="35"/>
      <c r="M24" s="35"/>
      <c r="N24" s="35"/>
      <c r="O24" s="35"/>
      <c r="P24" s="35"/>
      <c r="Q24" s="28">
        <f t="shared" si="4"/>
        <v>0</v>
      </c>
    </row>
    <row r="25" spans="1:28" ht="21.75" customHeight="1">
      <c r="A25" s="68">
        <v>12</v>
      </c>
      <c r="B25" s="59"/>
      <c r="C25" s="37"/>
      <c r="D25" s="37"/>
      <c r="E25" s="34"/>
      <c r="F25" s="36"/>
      <c r="G25" s="34"/>
      <c r="H25" s="35"/>
      <c r="I25" s="35"/>
      <c r="J25" s="35"/>
      <c r="K25" s="35"/>
      <c r="L25" s="35"/>
      <c r="M25" s="35"/>
      <c r="N25" s="35"/>
      <c r="O25" s="35"/>
      <c r="P25" s="35"/>
      <c r="Q25" s="28">
        <f t="shared" si="4"/>
        <v>0</v>
      </c>
    </row>
    <row r="26" spans="1:28" ht="21.75" customHeight="1">
      <c r="A26" s="68">
        <v>13</v>
      </c>
      <c r="B26" s="59"/>
      <c r="C26" s="37"/>
      <c r="D26" s="37"/>
      <c r="E26" s="34"/>
      <c r="F26" s="36"/>
      <c r="G26" s="34"/>
      <c r="H26" s="35"/>
      <c r="I26" s="35"/>
      <c r="J26" s="35"/>
      <c r="K26" s="35"/>
      <c r="L26" s="35"/>
      <c r="M26" s="35"/>
      <c r="N26" s="35"/>
      <c r="O26" s="35"/>
      <c r="P26" s="35"/>
      <c r="Q26" s="28">
        <f t="shared" si="4"/>
        <v>0</v>
      </c>
    </row>
    <row r="27" spans="1:28" ht="21.75" customHeight="1">
      <c r="A27" s="68">
        <v>14</v>
      </c>
      <c r="B27" s="59"/>
      <c r="C27" s="37"/>
      <c r="D27" s="37"/>
      <c r="E27" s="34"/>
      <c r="F27" s="36"/>
      <c r="G27" s="34"/>
      <c r="H27" s="35"/>
      <c r="I27" s="35"/>
      <c r="J27" s="35"/>
      <c r="K27" s="35"/>
      <c r="L27" s="35"/>
      <c r="M27" s="35"/>
      <c r="N27" s="35"/>
      <c r="O27" s="35"/>
      <c r="P27" s="35"/>
      <c r="Q27" s="28">
        <f t="shared" si="4"/>
        <v>0</v>
      </c>
    </row>
    <row r="28" spans="1:28" ht="21.75" customHeight="1">
      <c r="A28" s="68">
        <v>15</v>
      </c>
      <c r="B28" s="59"/>
      <c r="C28" s="37"/>
      <c r="D28" s="37"/>
      <c r="E28" s="34"/>
      <c r="F28" s="36"/>
      <c r="G28" s="34"/>
      <c r="H28" s="35"/>
      <c r="I28" s="35"/>
      <c r="J28" s="35"/>
      <c r="K28" s="35"/>
      <c r="L28" s="35"/>
      <c r="M28" s="35"/>
      <c r="N28" s="35"/>
      <c r="O28" s="35"/>
      <c r="P28" s="35"/>
      <c r="Q28" s="28">
        <f t="shared" si="4"/>
        <v>0</v>
      </c>
    </row>
    <row r="29" spans="1:28" ht="21.75" customHeight="1">
      <c r="A29" s="68">
        <v>16</v>
      </c>
      <c r="B29" s="59"/>
      <c r="C29" s="37"/>
      <c r="D29" s="37"/>
      <c r="E29" s="34"/>
      <c r="F29" s="36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28">
        <f t="shared" si="4"/>
        <v>0</v>
      </c>
    </row>
    <row r="30" spans="1:28" ht="21.75" customHeight="1">
      <c r="A30" s="68">
        <v>17</v>
      </c>
      <c r="B30" s="59"/>
      <c r="C30" s="37"/>
      <c r="D30" s="37"/>
      <c r="E30" s="34"/>
      <c r="F30" s="36"/>
      <c r="G30" s="34"/>
      <c r="H30" s="35"/>
      <c r="I30" s="35"/>
      <c r="J30" s="35"/>
      <c r="K30" s="35"/>
      <c r="L30" s="35"/>
      <c r="M30" s="35"/>
      <c r="N30" s="35"/>
      <c r="O30" s="35"/>
      <c r="P30" s="35"/>
      <c r="Q30" s="28">
        <f t="shared" si="4"/>
        <v>0</v>
      </c>
    </row>
    <row r="31" spans="1:28" ht="21.75" customHeight="1">
      <c r="A31" s="68">
        <v>18</v>
      </c>
      <c r="B31" s="59"/>
      <c r="C31" s="37"/>
      <c r="D31" s="37"/>
      <c r="E31" s="34"/>
      <c r="F31" s="36"/>
      <c r="G31" s="34"/>
      <c r="H31" s="35"/>
      <c r="I31" s="35"/>
      <c r="J31" s="35"/>
      <c r="K31" s="35"/>
      <c r="L31" s="35"/>
      <c r="M31" s="35"/>
      <c r="N31" s="35"/>
      <c r="O31" s="35"/>
      <c r="P31" s="35"/>
      <c r="Q31" s="28">
        <f t="shared" si="4"/>
        <v>0</v>
      </c>
    </row>
    <row r="32" spans="1:28" ht="21.75" customHeight="1">
      <c r="A32" s="68">
        <v>19</v>
      </c>
      <c r="B32" s="59"/>
      <c r="C32" s="37"/>
      <c r="D32" s="37"/>
      <c r="E32" s="34"/>
      <c r="F32" s="36"/>
      <c r="G32" s="34"/>
      <c r="H32" s="35"/>
      <c r="I32" s="35"/>
      <c r="J32" s="35"/>
      <c r="K32" s="35"/>
      <c r="L32" s="35"/>
      <c r="M32" s="35"/>
      <c r="N32" s="35"/>
      <c r="O32" s="35"/>
      <c r="P32" s="35"/>
      <c r="Q32" s="28">
        <f t="shared" si="4"/>
        <v>0</v>
      </c>
    </row>
    <row r="33" spans="1:17" ht="21.75" customHeight="1">
      <c r="A33" s="68">
        <v>20</v>
      </c>
      <c r="B33" s="59"/>
      <c r="C33" s="37"/>
      <c r="D33" s="37"/>
      <c r="E33" s="34"/>
      <c r="F33" s="36"/>
      <c r="G33" s="34"/>
      <c r="H33" s="35"/>
      <c r="I33" s="35"/>
      <c r="J33" s="35"/>
      <c r="K33" s="35"/>
      <c r="L33" s="35"/>
      <c r="M33" s="35"/>
      <c r="N33" s="35"/>
      <c r="O33" s="35"/>
      <c r="P33" s="35"/>
      <c r="Q33" s="28">
        <f t="shared" si="4"/>
        <v>0</v>
      </c>
    </row>
    <row r="34" spans="1:17" ht="21.75" customHeight="1">
      <c r="A34" s="68">
        <v>21</v>
      </c>
      <c r="B34" s="59"/>
      <c r="C34" s="37"/>
      <c r="D34" s="37"/>
      <c r="E34" s="34"/>
      <c r="F34" s="36"/>
      <c r="G34" s="34"/>
      <c r="H34" s="35"/>
      <c r="I34" s="35"/>
      <c r="J34" s="35"/>
      <c r="K34" s="35"/>
      <c r="L34" s="35"/>
      <c r="M34" s="35"/>
      <c r="N34" s="35"/>
      <c r="O34" s="35"/>
      <c r="P34" s="35"/>
      <c r="Q34" s="28">
        <f t="shared" si="4"/>
        <v>0</v>
      </c>
    </row>
    <row r="35" spans="1:17" ht="21.75" customHeight="1">
      <c r="A35" s="68">
        <v>22</v>
      </c>
      <c r="B35" s="59"/>
      <c r="C35" s="37"/>
      <c r="D35" s="37"/>
      <c r="E35" s="34"/>
      <c r="F35" s="36"/>
      <c r="G35" s="34"/>
      <c r="H35" s="35"/>
      <c r="I35" s="35"/>
      <c r="J35" s="35"/>
      <c r="K35" s="35"/>
      <c r="L35" s="35"/>
      <c r="M35" s="35"/>
      <c r="N35" s="35"/>
      <c r="O35" s="35"/>
      <c r="P35" s="35"/>
      <c r="Q35" s="28">
        <f t="shared" si="4"/>
        <v>0</v>
      </c>
    </row>
    <row r="36" spans="1:17" ht="21.75" customHeight="1">
      <c r="A36" s="68">
        <v>23</v>
      </c>
      <c r="B36" s="59"/>
      <c r="C36" s="37"/>
      <c r="D36" s="37"/>
      <c r="E36" s="34"/>
      <c r="F36" s="36"/>
      <c r="G36" s="34"/>
      <c r="H36" s="35"/>
      <c r="I36" s="35"/>
      <c r="J36" s="35"/>
      <c r="K36" s="35"/>
      <c r="L36" s="35"/>
      <c r="M36" s="35"/>
      <c r="N36" s="35"/>
      <c r="O36" s="35"/>
      <c r="P36" s="35"/>
      <c r="Q36" s="28">
        <f t="shared" si="4"/>
        <v>0</v>
      </c>
    </row>
    <row r="37" spans="1:17" ht="21.75" customHeight="1">
      <c r="A37" s="68">
        <v>24</v>
      </c>
      <c r="B37" s="59"/>
      <c r="C37" s="37"/>
      <c r="D37" s="37"/>
      <c r="E37" s="34"/>
      <c r="F37" s="36"/>
      <c r="G37" s="34"/>
      <c r="H37" s="35"/>
      <c r="I37" s="35"/>
      <c r="J37" s="35"/>
      <c r="K37" s="35"/>
      <c r="L37" s="35"/>
      <c r="M37" s="35"/>
      <c r="N37" s="35"/>
      <c r="O37" s="35"/>
      <c r="P37" s="35"/>
      <c r="Q37" s="28">
        <f t="shared" si="4"/>
        <v>0</v>
      </c>
    </row>
    <row r="38" spans="1:17" ht="21.75" customHeight="1">
      <c r="A38" s="68">
        <v>25</v>
      </c>
      <c r="B38" s="59"/>
      <c r="C38" s="37"/>
      <c r="D38" s="37"/>
      <c r="E38" s="34"/>
      <c r="F38" s="36"/>
      <c r="G38" s="34"/>
      <c r="H38" s="35"/>
      <c r="I38" s="35"/>
      <c r="J38" s="35"/>
      <c r="K38" s="35"/>
      <c r="L38" s="35"/>
      <c r="M38" s="35"/>
      <c r="N38" s="35"/>
      <c r="O38" s="35"/>
      <c r="P38" s="35"/>
      <c r="Q38" s="28">
        <f t="shared" si="4"/>
        <v>0</v>
      </c>
    </row>
    <row r="39" spans="1:17" ht="21.75" customHeight="1">
      <c r="A39" s="68">
        <v>26</v>
      </c>
      <c r="B39" s="59"/>
      <c r="C39" s="37"/>
      <c r="D39" s="37"/>
      <c r="E39" s="34"/>
      <c r="F39" s="36"/>
      <c r="G39" s="34"/>
      <c r="H39" s="35"/>
      <c r="I39" s="35"/>
      <c r="J39" s="35"/>
      <c r="K39" s="35"/>
      <c r="L39" s="35"/>
      <c r="M39" s="35"/>
      <c r="N39" s="35"/>
      <c r="O39" s="35"/>
      <c r="P39" s="35"/>
      <c r="Q39" s="28">
        <f t="shared" si="4"/>
        <v>0</v>
      </c>
    </row>
    <row r="40" spans="1:17" ht="21.75" customHeight="1">
      <c r="A40" s="68">
        <v>27</v>
      </c>
      <c r="B40" s="59"/>
      <c r="C40" s="37"/>
      <c r="D40" s="37"/>
      <c r="E40" s="34"/>
      <c r="F40" s="36"/>
      <c r="G40" s="34"/>
      <c r="H40" s="35"/>
      <c r="I40" s="35"/>
      <c r="J40" s="35"/>
      <c r="K40" s="35"/>
      <c r="L40" s="35"/>
      <c r="M40" s="35"/>
      <c r="N40" s="35"/>
      <c r="O40" s="35"/>
      <c r="P40" s="35"/>
      <c r="Q40" s="28">
        <f t="shared" si="4"/>
        <v>0</v>
      </c>
    </row>
    <row r="41" spans="1:17" ht="21.75" customHeight="1">
      <c r="A41" s="68">
        <v>28</v>
      </c>
      <c r="B41" s="59"/>
      <c r="C41" s="37"/>
      <c r="D41" s="37"/>
      <c r="E41" s="34"/>
      <c r="F41" s="36"/>
      <c r="G41" s="34"/>
      <c r="H41" s="35"/>
      <c r="I41" s="35"/>
      <c r="J41" s="35"/>
      <c r="K41" s="35"/>
      <c r="L41" s="35"/>
      <c r="M41" s="35"/>
      <c r="N41" s="35"/>
      <c r="O41" s="35"/>
      <c r="P41" s="35"/>
      <c r="Q41" s="28">
        <f t="shared" si="4"/>
        <v>0</v>
      </c>
    </row>
    <row r="42" spans="1:17" ht="21.75" customHeight="1">
      <c r="A42" s="68">
        <v>29</v>
      </c>
      <c r="B42" s="59"/>
      <c r="C42" s="37"/>
      <c r="D42" s="37"/>
      <c r="E42" s="34"/>
      <c r="F42" s="36"/>
      <c r="G42" s="34"/>
      <c r="H42" s="35"/>
      <c r="I42" s="35"/>
      <c r="J42" s="35"/>
      <c r="K42" s="35"/>
      <c r="L42" s="35"/>
      <c r="M42" s="35"/>
      <c r="N42" s="35"/>
      <c r="O42" s="35"/>
      <c r="P42" s="35"/>
      <c r="Q42" s="28">
        <f t="shared" si="4"/>
        <v>0</v>
      </c>
    </row>
    <row r="43" spans="1:17" ht="21.75" customHeight="1">
      <c r="A43" s="68">
        <v>30</v>
      </c>
      <c r="B43" s="59"/>
      <c r="C43" s="37"/>
      <c r="D43" s="37"/>
      <c r="E43" s="34"/>
      <c r="F43" s="36"/>
      <c r="G43" s="34"/>
      <c r="H43" s="35"/>
      <c r="I43" s="35"/>
      <c r="J43" s="35"/>
      <c r="K43" s="35"/>
      <c r="L43" s="35"/>
      <c r="M43" s="35"/>
      <c r="N43" s="35"/>
      <c r="O43" s="35"/>
      <c r="P43" s="35"/>
      <c r="Q43" s="28">
        <f t="shared" si="4"/>
        <v>0</v>
      </c>
    </row>
    <row r="44" spans="1:17" ht="21.75" customHeight="1">
      <c r="A44" s="68">
        <v>31</v>
      </c>
      <c r="B44" s="59"/>
      <c r="C44" s="37"/>
      <c r="D44" s="37"/>
      <c r="E44" s="34"/>
      <c r="F44" s="36"/>
      <c r="G44" s="34"/>
      <c r="H44" s="35"/>
      <c r="I44" s="35"/>
      <c r="J44" s="35"/>
      <c r="K44" s="35"/>
      <c r="L44" s="35"/>
      <c r="M44" s="35"/>
      <c r="N44" s="35"/>
      <c r="O44" s="35"/>
      <c r="P44" s="35"/>
      <c r="Q44" s="28">
        <f t="shared" si="4"/>
        <v>0</v>
      </c>
    </row>
    <row r="45" spans="1:17" ht="21.75" customHeight="1">
      <c r="A45" s="68">
        <v>32</v>
      </c>
      <c r="B45" s="59"/>
      <c r="C45" s="37"/>
      <c r="D45" s="37"/>
      <c r="E45" s="34"/>
      <c r="F45" s="36"/>
      <c r="G45" s="34"/>
      <c r="H45" s="35"/>
      <c r="I45" s="35"/>
      <c r="J45" s="35"/>
      <c r="K45" s="35"/>
      <c r="L45" s="35"/>
      <c r="M45" s="35"/>
      <c r="N45" s="35"/>
      <c r="O45" s="35"/>
      <c r="P45" s="35"/>
      <c r="Q45" s="28">
        <f t="shared" si="4"/>
        <v>0</v>
      </c>
    </row>
    <row r="46" spans="1:17" ht="21.75" customHeight="1">
      <c r="A46" s="68">
        <v>33</v>
      </c>
      <c r="B46" s="59"/>
      <c r="C46" s="37"/>
      <c r="D46" s="37"/>
      <c r="E46" s="34"/>
      <c r="F46" s="36"/>
      <c r="G46" s="34"/>
      <c r="H46" s="35"/>
      <c r="I46" s="35"/>
      <c r="J46" s="35"/>
      <c r="K46" s="35"/>
      <c r="L46" s="35"/>
      <c r="M46" s="35"/>
      <c r="N46" s="35"/>
      <c r="O46" s="35"/>
      <c r="P46" s="35"/>
      <c r="Q46" s="28">
        <f t="shared" si="4"/>
        <v>0</v>
      </c>
    </row>
    <row r="47" spans="1:17" ht="21.75" customHeight="1">
      <c r="A47" s="68">
        <v>34</v>
      </c>
      <c r="B47" s="59"/>
      <c r="C47" s="37"/>
      <c r="D47" s="37"/>
      <c r="E47" s="34"/>
      <c r="F47" s="36"/>
      <c r="G47" s="34"/>
      <c r="H47" s="35"/>
      <c r="I47" s="35"/>
      <c r="J47" s="35"/>
      <c r="K47" s="35"/>
      <c r="L47" s="35"/>
      <c r="M47" s="35"/>
      <c r="N47" s="35"/>
      <c r="O47" s="35"/>
      <c r="P47" s="35"/>
      <c r="Q47" s="28">
        <f t="shared" si="4"/>
        <v>0</v>
      </c>
    </row>
    <row r="48" spans="1:17" ht="21.75" customHeight="1">
      <c r="A48" s="68">
        <v>35</v>
      </c>
      <c r="B48" s="59"/>
      <c r="C48" s="37"/>
      <c r="D48" s="37"/>
      <c r="E48" s="34"/>
      <c r="F48" s="36"/>
      <c r="G48" s="34"/>
      <c r="H48" s="35"/>
      <c r="I48" s="35"/>
      <c r="J48" s="35"/>
      <c r="K48" s="35"/>
      <c r="L48" s="35"/>
      <c r="M48" s="35"/>
      <c r="N48" s="35"/>
      <c r="O48" s="35"/>
      <c r="P48" s="35"/>
      <c r="Q48" s="28">
        <f t="shared" si="4"/>
        <v>0</v>
      </c>
    </row>
    <row r="49" spans="1:17" ht="21.75" customHeight="1">
      <c r="A49" s="68">
        <v>36</v>
      </c>
      <c r="B49" s="59"/>
      <c r="C49" s="37"/>
      <c r="D49" s="37"/>
      <c r="E49" s="34"/>
      <c r="F49" s="36"/>
      <c r="G49" s="34"/>
      <c r="H49" s="35"/>
      <c r="I49" s="35"/>
      <c r="J49" s="35"/>
      <c r="K49" s="35"/>
      <c r="L49" s="35"/>
      <c r="M49" s="35"/>
      <c r="N49" s="35"/>
      <c r="O49" s="35"/>
      <c r="P49" s="35"/>
      <c r="Q49" s="28">
        <f t="shared" si="4"/>
        <v>0</v>
      </c>
    </row>
    <row r="50" spans="1:17" ht="21.75" customHeight="1">
      <c r="A50" s="68">
        <v>37</v>
      </c>
      <c r="B50" s="59"/>
      <c r="C50" s="37"/>
      <c r="D50" s="37"/>
      <c r="E50" s="34"/>
      <c r="F50" s="36"/>
      <c r="G50" s="34"/>
      <c r="H50" s="35"/>
      <c r="I50" s="35"/>
      <c r="J50" s="35"/>
      <c r="K50" s="35"/>
      <c r="L50" s="35"/>
      <c r="M50" s="35"/>
      <c r="N50" s="35"/>
      <c r="O50" s="35"/>
      <c r="P50" s="35"/>
      <c r="Q50" s="28">
        <f t="shared" si="4"/>
        <v>0</v>
      </c>
    </row>
    <row r="51" spans="1:17" ht="21.75" customHeight="1">
      <c r="A51" s="68">
        <v>38</v>
      </c>
      <c r="B51" s="59"/>
      <c r="C51" s="37"/>
      <c r="D51" s="37"/>
      <c r="E51" s="34"/>
      <c r="F51" s="36"/>
      <c r="G51" s="34"/>
      <c r="H51" s="35"/>
      <c r="I51" s="35"/>
      <c r="J51" s="35"/>
      <c r="K51" s="35"/>
      <c r="L51" s="35"/>
      <c r="M51" s="35"/>
      <c r="N51" s="35"/>
      <c r="O51" s="35"/>
      <c r="P51" s="35"/>
      <c r="Q51" s="28">
        <f t="shared" si="4"/>
        <v>0</v>
      </c>
    </row>
    <row r="52" spans="1:17" ht="21.75" customHeight="1">
      <c r="A52" s="68">
        <v>39</v>
      </c>
      <c r="B52" s="59"/>
      <c r="C52" s="37"/>
      <c r="D52" s="37"/>
      <c r="E52" s="34"/>
      <c r="F52" s="36"/>
      <c r="G52" s="34"/>
      <c r="H52" s="35"/>
      <c r="I52" s="35"/>
      <c r="J52" s="35"/>
      <c r="K52" s="35"/>
      <c r="L52" s="35"/>
      <c r="M52" s="35"/>
      <c r="N52" s="35"/>
      <c r="O52" s="35"/>
      <c r="P52" s="35"/>
      <c r="Q52" s="28">
        <f t="shared" si="4"/>
        <v>0</v>
      </c>
    </row>
    <row r="53" spans="1:17" ht="21.75" customHeight="1">
      <c r="A53" s="68">
        <v>40</v>
      </c>
      <c r="B53" s="59"/>
      <c r="C53" s="37"/>
      <c r="D53" s="37"/>
      <c r="E53" s="34"/>
      <c r="F53" s="36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28">
        <f t="shared" si="4"/>
        <v>0</v>
      </c>
    </row>
    <row r="54" spans="1:17" ht="21.75" customHeight="1">
      <c r="A54" s="68">
        <v>41</v>
      </c>
      <c r="B54" s="59"/>
      <c r="C54" s="37"/>
      <c r="D54" s="37"/>
      <c r="E54" s="34"/>
      <c r="F54" s="36"/>
      <c r="G54" s="34"/>
      <c r="H54" s="35"/>
      <c r="I54" s="35"/>
      <c r="J54" s="35"/>
      <c r="K54" s="35"/>
      <c r="L54" s="35"/>
      <c r="M54" s="35"/>
      <c r="N54" s="35"/>
      <c r="O54" s="35"/>
      <c r="P54" s="35"/>
      <c r="Q54" s="28">
        <f t="shared" si="4"/>
        <v>0</v>
      </c>
    </row>
    <row r="55" spans="1:17" ht="21.75" customHeight="1">
      <c r="A55" s="68">
        <v>42</v>
      </c>
      <c r="B55" s="59"/>
      <c r="C55" s="37"/>
      <c r="D55" s="37"/>
      <c r="E55" s="34"/>
      <c r="F55" s="36"/>
      <c r="G55" s="34"/>
      <c r="H55" s="35"/>
      <c r="I55" s="35"/>
      <c r="J55" s="35"/>
      <c r="K55" s="35"/>
      <c r="L55" s="35"/>
      <c r="M55" s="35"/>
      <c r="N55" s="35"/>
      <c r="O55" s="35"/>
      <c r="P55" s="35"/>
      <c r="Q55" s="28">
        <f t="shared" si="4"/>
        <v>0</v>
      </c>
    </row>
    <row r="56" spans="1:17" ht="21.75" customHeight="1">
      <c r="A56" s="68">
        <v>43</v>
      </c>
      <c r="B56" s="59"/>
      <c r="C56" s="37"/>
      <c r="D56" s="37"/>
      <c r="E56" s="34"/>
      <c r="F56" s="36"/>
      <c r="G56" s="34"/>
      <c r="H56" s="35"/>
      <c r="I56" s="35"/>
      <c r="J56" s="35"/>
      <c r="K56" s="35"/>
      <c r="L56" s="35"/>
      <c r="M56" s="35"/>
      <c r="N56" s="35"/>
      <c r="O56" s="35"/>
      <c r="P56" s="35"/>
      <c r="Q56" s="28">
        <f t="shared" si="4"/>
        <v>0</v>
      </c>
    </row>
    <row r="57" spans="1:17" ht="21.75" customHeight="1">
      <c r="A57" s="68">
        <v>44</v>
      </c>
      <c r="B57" s="59"/>
      <c r="C57" s="37"/>
      <c r="D57" s="37"/>
      <c r="E57" s="34"/>
      <c r="F57" s="36"/>
      <c r="G57" s="34"/>
      <c r="H57" s="35"/>
      <c r="I57" s="35"/>
      <c r="J57" s="35"/>
      <c r="K57" s="35"/>
      <c r="L57" s="35"/>
      <c r="M57" s="35"/>
      <c r="N57" s="35"/>
      <c r="O57" s="35"/>
      <c r="P57" s="35"/>
      <c r="Q57" s="28">
        <f t="shared" si="4"/>
        <v>0</v>
      </c>
    </row>
    <row r="58" spans="1:17" ht="21.75" customHeight="1">
      <c r="A58" s="68">
        <v>45</v>
      </c>
      <c r="B58" s="59"/>
      <c r="C58" s="37"/>
      <c r="D58" s="37"/>
      <c r="E58" s="34"/>
      <c r="F58" s="36"/>
      <c r="G58" s="34"/>
      <c r="H58" s="35"/>
      <c r="I58" s="35"/>
      <c r="J58" s="35"/>
      <c r="K58" s="35"/>
      <c r="L58" s="35"/>
      <c r="M58" s="35"/>
      <c r="N58" s="35"/>
      <c r="O58" s="35"/>
      <c r="P58" s="35"/>
      <c r="Q58" s="28">
        <f t="shared" si="4"/>
        <v>0</v>
      </c>
    </row>
    <row r="59" spans="1:17" ht="21.75" customHeight="1">
      <c r="A59" s="68">
        <v>46</v>
      </c>
      <c r="B59" s="59"/>
      <c r="C59" s="37"/>
      <c r="D59" s="37"/>
      <c r="E59" s="34"/>
      <c r="F59" s="36"/>
      <c r="G59" s="34"/>
      <c r="H59" s="35"/>
      <c r="I59" s="35"/>
      <c r="J59" s="35"/>
      <c r="K59" s="35"/>
      <c r="L59" s="35"/>
      <c r="M59" s="35"/>
      <c r="N59" s="35"/>
      <c r="O59" s="35"/>
      <c r="P59" s="35"/>
      <c r="Q59" s="28">
        <f t="shared" si="4"/>
        <v>0</v>
      </c>
    </row>
    <row r="60" spans="1:17" ht="21.75" customHeight="1">
      <c r="A60" s="68">
        <v>47</v>
      </c>
      <c r="B60" s="59"/>
      <c r="C60" s="37"/>
      <c r="D60" s="37"/>
      <c r="E60" s="34"/>
      <c r="F60" s="36"/>
      <c r="G60" s="34"/>
      <c r="H60" s="35"/>
      <c r="I60" s="35"/>
      <c r="J60" s="35"/>
      <c r="K60" s="35"/>
      <c r="L60" s="35"/>
      <c r="M60" s="35"/>
      <c r="N60" s="35"/>
      <c r="O60" s="35"/>
      <c r="P60" s="35"/>
      <c r="Q60" s="28">
        <f t="shared" si="4"/>
        <v>0</v>
      </c>
    </row>
    <row r="61" spans="1:17" ht="21.75" customHeight="1">
      <c r="A61" s="68">
        <v>48</v>
      </c>
      <c r="B61" s="59"/>
      <c r="C61" s="37"/>
      <c r="D61" s="37"/>
      <c r="E61" s="34"/>
      <c r="F61" s="36"/>
      <c r="G61" s="34"/>
      <c r="H61" s="35"/>
      <c r="I61" s="35"/>
      <c r="J61" s="35"/>
      <c r="K61" s="35"/>
      <c r="L61" s="35"/>
      <c r="M61" s="35"/>
      <c r="N61" s="35"/>
      <c r="O61" s="35"/>
      <c r="P61" s="35"/>
      <c r="Q61" s="28">
        <f t="shared" si="4"/>
        <v>0</v>
      </c>
    </row>
    <row r="62" spans="1:17" ht="21.75" customHeight="1">
      <c r="A62" s="68">
        <v>49</v>
      </c>
      <c r="B62" s="59"/>
      <c r="C62" s="37"/>
      <c r="D62" s="37"/>
      <c r="E62" s="34"/>
      <c r="F62" s="36"/>
      <c r="G62" s="34"/>
      <c r="H62" s="35"/>
      <c r="I62" s="35"/>
      <c r="J62" s="35"/>
      <c r="K62" s="35"/>
      <c r="L62" s="35"/>
      <c r="M62" s="35"/>
      <c r="N62" s="35"/>
      <c r="O62" s="35"/>
      <c r="P62" s="35"/>
      <c r="Q62" s="28">
        <f t="shared" si="4"/>
        <v>0</v>
      </c>
    </row>
    <row r="63" spans="1:17" ht="21.75" customHeight="1">
      <c r="A63" s="68">
        <v>50</v>
      </c>
      <c r="B63" s="59"/>
      <c r="C63" s="37"/>
      <c r="D63" s="37"/>
      <c r="E63" s="34"/>
      <c r="F63" s="36"/>
      <c r="G63" s="34"/>
      <c r="H63" s="35"/>
      <c r="I63" s="35"/>
      <c r="J63" s="35"/>
      <c r="K63" s="35"/>
      <c r="L63" s="35"/>
      <c r="M63" s="35"/>
      <c r="N63" s="35"/>
      <c r="O63" s="35"/>
      <c r="P63" s="35"/>
      <c r="Q63" s="28">
        <f t="shared" si="4"/>
        <v>0</v>
      </c>
    </row>
    <row r="64" spans="1:17" ht="21.75" customHeight="1">
      <c r="A64" s="68">
        <v>51</v>
      </c>
      <c r="B64" s="59"/>
      <c r="C64" s="37"/>
      <c r="D64" s="37"/>
      <c r="E64" s="34"/>
      <c r="F64" s="36"/>
      <c r="G64" s="34"/>
      <c r="H64" s="35"/>
      <c r="I64" s="35"/>
      <c r="J64" s="35"/>
      <c r="K64" s="35"/>
      <c r="L64" s="35"/>
      <c r="M64" s="35"/>
      <c r="N64" s="35"/>
      <c r="O64" s="35"/>
      <c r="P64" s="35"/>
      <c r="Q64" s="28">
        <f t="shared" si="4"/>
        <v>0</v>
      </c>
    </row>
    <row r="65" spans="1:17" ht="21.75" customHeight="1">
      <c r="A65" s="68">
        <v>52</v>
      </c>
      <c r="B65" s="59"/>
      <c r="C65" s="37"/>
      <c r="D65" s="37"/>
      <c r="E65" s="34"/>
      <c r="F65" s="36"/>
      <c r="G65" s="34"/>
      <c r="H65" s="35"/>
      <c r="I65" s="35"/>
      <c r="J65" s="35"/>
      <c r="K65" s="35"/>
      <c r="L65" s="35"/>
      <c r="M65" s="35"/>
      <c r="N65" s="35"/>
      <c r="O65" s="35"/>
      <c r="P65" s="35"/>
      <c r="Q65" s="28">
        <f t="shared" si="4"/>
        <v>0</v>
      </c>
    </row>
    <row r="66" spans="1:17" ht="21.75" customHeight="1">
      <c r="A66" s="68">
        <v>53</v>
      </c>
      <c r="B66" s="59"/>
      <c r="C66" s="37"/>
      <c r="D66" s="37"/>
      <c r="E66" s="34"/>
      <c r="F66" s="36"/>
      <c r="G66" s="34"/>
      <c r="H66" s="35"/>
      <c r="I66" s="35"/>
      <c r="J66" s="35"/>
      <c r="K66" s="35"/>
      <c r="L66" s="35"/>
      <c r="M66" s="35"/>
      <c r="N66" s="35"/>
      <c r="O66" s="35"/>
      <c r="P66" s="35"/>
      <c r="Q66" s="28">
        <f t="shared" si="4"/>
        <v>0</v>
      </c>
    </row>
    <row r="67" spans="1:17" ht="21.75" customHeight="1">
      <c r="A67" s="68">
        <v>54</v>
      </c>
      <c r="B67" s="59"/>
      <c r="C67" s="37"/>
      <c r="D67" s="37"/>
      <c r="E67" s="34"/>
      <c r="F67" s="36"/>
      <c r="G67" s="34"/>
      <c r="H67" s="35"/>
      <c r="I67" s="35"/>
      <c r="J67" s="35"/>
      <c r="K67" s="35"/>
      <c r="L67" s="35"/>
      <c r="M67" s="35"/>
      <c r="N67" s="35"/>
      <c r="O67" s="35"/>
      <c r="P67" s="35"/>
      <c r="Q67" s="28">
        <f t="shared" si="4"/>
        <v>0</v>
      </c>
    </row>
    <row r="68" spans="1:17" ht="21.75" customHeight="1">
      <c r="A68" s="68">
        <v>55</v>
      </c>
      <c r="B68" s="59"/>
      <c r="C68" s="37"/>
      <c r="D68" s="37"/>
      <c r="E68" s="34"/>
      <c r="F68" s="36"/>
      <c r="G68" s="34"/>
      <c r="H68" s="35"/>
      <c r="I68" s="35"/>
      <c r="J68" s="35"/>
      <c r="K68" s="35"/>
      <c r="L68" s="35"/>
      <c r="M68" s="35"/>
      <c r="N68" s="35"/>
      <c r="O68" s="35"/>
      <c r="P68" s="35"/>
      <c r="Q68" s="28">
        <f t="shared" si="4"/>
        <v>0</v>
      </c>
    </row>
    <row r="69" spans="1:17" ht="21.75" customHeight="1">
      <c r="A69" s="68">
        <v>56</v>
      </c>
      <c r="B69" s="59"/>
      <c r="C69" s="37"/>
      <c r="D69" s="37"/>
      <c r="E69" s="34"/>
      <c r="F69" s="36"/>
      <c r="G69" s="34"/>
      <c r="H69" s="35"/>
      <c r="I69" s="35"/>
      <c r="J69" s="35"/>
      <c r="K69" s="35"/>
      <c r="L69" s="35"/>
      <c r="M69" s="35"/>
      <c r="N69" s="35"/>
      <c r="O69" s="35"/>
      <c r="P69" s="35"/>
      <c r="Q69" s="28">
        <f t="shared" si="4"/>
        <v>0</v>
      </c>
    </row>
    <row r="70" spans="1:17" ht="21.75" customHeight="1">
      <c r="A70" s="68">
        <v>57</v>
      </c>
      <c r="B70" s="59"/>
      <c r="C70" s="37"/>
      <c r="D70" s="37"/>
      <c r="E70" s="34"/>
      <c r="F70" s="36"/>
      <c r="G70" s="34"/>
      <c r="H70" s="35"/>
      <c r="I70" s="35"/>
      <c r="J70" s="35"/>
      <c r="K70" s="35"/>
      <c r="L70" s="35"/>
      <c r="M70" s="35"/>
      <c r="N70" s="35"/>
      <c r="O70" s="35"/>
      <c r="P70" s="35"/>
      <c r="Q70" s="28">
        <f t="shared" si="4"/>
        <v>0</v>
      </c>
    </row>
    <row r="71" spans="1:17" ht="21.75" customHeight="1">
      <c r="A71" s="68">
        <v>58</v>
      </c>
      <c r="B71" s="59"/>
      <c r="C71" s="37"/>
      <c r="D71" s="37"/>
      <c r="E71" s="34"/>
      <c r="F71" s="36"/>
      <c r="G71" s="34"/>
      <c r="H71" s="35"/>
      <c r="I71" s="35"/>
      <c r="J71" s="35"/>
      <c r="K71" s="35"/>
      <c r="L71" s="35"/>
      <c r="M71" s="35"/>
      <c r="N71" s="35"/>
      <c r="O71" s="35"/>
      <c r="P71" s="35"/>
      <c r="Q71" s="28">
        <f t="shared" si="4"/>
        <v>0</v>
      </c>
    </row>
    <row r="72" spans="1:17" ht="21.75" customHeight="1">
      <c r="A72" s="68">
        <v>59</v>
      </c>
      <c r="B72" s="59"/>
      <c r="C72" s="37"/>
      <c r="D72" s="37"/>
      <c r="E72" s="34"/>
      <c r="F72" s="36"/>
      <c r="G72" s="34"/>
      <c r="H72" s="35"/>
      <c r="I72" s="35"/>
      <c r="J72" s="35"/>
      <c r="K72" s="35"/>
      <c r="L72" s="35"/>
      <c r="M72" s="35"/>
      <c r="N72" s="35"/>
      <c r="O72" s="35"/>
      <c r="P72" s="35"/>
      <c r="Q72" s="28">
        <f t="shared" si="4"/>
        <v>0</v>
      </c>
    </row>
    <row r="73" spans="1:17" ht="21.75" customHeight="1">
      <c r="A73" s="68">
        <v>60</v>
      </c>
      <c r="B73" s="59"/>
      <c r="C73" s="37"/>
      <c r="D73" s="37"/>
      <c r="E73" s="34"/>
      <c r="F73" s="36"/>
      <c r="G73" s="34"/>
      <c r="H73" s="35"/>
      <c r="I73" s="35"/>
      <c r="J73" s="35"/>
      <c r="K73" s="35"/>
      <c r="L73" s="35"/>
      <c r="M73" s="35"/>
      <c r="N73" s="35"/>
      <c r="O73" s="35"/>
      <c r="P73" s="35"/>
      <c r="Q73" s="28">
        <f t="shared" si="4"/>
        <v>0</v>
      </c>
    </row>
    <row r="74" spans="1:17" ht="21.75" customHeight="1">
      <c r="A74" s="68">
        <v>61</v>
      </c>
      <c r="B74" s="59"/>
      <c r="C74" s="37"/>
      <c r="D74" s="37"/>
      <c r="E74" s="34"/>
      <c r="F74" s="36"/>
      <c r="G74" s="34"/>
      <c r="H74" s="35"/>
      <c r="I74" s="35"/>
      <c r="J74" s="35"/>
      <c r="K74" s="35"/>
      <c r="L74" s="35"/>
      <c r="M74" s="35"/>
      <c r="N74" s="35"/>
      <c r="O74" s="35"/>
      <c r="P74" s="35"/>
      <c r="Q74" s="28">
        <f t="shared" si="4"/>
        <v>0</v>
      </c>
    </row>
    <row r="75" spans="1:17" ht="21.75" customHeight="1">
      <c r="A75" s="68">
        <v>62</v>
      </c>
      <c r="B75" s="59"/>
      <c r="C75" s="37"/>
      <c r="D75" s="37"/>
      <c r="E75" s="34"/>
      <c r="F75" s="36"/>
      <c r="G75" s="34"/>
      <c r="H75" s="35"/>
      <c r="I75" s="35"/>
      <c r="J75" s="35"/>
      <c r="K75" s="35"/>
      <c r="L75" s="35"/>
      <c r="M75" s="35"/>
      <c r="N75" s="35"/>
      <c r="O75" s="35"/>
      <c r="P75" s="35"/>
      <c r="Q75" s="28">
        <f t="shared" si="4"/>
        <v>0</v>
      </c>
    </row>
    <row r="76" spans="1:17" ht="21.75" customHeight="1">
      <c r="A76" s="68">
        <v>63</v>
      </c>
      <c r="B76" s="59"/>
      <c r="C76" s="37"/>
      <c r="D76" s="37"/>
      <c r="E76" s="34"/>
      <c r="F76" s="36"/>
      <c r="G76" s="34"/>
      <c r="H76" s="35"/>
      <c r="I76" s="35"/>
      <c r="J76" s="35"/>
      <c r="K76" s="35"/>
      <c r="L76" s="35"/>
      <c r="M76" s="35"/>
      <c r="N76" s="35"/>
      <c r="O76" s="35"/>
      <c r="P76" s="35"/>
      <c r="Q76" s="28">
        <f t="shared" si="4"/>
        <v>0</v>
      </c>
    </row>
    <row r="77" spans="1:17" ht="21.75" customHeight="1">
      <c r="A77" s="68">
        <v>64</v>
      </c>
      <c r="B77" s="59"/>
      <c r="C77" s="37"/>
      <c r="D77" s="37"/>
      <c r="E77" s="34"/>
      <c r="F77" s="36"/>
      <c r="G77" s="34"/>
      <c r="H77" s="35"/>
      <c r="I77" s="35"/>
      <c r="J77" s="35"/>
      <c r="K77" s="35"/>
      <c r="L77" s="35"/>
      <c r="M77" s="35"/>
      <c r="N77" s="35"/>
      <c r="O77" s="35"/>
      <c r="P77" s="35"/>
      <c r="Q77" s="28">
        <f t="shared" si="4"/>
        <v>0</v>
      </c>
    </row>
    <row r="78" spans="1:17" ht="21.75" customHeight="1">
      <c r="A78" s="68">
        <v>65</v>
      </c>
      <c r="B78" s="59"/>
      <c r="C78" s="37"/>
      <c r="D78" s="37"/>
      <c r="E78" s="34"/>
      <c r="F78" s="36"/>
      <c r="G78" s="34"/>
      <c r="H78" s="35"/>
      <c r="I78" s="35"/>
      <c r="J78" s="35"/>
      <c r="K78" s="35"/>
      <c r="L78" s="35"/>
      <c r="M78" s="35"/>
      <c r="N78" s="35"/>
      <c r="O78" s="35"/>
      <c r="P78" s="35"/>
      <c r="Q78" s="28">
        <f t="shared" si="4"/>
        <v>0</v>
      </c>
    </row>
    <row r="79" spans="1:17" ht="21.75" customHeight="1">
      <c r="A79" s="68">
        <v>66</v>
      </c>
      <c r="B79" s="59"/>
      <c r="C79" s="37"/>
      <c r="D79" s="37"/>
      <c r="E79" s="34"/>
      <c r="F79" s="36"/>
      <c r="G79" s="34"/>
      <c r="H79" s="35"/>
      <c r="I79" s="35"/>
      <c r="J79" s="35"/>
      <c r="K79" s="35"/>
      <c r="L79" s="35"/>
      <c r="M79" s="35"/>
      <c r="N79" s="35"/>
      <c r="O79" s="35"/>
      <c r="P79" s="35"/>
      <c r="Q79" s="28">
        <f t="shared" ref="Q79:Q123" si="5">($H$13*COUNTIF(H79,"○"))+($I$13*COUNTIF(I79,"○"))+($J$13*COUNTIF(J79,"○"))+($K$13*COUNTIF(K79,"○"))+($L$13*COUNTIF(L79,"○"))+($M$13*COUNTIF(M79,"○"))+($N$13*COUNTIF(N79,"○"))+($O$13*COUNTIF(O79,"○"))+($P$13*COUNTIF(P79,"○"))</f>
        <v>0</v>
      </c>
    </row>
    <row r="80" spans="1:17" ht="21.75" customHeight="1">
      <c r="A80" s="68">
        <v>67</v>
      </c>
      <c r="B80" s="59"/>
      <c r="C80" s="37"/>
      <c r="D80" s="37"/>
      <c r="E80" s="34"/>
      <c r="F80" s="36"/>
      <c r="G80" s="34"/>
      <c r="H80" s="35"/>
      <c r="I80" s="35"/>
      <c r="J80" s="35"/>
      <c r="K80" s="35"/>
      <c r="L80" s="35"/>
      <c r="M80" s="35"/>
      <c r="N80" s="35"/>
      <c r="O80" s="35"/>
      <c r="P80" s="35"/>
      <c r="Q80" s="28">
        <f t="shared" si="5"/>
        <v>0</v>
      </c>
    </row>
    <row r="81" spans="1:17" ht="21.75" customHeight="1">
      <c r="A81" s="68">
        <v>68</v>
      </c>
      <c r="B81" s="59"/>
      <c r="C81" s="37"/>
      <c r="D81" s="37"/>
      <c r="E81" s="34"/>
      <c r="F81" s="36"/>
      <c r="G81" s="34"/>
      <c r="H81" s="35"/>
      <c r="I81" s="35"/>
      <c r="J81" s="35"/>
      <c r="K81" s="35"/>
      <c r="L81" s="35"/>
      <c r="M81" s="35"/>
      <c r="N81" s="35"/>
      <c r="O81" s="35"/>
      <c r="P81" s="35"/>
      <c r="Q81" s="28">
        <f t="shared" si="5"/>
        <v>0</v>
      </c>
    </row>
    <row r="82" spans="1:17" ht="21.75" customHeight="1">
      <c r="A82" s="68">
        <v>69</v>
      </c>
      <c r="B82" s="59"/>
      <c r="C82" s="37"/>
      <c r="D82" s="37"/>
      <c r="E82" s="34"/>
      <c r="F82" s="36"/>
      <c r="G82" s="34"/>
      <c r="H82" s="35"/>
      <c r="I82" s="35"/>
      <c r="J82" s="35"/>
      <c r="K82" s="35"/>
      <c r="L82" s="35"/>
      <c r="M82" s="35"/>
      <c r="N82" s="35"/>
      <c r="O82" s="35"/>
      <c r="P82" s="35"/>
      <c r="Q82" s="28">
        <f t="shared" si="5"/>
        <v>0</v>
      </c>
    </row>
    <row r="83" spans="1:17" ht="21.75" customHeight="1">
      <c r="A83" s="68">
        <v>70</v>
      </c>
      <c r="B83" s="59"/>
      <c r="C83" s="37"/>
      <c r="D83" s="37"/>
      <c r="E83" s="34"/>
      <c r="F83" s="36"/>
      <c r="G83" s="34"/>
      <c r="H83" s="35"/>
      <c r="I83" s="35"/>
      <c r="J83" s="35"/>
      <c r="K83" s="35"/>
      <c r="L83" s="35"/>
      <c r="M83" s="35"/>
      <c r="N83" s="35"/>
      <c r="O83" s="35"/>
      <c r="P83" s="35"/>
      <c r="Q83" s="28">
        <f t="shared" si="5"/>
        <v>0</v>
      </c>
    </row>
    <row r="84" spans="1:17" ht="21.75" customHeight="1">
      <c r="A84" s="68">
        <v>71</v>
      </c>
      <c r="B84" s="59"/>
      <c r="C84" s="37"/>
      <c r="D84" s="37"/>
      <c r="E84" s="34"/>
      <c r="F84" s="36"/>
      <c r="G84" s="34"/>
      <c r="H84" s="35"/>
      <c r="I84" s="35"/>
      <c r="J84" s="35"/>
      <c r="K84" s="35"/>
      <c r="L84" s="35"/>
      <c r="M84" s="35"/>
      <c r="N84" s="35"/>
      <c r="O84" s="35"/>
      <c r="P84" s="35"/>
      <c r="Q84" s="28">
        <f t="shared" si="5"/>
        <v>0</v>
      </c>
    </row>
    <row r="85" spans="1:17" ht="21.75" customHeight="1">
      <c r="A85" s="68">
        <v>72</v>
      </c>
      <c r="B85" s="59"/>
      <c r="C85" s="37"/>
      <c r="D85" s="37"/>
      <c r="E85" s="34"/>
      <c r="F85" s="36"/>
      <c r="G85" s="34"/>
      <c r="H85" s="35"/>
      <c r="I85" s="35"/>
      <c r="J85" s="35"/>
      <c r="K85" s="35"/>
      <c r="L85" s="35"/>
      <c r="M85" s="35"/>
      <c r="N85" s="35"/>
      <c r="O85" s="35"/>
      <c r="P85" s="35"/>
      <c r="Q85" s="28">
        <f t="shared" si="5"/>
        <v>0</v>
      </c>
    </row>
    <row r="86" spans="1:17" ht="21.75" customHeight="1">
      <c r="A86" s="68">
        <v>73</v>
      </c>
      <c r="B86" s="59"/>
      <c r="C86" s="37"/>
      <c r="D86" s="37"/>
      <c r="E86" s="34"/>
      <c r="F86" s="36"/>
      <c r="G86" s="34"/>
      <c r="H86" s="35"/>
      <c r="I86" s="35"/>
      <c r="J86" s="35"/>
      <c r="K86" s="35"/>
      <c r="L86" s="35"/>
      <c r="M86" s="35"/>
      <c r="N86" s="35"/>
      <c r="O86" s="35"/>
      <c r="P86" s="35"/>
      <c r="Q86" s="28">
        <f t="shared" si="5"/>
        <v>0</v>
      </c>
    </row>
    <row r="87" spans="1:17" ht="21.75" customHeight="1">
      <c r="A87" s="68">
        <v>74</v>
      </c>
      <c r="B87" s="59"/>
      <c r="C87" s="37"/>
      <c r="D87" s="37"/>
      <c r="E87" s="34"/>
      <c r="F87" s="36"/>
      <c r="G87" s="34"/>
      <c r="H87" s="35"/>
      <c r="I87" s="35"/>
      <c r="J87" s="35"/>
      <c r="K87" s="35"/>
      <c r="L87" s="35"/>
      <c r="M87" s="35"/>
      <c r="N87" s="35"/>
      <c r="O87" s="35"/>
      <c r="P87" s="35"/>
      <c r="Q87" s="28">
        <f t="shared" si="5"/>
        <v>0</v>
      </c>
    </row>
    <row r="88" spans="1:17" ht="21.75" customHeight="1">
      <c r="A88" s="68">
        <v>75</v>
      </c>
      <c r="B88" s="59"/>
      <c r="C88" s="37"/>
      <c r="D88" s="37"/>
      <c r="E88" s="34"/>
      <c r="F88" s="36"/>
      <c r="G88" s="34"/>
      <c r="H88" s="35"/>
      <c r="I88" s="35"/>
      <c r="J88" s="35"/>
      <c r="K88" s="35"/>
      <c r="L88" s="35"/>
      <c r="M88" s="35"/>
      <c r="N88" s="35"/>
      <c r="O88" s="35"/>
      <c r="P88" s="35"/>
      <c r="Q88" s="28">
        <f t="shared" si="5"/>
        <v>0</v>
      </c>
    </row>
    <row r="89" spans="1:17" ht="21.75" customHeight="1">
      <c r="A89" s="68">
        <v>76</v>
      </c>
      <c r="B89" s="59"/>
      <c r="C89" s="37"/>
      <c r="D89" s="37"/>
      <c r="E89" s="34"/>
      <c r="F89" s="36"/>
      <c r="G89" s="34"/>
      <c r="H89" s="35"/>
      <c r="I89" s="35"/>
      <c r="J89" s="35"/>
      <c r="K89" s="35"/>
      <c r="L89" s="35"/>
      <c r="M89" s="35"/>
      <c r="N89" s="35"/>
      <c r="O89" s="35"/>
      <c r="P89" s="35"/>
      <c r="Q89" s="28">
        <f t="shared" si="5"/>
        <v>0</v>
      </c>
    </row>
    <row r="90" spans="1:17" ht="21.75" customHeight="1">
      <c r="A90" s="68">
        <v>77</v>
      </c>
      <c r="B90" s="59"/>
      <c r="C90" s="37"/>
      <c r="D90" s="37"/>
      <c r="E90" s="34"/>
      <c r="F90" s="36"/>
      <c r="G90" s="34"/>
      <c r="H90" s="35"/>
      <c r="I90" s="35"/>
      <c r="J90" s="35"/>
      <c r="K90" s="35"/>
      <c r="L90" s="35"/>
      <c r="M90" s="35"/>
      <c r="N90" s="35"/>
      <c r="O90" s="35"/>
      <c r="P90" s="35"/>
      <c r="Q90" s="28">
        <f t="shared" si="5"/>
        <v>0</v>
      </c>
    </row>
    <row r="91" spans="1:17" ht="21.75" customHeight="1">
      <c r="A91" s="68">
        <v>78</v>
      </c>
      <c r="B91" s="59"/>
      <c r="C91" s="37"/>
      <c r="D91" s="37"/>
      <c r="E91" s="34"/>
      <c r="F91" s="36"/>
      <c r="G91" s="34"/>
      <c r="H91" s="35"/>
      <c r="I91" s="35"/>
      <c r="J91" s="35"/>
      <c r="K91" s="35"/>
      <c r="L91" s="35"/>
      <c r="M91" s="35"/>
      <c r="N91" s="35"/>
      <c r="O91" s="35"/>
      <c r="P91" s="35"/>
      <c r="Q91" s="28">
        <f t="shared" si="5"/>
        <v>0</v>
      </c>
    </row>
    <row r="92" spans="1:17" ht="21.75" customHeight="1">
      <c r="A92" s="68">
        <v>79</v>
      </c>
      <c r="B92" s="59"/>
      <c r="C92" s="37"/>
      <c r="D92" s="37"/>
      <c r="E92" s="34"/>
      <c r="F92" s="36"/>
      <c r="G92" s="34"/>
      <c r="H92" s="35"/>
      <c r="I92" s="35"/>
      <c r="J92" s="35"/>
      <c r="K92" s="35"/>
      <c r="L92" s="35"/>
      <c r="M92" s="35"/>
      <c r="N92" s="35"/>
      <c r="O92" s="35"/>
      <c r="P92" s="35"/>
      <c r="Q92" s="28">
        <f t="shared" si="5"/>
        <v>0</v>
      </c>
    </row>
    <row r="93" spans="1:17" ht="21.75" customHeight="1">
      <c r="A93" s="68">
        <v>80</v>
      </c>
      <c r="B93" s="59"/>
      <c r="C93" s="37"/>
      <c r="D93" s="37"/>
      <c r="E93" s="34"/>
      <c r="F93" s="36"/>
      <c r="G93" s="34"/>
      <c r="H93" s="35"/>
      <c r="I93" s="35"/>
      <c r="J93" s="35"/>
      <c r="K93" s="35"/>
      <c r="L93" s="35"/>
      <c r="M93" s="35"/>
      <c r="N93" s="35"/>
      <c r="O93" s="35"/>
      <c r="P93" s="35"/>
      <c r="Q93" s="28">
        <f t="shared" si="5"/>
        <v>0</v>
      </c>
    </row>
    <row r="94" spans="1:17" ht="21.75" customHeight="1">
      <c r="A94" s="68">
        <v>81</v>
      </c>
      <c r="B94" s="59"/>
      <c r="C94" s="37"/>
      <c r="D94" s="37"/>
      <c r="E94" s="34"/>
      <c r="F94" s="36"/>
      <c r="G94" s="34"/>
      <c r="H94" s="35"/>
      <c r="I94" s="35"/>
      <c r="J94" s="35"/>
      <c r="K94" s="35"/>
      <c r="L94" s="35"/>
      <c r="M94" s="35"/>
      <c r="N94" s="35"/>
      <c r="O94" s="35"/>
      <c r="P94" s="35"/>
      <c r="Q94" s="28">
        <f t="shared" si="5"/>
        <v>0</v>
      </c>
    </row>
    <row r="95" spans="1:17" ht="21.75" customHeight="1">
      <c r="A95" s="68">
        <v>82</v>
      </c>
      <c r="B95" s="59"/>
      <c r="C95" s="37"/>
      <c r="D95" s="37"/>
      <c r="E95" s="34"/>
      <c r="F95" s="36"/>
      <c r="G95" s="34"/>
      <c r="H95" s="35"/>
      <c r="I95" s="35"/>
      <c r="J95" s="35"/>
      <c r="K95" s="35"/>
      <c r="L95" s="35"/>
      <c r="M95" s="35"/>
      <c r="N95" s="35"/>
      <c r="O95" s="35"/>
      <c r="P95" s="35"/>
      <c r="Q95" s="28">
        <f t="shared" si="5"/>
        <v>0</v>
      </c>
    </row>
    <row r="96" spans="1:17" ht="21.75" customHeight="1">
      <c r="A96" s="68">
        <v>83</v>
      </c>
      <c r="B96" s="59"/>
      <c r="C96" s="37"/>
      <c r="D96" s="37"/>
      <c r="E96" s="34"/>
      <c r="F96" s="36"/>
      <c r="G96" s="34"/>
      <c r="H96" s="35"/>
      <c r="I96" s="35"/>
      <c r="J96" s="35"/>
      <c r="K96" s="35"/>
      <c r="L96" s="35"/>
      <c r="M96" s="35"/>
      <c r="N96" s="35"/>
      <c r="O96" s="35"/>
      <c r="P96" s="35"/>
      <c r="Q96" s="28">
        <f t="shared" si="5"/>
        <v>0</v>
      </c>
    </row>
    <row r="97" spans="1:17" ht="21.75" customHeight="1">
      <c r="A97" s="68">
        <v>84</v>
      </c>
      <c r="B97" s="59"/>
      <c r="C97" s="37"/>
      <c r="D97" s="37"/>
      <c r="E97" s="34"/>
      <c r="F97" s="36"/>
      <c r="G97" s="34"/>
      <c r="H97" s="35"/>
      <c r="I97" s="35"/>
      <c r="J97" s="35"/>
      <c r="K97" s="35"/>
      <c r="L97" s="35"/>
      <c r="M97" s="35"/>
      <c r="N97" s="35"/>
      <c r="O97" s="35"/>
      <c r="P97" s="35"/>
      <c r="Q97" s="28">
        <f t="shared" si="5"/>
        <v>0</v>
      </c>
    </row>
    <row r="98" spans="1:17" ht="21.75" customHeight="1">
      <c r="A98" s="68">
        <v>85</v>
      </c>
      <c r="B98" s="59"/>
      <c r="C98" s="37"/>
      <c r="D98" s="37"/>
      <c r="E98" s="34"/>
      <c r="F98" s="36"/>
      <c r="G98" s="34"/>
      <c r="H98" s="35"/>
      <c r="I98" s="35"/>
      <c r="J98" s="35"/>
      <c r="K98" s="35"/>
      <c r="L98" s="35"/>
      <c r="M98" s="35"/>
      <c r="N98" s="35"/>
      <c r="O98" s="35"/>
      <c r="P98" s="35"/>
      <c r="Q98" s="28">
        <f t="shared" si="5"/>
        <v>0</v>
      </c>
    </row>
    <row r="99" spans="1:17" ht="21.75" customHeight="1">
      <c r="A99" s="68">
        <v>86</v>
      </c>
      <c r="B99" s="59"/>
      <c r="C99" s="37"/>
      <c r="D99" s="37"/>
      <c r="E99" s="34"/>
      <c r="F99" s="36"/>
      <c r="G99" s="34"/>
      <c r="H99" s="35"/>
      <c r="I99" s="35"/>
      <c r="J99" s="35"/>
      <c r="K99" s="35"/>
      <c r="L99" s="35"/>
      <c r="M99" s="35"/>
      <c r="N99" s="35"/>
      <c r="O99" s="35"/>
      <c r="P99" s="35"/>
      <c r="Q99" s="28">
        <f t="shared" si="5"/>
        <v>0</v>
      </c>
    </row>
    <row r="100" spans="1:17" ht="21.75" customHeight="1">
      <c r="A100" s="68">
        <v>87</v>
      </c>
      <c r="B100" s="59"/>
      <c r="C100" s="37"/>
      <c r="D100" s="37"/>
      <c r="E100" s="34"/>
      <c r="F100" s="36"/>
      <c r="G100" s="34"/>
      <c r="H100" s="35"/>
      <c r="I100" s="35"/>
      <c r="J100" s="35"/>
      <c r="K100" s="35"/>
      <c r="L100" s="35"/>
      <c r="M100" s="35"/>
      <c r="N100" s="35"/>
      <c r="O100" s="35"/>
      <c r="P100" s="35"/>
      <c r="Q100" s="28">
        <f t="shared" si="5"/>
        <v>0</v>
      </c>
    </row>
    <row r="101" spans="1:17" ht="21.75" customHeight="1">
      <c r="A101" s="68">
        <v>88</v>
      </c>
      <c r="B101" s="59"/>
      <c r="C101" s="37"/>
      <c r="D101" s="37"/>
      <c r="E101" s="34"/>
      <c r="F101" s="36"/>
      <c r="G101" s="34"/>
      <c r="H101" s="35"/>
      <c r="I101" s="35"/>
      <c r="J101" s="35"/>
      <c r="K101" s="35"/>
      <c r="L101" s="35"/>
      <c r="M101" s="35"/>
      <c r="N101" s="35"/>
      <c r="O101" s="35"/>
      <c r="P101" s="35"/>
      <c r="Q101" s="28">
        <f t="shared" si="5"/>
        <v>0</v>
      </c>
    </row>
    <row r="102" spans="1:17" ht="21.75" customHeight="1">
      <c r="A102" s="68">
        <v>89</v>
      </c>
      <c r="B102" s="59"/>
      <c r="C102" s="37"/>
      <c r="D102" s="37"/>
      <c r="E102" s="34"/>
      <c r="F102" s="36"/>
      <c r="G102" s="34"/>
      <c r="H102" s="35"/>
      <c r="I102" s="35"/>
      <c r="J102" s="35"/>
      <c r="K102" s="35"/>
      <c r="L102" s="35"/>
      <c r="M102" s="35"/>
      <c r="N102" s="35"/>
      <c r="O102" s="35"/>
      <c r="P102" s="35"/>
      <c r="Q102" s="28">
        <f t="shared" si="5"/>
        <v>0</v>
      </c>
    </row>
    <row r="103" spans="1:17" ht="21.75" customHeight="1">
      <c r="A103" s="68">
        <v>90</v>
      </c>
      <c r="B103" s="59"/>
      <c r="C103" s="37"/>
      <c r="D103" s="37"/>
      <c r="E103" s="34"/>
      <c r="F103" s="36"/>
      <c r="G103" s="34"/>
      <c r="H103" s="35"/>
      <c r="I103" s="35"/>
      <c r="J103" s="35"/>
      <c r="K103" s="35"/>
      <c r="L103" s="35"/>
      <c r="M103" s="35"/>
      <c r="N103" s="35"/>
      <c r="O103" s="35"/>
      <c r="P103" s="35"/>
      <c r="Q103" s="28">
        <f t="shared" si="5"/>
        <v>0</v>
      </c>
    </row>
    <row r="104" spans="1:17" ht="21.75" customHeight="1">
      <c r="A104" s="68">
        <v>91</v>
      </c>
      <c r="B104" s="59"/>
      <c r="C104" s="37"/>
      <c r="D104" s="37"/>
      <c r="E104" s="34"/>
      <c r="F104" s="36"/>
      <c r="G104" s="34"/>
      <c r="H104" s="35"/>
      <c r="I104" s="35"/>
      <c r="J104" s="35"/>
      <c r="K104" s="35"/>
      <c r="L104" s="35"/>
      <c r="M104" s="35"/>
      <c r="N104" s="35"/>
      <c r="O104" s="35"/>
      <c r="P104" s="35"/>
      <c r="Q104" s="28">
        <f t="shared" si="5"/>
        <v>0</v>
      </c>
    </row>
    <row r="105" spans="1:17" ht="21.75" customHeight="1">
      <c r="A105" s="68">
        <v>92</v>
      </c>
      <c r="B105" s="59"/>
      <c r="C105" s="37"/>
      <c r="D105" s="37"/>
      <c r="E105" s="34"/>
      <c r="F105" s="36"/>
      <c r="G105" s="34"/>
      <c r="H105" s="35"/>
      <c r="I105" s="35"/>
      <c r="J105" s="35"/>
      <c r="K105" s="35"/>
      <c r="L105" s="35"/>
      <c r="M105" s="35"/>
      <c r="N105" s="35"/>
      <c r="O105" s="35"/>
      <c r="P105" s="35"/>
      <c r="Q105" s="28">
        <f t="shared" si="5"/>
        <v>0</v>
      </c>
    </row>
    <row r="106" spans="1:17" ht="21.75" customHeight="1">
      <c r="A106" s="68">
        <v>93</v>
      </c>
      <c r="B106" s="59"/>
      <c r="C106" s="37"/>
      <c r="D106" s="37"/>
      <c r="E106" s="34"/>
      <c r="F106" s="36"/>
      <c r="G106" s="34"/>
      <c r="H106" s="35"/>
      <c r="I106" s="35"/>
      <c r="J106" s="35"/>
      <c r="K106" s="35"/>
      <c r="L106" s="35"/>
      <c r="M106" s="35"/>
      <c r="N106" s="35"/>
      <c r="O106" s="35"/>
      <c r="P106" s="35"/>
      <c r="Q106" s="28">
        <f t="shared" si="5"/>
        <v>0</v>
      </c>
    </row>
    <row r="107" spans="1:17" ht="21.75" customHeight="1">
      <c r="A107" s="68">
        <v>94</v>
      </c>
      <c r="B107" s="59"/>
      <c r="C107" s="37"/>
      <c r="D107" s="37"/>
      <c r="E107" s="34"/>
      <c r="F107" s="36"/>
      <c r="G107" s="34"/>
      <c r="H107" s="35"/>
      <c r="I107" s="35"/>
      <c r="J107" s="35"/>
      <c r="K107" s="35"/>
      <c r="L107" s="35"/>
      <c r="M107" s="35"/>
      <c r="N107" s="35"/>
      <c r="O107" s="35"/>
      <c r="P107" s="35"/>
      <c r="Q107" s="28">
        <f t="shared" si="5"/>
        <v>0</v>
      </c>
    </row>
    <row r="108" spans="1:17" ht="21.75" customHeight="1">
      <c r="A108" s="68">
        <v>95</v>
      </c>
      <c r="B108" s="59"/>
      <c r="C108" s="37"/>
      <c r="D108" s="37"/>
      <c r="E108" s="34"/>
      <c r="F108" s="36"/>
      <c r="G108" s="34"/>
      <c r="H108" s="35"/>
      <c r="I108" s="35"/>
      <c r="J108" s="35"/>
      <c r="K108" s="35"/>
      <c r="L108" s="35"/>
      <c r="M108" s="35"/>
      <c r="N108" s="35"/>
      <c r="O108" s="35"/>
      <c r="P108" s="35"/>
      <c r="Q108" s="28">
        <f t="shared" si="5"/>
        <v>0</v>
      </c>
    </row>
    <row r="109" spans="1:17" ht="21.75" customHeight="1">
      <c r="A109" s="68">
        <v>96</v>
      </c>
      <c r="B109" s="59"/>
      <c r="C109" s="37"/>
      <c r="D109" s="37"/>
      <c r="E109" s="34"/>
      <c r="F109" s="36"/>
      <c r="G109" s="34"/>
      <c r="H109" s="35"/>
      <c r="I109" s="35"/>
      <c r="J109" s="35"/>
      <c r="K109" s="35"/>
      <c r="L109" s="35"/>
      <c r="M109" s="35"/>
      <c r="N109" s="35"/>
      <c r="O109" s="35"/>
      <c r="P109" s="35"/>
      <c r="Q109" s="28">
        <f t="shared" si="5"/>
        <v>0</v>
      </c>
    </row>
    <row r="110" spans="1:17" ht="21.75" customHeight="1">
      <c r="A110" s="68">
        <v>97</v>
      </c>
      <c r="B110" s="59"/>
      <c r="C110" s="37"/>
      <c r="D110" s="37"/>
      <c r="E110" s="34"/>
      <c r="F110" s="36"/>
      <c r="G110" s="34"/>
      <c r="H110" s="35"/>
      <c r="I110" s="35"/>
      <c r="J110" s="35"/>
      <c r="K110" s="35"/>
      <c r="L110" s="35"/>
      <c r="M110" s="35"/>
      <c r="N110" s="35"/>
      <c r="O110" s="35"/>
      <c r="P110" s="35"/>
      <c r="Q110" s="28">
        <f t="shared" si="5"/>
        <v>0</v>
      </c>
    </row>
    <row r="111" spans="1:17" ht="21.75" customHeight="1">
      <c r="A111" s="68">
        <v>98</v>
      </c>
      <c r="B111" s="59"/>
      <c r="C111" s="37"/>
      <c r="D111" s="37"/>
      <c r="E111" s="34"/>
      <c r="F111" s="36"/>
      <c r="G111" s="34"/>
      <c r="H111" s="35"/>
      <c r="I111" s="35"/>
      <c r="J111" s="35"/>
      <c r="K111" s="35"/>
      <c r="L111" s="35"/>
      <c r="M111" s="35"/>
      <c r="N111" s="35"/>
      <c r="O111" s="35"/>
      <c r="P111" s="35"/>
      <c r="Q111" s="28">
        <f t="shared" si="5"/>
        <v>0</v>
      </c>
    </row>
    <row r="112" spans="1:17" ht="21.75" customHeight="1">
      <c r="A112" s="68">
        <v>99</v>
      </c>
      <c r="B112" s="59"/>
      <c r="C112" s="37"/>
      <c r="D112" s="37"/>
      <c r="E112" s="34"/>
      <c r="F112" s="36"/>
      <c r="G112" s="34"/>
      <c r="H112" s="35"/>
      <c r="I112" s="35"/>
      <c r="J112" s="35"/>
      <c r="K112" s="35"/>
      <c r="L112" s="35"/>
      <c r="M112" s="35"/>
      <c r="N112" s="35"/>
      <c r="O112" s="35"/>
      <c r="P112" s="35"/>
      <c r="Q112" s="28">
        <f t="shared" si="5"/>
        <v>0</v>
      </c>
    </row>
    <row r="113" spans="1:17" ht="21.75" customHeight="1">
      <c r="A113" s="68">
        <v>100</v>
      </c>
      <c r="B113" s="59"/>
      <c r="C113" s="37"/>
      <c r="D113" s="37"/>
      <c r="E113" s="34"/>
      <c r="F113" s="36"/>
      <c r="G113" s="34"/>
      <c r="H113" s="35"/>
      <c r="I113" s="35"/>
      <c r="J113" s="35"/>
      <c r="K113" s="35"/>
      <c r="L113" s="35"/>
      <c r="M113" s="35"/>
      <c r="N113" s="35"/>
      <c r="O113" s="35"/>
      <c r="P113" s="35"/>
      <c r="Q113" s="28">
        <f t="shared" si="5"/>
        <v>0</v>
      </c>
    </row>
    <row r="114" spans="1:17" ht="21.75" customHeight="1">
      <c r="A114" s="68">
        <v>101</v>
      </c>
      <c r="B114" s="59"/>
      <c r="C114" s="37"/>
      <c r="D114" s="37"/>
      <c r="E114" s="34"/>
      <c r="F114" s="36"/>
      <c r="G114" s="34"/>
      <c r="H114" s="35"/>
      <c r="I114" s="35"/>
      <c r="J114" s="35"/>
      <c r="K114" s="35"/>
      <c r="L114" s="35"/>
      <c r="M114" s="35"/>
      <c r="N114" s="35"/>
      <c r="O114" s="35"/>
      <c r="P114" s="35"/>
      <c r="Q114" s="28">
        <f t="shared" si="5"/>
        <v>0</v>
      </c>
    </row>
    <row r="115" spans="1:17" ht="21.75" customHeight="1">
      <c r="A115" s="68">
        <v>102</v>
      </c>
      <c r="B115" s="59"/>
      <c r="C115" s="37"/>
      <c r="D115" s="37"/>
      <c r="E115" s="34"/>
      <c r="F115" s="36"/>
      <c r="G115" s="34"/>
      <c r="H115" s="35"/>
      <c r="I115" s="35"/>
      <c r="J115" s="35"/>
      <c r="K115" s="35"/>
      <c r="L115" s="35"/>
      <c r="M115" s="35"/>
      <c r="N115" s="35"/>
      <c r="O115" s="35"/>
      <c r="P115" s="35"/>
      <c r="Q115" s="28">
        <f t="shared" si="5"/>
        <v>0</v>
      </c>
    </row>
    <row r="116" spans="1:17" ht="21.75" customHeight="1">
      <c r="A116" s="68">
        <v>103</v>
      </c>
      <c r="B116" s="59"/>
      <c r="C116" s="37"/>
      <c r="D116" s="37"/>
      <c r="E116" s="34"/>
      <c r="F116" s="36"/>
      <c r="G116" s="34"/>
      <c r="H116" s="35"/>
      <c r="I116" s="35"/>
      <c r="J116" s="35"/>
      <c r="K116" s="35"/>
      <c r="L116" s="35"/>
      <c r="M116" s="35"/>
      <c r="N116" s="35"/>
      <c r="O116" s="35"/>
      <c r="P116" s="35"/>
      <c r="Q116" s="28">
        <f t="shared" si="5"/>
        <v>0</v>
      </c>
    </row>
    <row r="117" spans="1:17" ht="21.75" customHeight="1">
      <c r="A117" s="68">
        <v>104</v>
      </c>
      <c r="B117" s="59"/>
      <c r="C117" s="37"/>
      <c r="D117" s="37"/>
      <c r="E117" s="34"/>
      <c r="F117" s="36"/>
      <c r="G117" s="34"/>
      <c r="H117" s="35"/>
      <c r="I117" s="35"/>
      <c r="J117" s="35"/>
      <c r="K117" s="35"/>
      <c r="L117" s="35"/>
      <c r="M117" s="35"/>
      <c r="N117" s="35"/>
      <c r="O117" s="35"/>
      <c r="P117" s="35"/>
      <c r="Q117" s="28">
        <f t="shared" si="5"/>
        <v>0</v>
      </c>
    </row>
    <row r="118" spans="1:17" ht="21.75" customHeight="1">
      <c r="A118" s="68">
        <v>105</v>
      </c>
      <c r="B118" s="59"/>
      <c r="C118" s="37"/>
      <c r="D118" s="37"/>
      <c r="E118" s="34"/>
      <c r="F118" s="36"/>
      <c r="G118" s="34"/>
      <c r="H118" s="35"/>
      <c r="I118" s="35"/>
      <c r="J118" s="35"/>
      <c r="K118" s="35"/>
      <c r="L118" s="35"/>
      <c r="M118" s="35"/>
      <c r="N118" s="35"/>
      <c r="O118" s="35"/>
      <c r="P118" s="35"/>
      <c r="Q118" s="28">
        <f t="shared" si="5"/>
        <v>0</v>
      </c>
    </row>
    <row r="119" spans="1:17" ht="21.75" customHeight="1">
      <c r="A119" s="68">
        <v>106</v>
      </c>
      <c r="B119" s="59"/>
      <c r="C119" s="37"/>
      <c r="D119" s="37"/>
      <c r="E119" s="34"/>
      <c r="F119" s="36"/>
      <c r="G119" s="34"/>
      <c r="H119" s="35"/>
      <c r="I119" s="35"/>
      <c r="J119" s="35"/>
      <c r="K119" s="35"/>
      <c r="L119" s="35"/>
      <c r="M119" s="35"/>
      <c r="N119" s="35"/>
      <c r="O119" s="35"/>
      <c r="P119" s="35"/>
      <c r="Q119" s="28">
        <f t="shared" si="5"/>
        <v>0</v>
      </c>
    </row>
    <row r="120" spans="1:17" ht="21.75" customHeight="1">
      <c r="A120" s="68">
        <v>107</v>
      </c>
      <c r="B120" s="59"/>
      <c r="C120" s="37"/>
      <c r="D120" s="37"/>
      <c r="E120" s="34"/>
      <c r="F120" s="36"/>
      <c r="G120" s="34"/>
      <c r="H120" s="35"/>
      <c r="I120" s="35"/>
      <c r="J120" s="35"/>
      <c r="K120" s="35"/>
      <c r="L120" s="35"/>
      <c r="M120" s="35"/>
      <c r="N120" s="35"/>
      <c r="O120" s="35"/>
      <c r="P120" s="35"/>
      <c r="Q120" s="28">
        <f t="shared" si="5"/>
        <v>0</v>
      </c>
    </row>
    <row r="121" spans="1:17" ht="21.75" customHeight="1">
      <c r="A121" s="68">
        <v>108</v>
      </c>
      <c r="B121" s="59"/>
      <c r="C121" s="37"/>
      <c r="D121" s="37"/>
      <c r="E121" s="34"/>
      <c r="F121" s="36"/>
      <c r="G121" s="34"/>
      <c r="H121" s="35"/>
      <c r="I121" s="35"/>
      <c r="J121" s="35"/>
      <c r="K121" s="35"/>
      <c r="L121" s="35"/>
      <c r="M121" s="35"/>
      <c r="N121" s="35"/>
      <c r="O121" s="35"/>
      <c r="P121" s="35"/>
      <c r="Q121" s="28">
        <f t="shared" si="5"/>
        <v>0</v>
      </c>
    </row>
    <row r="122" spans="1:17" ht="21.75" customHeight="1">
      <c r="A122" s="68">
        <v>109</v>
      </c>
      <c r="B122" s="59"/>
      <c r="C122" s="37"/>
      <c r="D122" s="37"/>
      <c r="E122" s="34"/>
      <c r="F122" s="36"/>
      <c r="G122" s="34"/>
      <c r="H122" s="35"/>
      <c r="I122" s="35"/>
      <c r="J122" s="35"/>
      <c r="K122" s="35"/>
      <c r="L122" s="35"/>
      <c r="M122" s="35"/>
      <c r="N122" s="35"/>
      <c r="O122" s="35"/>
      <c r="P122" s="35"/>
      <c r="Q122" s="28">
        <f t="shared" si="5"/>
        <v>0</v>
      </c>
    </row>
    <row r="123" spans="1:17" ht="21.75" customHeight="1">
      <c r="A123" s="68">
        <v>110</v>
      </c>
      <c r="B123" s="59"/>
      <c r="C123" s="37"/>
      <c r="D123" s="37"/>
      <c r="E123" s="34"/>
      <c r="F123" s="36"/>
      <c r="G123" s="34"/>
      <c r="H123" s="35"/>
      <c r="I123" s="35"/>
      <c r="J123" s="35"/>
      <c r="K123" s="35"/>
      <c r="L123" s="35"/>
      <c r="M123" s="35"/>
      <c r="N123" s="35"/>
      <c r="O123" s="35"/>
      <c r="P123" s="35"/>
      <c r="Q123" s="28">
        <f t="shared" si="5"/>
        <v>0</v>
      </c>
    </row>
  </sheetData>
  <mergeCells count="20">
    <mergeCell ref="F11:F13"/>
    <mergeCell ref="G11:G13"/>
    <mergeCell ref="C1:D2"/>
    <mergeCell ref="E1:K2"/>
    <mergeCell ref="K4:K5"/>
    <mergeCell ref="B8:E8"/>
    <mergeCell ref="B9:E9"/>
    <mergeCell ref="H11:H12"/>
    <mergeCell ref="I11:L11"/>
    <mergeCell ref="A11:A13"/>
    <mergeCell ref="B11:B13"/>
    <mergeCell ref="C11:C13"/>
    <mergeCell ref="D11:D13"/>
    <mergeCell ref="E11:E13"/>
    <mergeCell ref="M11:P11"/>
    <mergeCell ref="Q11:Q13"/>
    <mergeCell ref="Q4:Q5"/>
    <mergeCell ref="L4:L5"/>
    <mergeCell ref="M4:O4"/>
    <mergeCell ref="P4:P5"/>
  </mergeCells>
  <phoneticPr fontId="3"/>
  <dataValidations count="2">
    <dataValidation type="list" allowBlank="1" showInputMessage="1" showErrorMessage="1" sqref="H14:P123" xr:uid="{00000000-0002-0000-0100-000000000000}">
      <formula1>"○"</formula1>
    </dataValidation>
    <dataValidation type="list" allowBlank="1" showInputMessage="1" showErrorMessage="1" sqref="G14:G123" xr:uid="{00000000-0002-0000-0100-000001000000}">
      <formula1>$K$6:$K$8</formula1>
    </dataValidation>
  </dataValidations>
  <pageMargins left="0.70866141732283472" right="0.70866141732283472" top="0.74803149606299213" bottom="0.55118110236220474" header="0.31496062992125984" footer="0.31496062992125984"/>
  <pageSetup paperSize="9" scale="65" fitToHeight="0" orientation="landscape" r:id="rId1"/>
  <headerFooter differentFirst="1">
    <oddFooter>&amp;R&amp;9特定健診等個別健診（病院健診）実施者名簿</oddFooter>
  </headerFooter>
  <rowBreaks count="3" manualBreakCount="3">
    <brk id="33" max="16" man="1"/>
    <brk id="63" max="16" man="1"/>
    <brk id="93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医療機関名簿!$B$2:$B$46</xm:f>
          </x14:formula1>
          <xm:sqref>B9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0"/>
  <sheetViews>
    <sheetView view="pageBreakPreview" topLeftCell="A25" zoomScale="85" zoomScaleNormal="100" zoomScaleSheetLayoutView="85" workbookViewId="0">
      <selection activeCell="B48" sqref="B48"/>
    </sheetView>
  </sheetViews>
  <sheetFormatPr defaultColWidth="8.88671875" defaultRowHeight="13.5"/>
  <cols>
    <col min="1" max="1" width="4.6640625" style="38" bestFit="1" customWidth="1"/>
    <col min="2" max="2" width="25.77734375" style="38" bestFit="1" customWidth="1"/>
    <col min="3" max="3" width="26.109375" style="38" bestFit="1" customWidth="1"/>
    <col min="4" max="4" width="22.21875" style="65" bestFit="1" customWidth="1"/>
    <col min="5" max="5" width="12.33203125" style="57" bestFit="1" customWidth="1"/>
    <col min="6" max="6" width="22.21875" style="57" bestFit="1" customWidth="1"/>
    <col min="7" max="16384" width="8.88671875" style="38"/>
  </cols>
  <sheetData>
    <row r="1" spans="1:7" ht="18.75" customHeight="1">
      <c r="A1" s="38" t="s">
        <v>39</v>
      </c>
      <c r="B1" s="160" t="s">
        <v>40</v>
      </c>
      <c r="C1" s="161"/>
      <c r="D1" s="61" t="s">
        <v>41</v>
      </c>
      <c r="E1" s="39" t="s">
        <v>42</v>
      </c>
      <c r="F1" s="40" t="s">
        <v>43</v>
      </c>
    </row>
    <row r="2" spans="1:7" ht="18.75" customHeight="1">
      <c r="A2" s="38">
        <v>1</v>
      </c>
      <c r="B2" s="41" t="s">
        <v>12</v>
      </c>
      <c r="C2" s="42" t="s">
        <v>44</v>
      </c>
      <c r="D2" s="62" t="s">
        <v>45</v>
      </c>
      <c r="E2" s="43" t="s">
        <v>46</v>
      </c>
      <c r="F2" s="42" t="s">
        <v>47</v>
      </c>
      <c r="G2" s="38" t="s">
        <v>48</v>
      </c>
    </row>
    <row r="3" spans="1:7" ht="18.75" customHeight="1">
      <c r="A3" s="38">
        <v>2</v>
      </c>
      <c r="B3" s="41" t="s">
        <v>49</v>
      </c>
      <c r="C3" s="42" t="s">
        <v>44</v>
      </c>
      <c r="D3" s="62" t="s">
        <v>50</v>
      </c>
      <c r="E3" s="43" t="s">
        <v>51</v>
      </c>
      <c r="F3" s="42" t="s">
        <v>52</v>
      </c>
      <c r="G3" s="38" t="s">
        <v>53</v>
      </c>
    </row>
    <row r="4" spans="1:7" ht="18.75" customHeight="1">
      <c r="A4" s="38">
        <v>3</v>
      </c>
      <c r="B4" s="44" t="s">
        <v>54</v>
      </c>
      <c r="C4" s="44" t="s">
        <v>55</v>
      </c>
      <c r="D4" s="63" t="s">
        <v>56</v>
      </c>
      <c r="E4" s="45" t="s">
        <v>57</v>
      </c>
      <c r="F4" s="46" t="s">
        <v>58</v>
      </c>
      <c r="G4" s="47" t="s">
        <v>59</v>
      </c>
    </row>
    <row r="5" spans="1:7" ht="18.75" customHeight="1">
      <c r="A5" s="38">
        <v>4</v>
      </c>
      <c r="B5" s="41" t="s">
        <v>60</v>
      </c>
      <c r="C5" s="42" t="s">
        <v>61</v>
      </c>
      <c r="D5" s="62" t="s">
        <v>62</v>
      </c>
      <c r="E5" s="43" t="s">
        <v>63</v>
      </c>
      <c r="F5" s="42" t="s">
        <v>64</v>
      </c>
      <c r="G5" s="38" t="s">
        <v>65</v>
      </c>
    </row>
    <row r="6" spans="1:7" ht="18.75" customHeight="1">
      <c r="A6" s="38">
        <v>5</v>
      </c>
      <c r="B6" s="41" t="s">
        <v>66</v>
      </c>
      <c r="C6" s="42" t="s">
        <v>67</v>
      </c>
      <c r="D6" s="62" t="s">
        <v>68</v>
      </c>
      <c r="E6" s="43" t="s">
        <v>69</v>
      </c>
      <c r="F6" s="42" t="s">
        <v>70</v>
      </c>
      <c r="G6" s="38" t="s">
        <v>71</v>
      </c>
    </row>
    <row r="7" spans="1:7" ht="18.75" customHeight="1">
      <c r="A7" s="38">
        <v>6</v>
      </c>
      <c r="B7" s="41" t="s">
        <v>72</v>
      </c>
      <c r="C7" s="42" t="s">
        <v>73</v>
      </c>
      <c r="D7" s="62" t="s">
        <v>74</v>
      </c>
      <c r="E7" s="43" t="s">
        <v>75</v>
      </c>
      <c r="F7" s="42" t="s">
        <v>76</v>
      </c>
      <c r="G7" s="38" t="s">
        <v>77</v>
      </c>
    </row>
    <row r="8" spans="1:7" ht="18.75" customHeight="1">
      <c r="A8" s="38">
        <v>7</v>
      </c>
      <c r="B8" s="41" t="s">
        <v>78</v>
      </c>
      <c r="C8" s="42" t="s">
        <v>44</v>
      </c>
      <c r="D8" s="62" t="s">
        <v>79</v>
      </c>
      <c r="E8" s="43" t="s">
        <v>80</v>
      </c>
      <c r="F8" s="42" t="s">
        <v>81</v>
      </c>
      <c r="G8" s="38" t="s">
        <v>82</v>
      </c>
    </row>
    <row r="9" spans="1:7" ht="18.75" customHeight="1">
      <c r="A9" s="38">
        <v>8</v>
      </c>
      <c r="B9" s="41" t="s">
        <v>83</v>
      </c>
      <c r="C9" s="42" t="s">
        <v>84</v>
      </c>
      <c r="D9" s="62" t="s">
        <v>85</v>
      </c>
      <c r="E9" s="43" t="s">
        <v>86</v>
      </c>
      <c r="F9" s="42" t="s">
        <v>87</v>
      </c>
      <c r="G9" s="38" t="s">
        <v>88</v>
      </c>
    </row>
    <row r="10" spans="1:7" ht="18.75" customHeight="1">
      <c r="A10" s="38">
        <v>9</v>
      </c>
      <c r="B10" s="41" t="s">
        <v>89</v>
      </c>
      <c r="C10" s="42" t="s">
        <v>300</v>
      </c>
      <c r="D10" s="62" t="s">
        <v>90</v>
      </c>
      <c r="E10" s="43" t="s">
        <v>91</v>
      </c>
      <c r="F10" s="42" t="s">
        <v>92</v>
      </c>
      <c r="G10" s="38" t="s">
        <v>93</v>
      </c>
    </row>
    <row r="11" spans="1:7" ht="18.75" customHeight="1">
      <c r="A11" s="38">
        <v>10</v>
      </c>
      <c r="B11" s="41" t="s">
        <v>94</v>
      </c>
      <c r="C11" s="42" t="s">
        <v>95</v>
      </c>
      <c r="D11" s="62" t="s">
        <v>96</v>
      </c>
      <c r="E11" s="43" t="s">
        <v>97</v>
      </c>
      <c r="F11" s="42" t="s">
        <v>98</v>
      </c>
      <c r="G11" s="38" t="s">
        <v>99</v>
      </c>
    </row>
    <row r="12" spans="1:7" ht="18.75" customHeight="1">
      <c r="A12" s="38">
        <v>11</v>
      </c>
      <c r="B12" s="41" t="s">
        <v>100</v>
      </c>
      <c r="C12" s="42" t="s">
        <v>101</v>
      </c>
      <c r="D12" s="62" t="s">
        <v>102</v>
      </c>
      <c r="E12" s="43" t="s">
        <v>103</v>
      </c>
      <c r="F12" s="42" t="s">
        <v>104</v>
      </c>
      <c r="G12" s="38" t="s">
        <v>105</v>
      </c>
    </row>
    <row r="13" spans="1:7" ht="18.75" customHeight="1">
      <c r="A13" s="38">
        <v>12</v>
      </c>
      <c r="B13" s="41" t="s">
        <v>106</v>
      </c>
      <c r="C13" s="42" t="s">
        <v>107</v>
      </c>
      <c r="D13" s="62" t="s">
        <v>108</v>
      </c>
      <c r="E13" s="43" t="s">
        <v>109</v>
      </c>
      <c r="F13" s="42" t="s">
        <v>110</v>
      </c>
      <c r="G13" s="38" t="s">
        <v>111</v>
      </c>
    </row>
    <row r="14" spans="1:7" ht="18.75" customHeight="1">
      <c r="A14" s="38">
        <v>13</v>
      </c>
      <c r="B14" s="41" t="s">
        <v>112</v>
      </c>
      <c r="C14" s="42" t="s">
        <v>113</v>
      </c>
      <c r="D14" s="62" t="s">
        <v>114</v>
      </c>
      <c r="E14" s="43" t="s">
        <v>115</v>
      </c>
      <c r="F14" s="42" t="s">
        <v>116</v>
      </c>
      <c r="G14" s="38" t="s">
        <v>117</v>
      </c>
    </row>
    <row r="15" spans="1:7" ht="18.75" customHeight="1">
      <c r="A15" s="38">
        <v>14</v>
      </c>
      <c r="B15" s="41" t="s">
        <v>118</v>
      </c>
      <c r="C15" s="42" t="s">
        <v>119</v>
      </c>
      <c r="D15" s="62" t="s">
        <v>120</v>
      </c>
      <c r="E15" s="43" t="s">
        <v>121</v>
      </c>
      <c r="F15" s="42" t="s">
        <v>122</v>
      </c>
      <c r="G15" s="38" t="s">
        <v>123</v>
      </c>
    </row>
    <row r="16" spans="1:7" ht="18.75" customHeight="1">
      <c r="A16" s="38">
        <v>15</v>
      </c>
      <c r="B16" s="66" t="s">
        <v>301</v>
      </c>
      <c r="C16" s="42" t="s">
        <v>124</v>
      </c>
      <c r="D16" s="62" t="s">
        <v>125</v>
      </c>
      <c r="E16" s="43" t="s">
        <v>126</v>
      </c>
      <c r="F16" s="42" t="s">
        <v>127</v>
      </c>
      <c r="G16" s="38" t="s">
        <v>128</v>
      </c>
    </row>
    <row r="17" spans="1:7" ht="18.75" customHeight="1">
      <c r="A17" s="38">
        <v>16</v>
      </c>
      <c r="B17" s="41" t="s">
        <v>129</v>
      </c>
      <c r="C17" s="42" t="s">
        <v>130</v>
      </c>
      <c r="D17" s="62" t="s">
        <v>131</v>
      </c>
      <c r="E17" s="43" t="s">
        <v>132</v>
      </c>
      <c r="F17" s="42" t="s">
        <v>133</v>
      </c>
      <c r="G17" s="38" t="s">
        <v>134</v>
      </c>
    </row>
    <row r="18" spans="1:7" ht="18.75" customHeight="1">
      <c r="A18" s="38">
        <v>17</v>
      </c>
      <c r="B18" s="41" t="s">
        <v>135</v>
      </c>
      <c r="C18" s="42" t="s">
        <v>136</v>
      </c>
      <c r="D18" s="62" t="s">
        <v>137</v>
      </c>
      <c r="E18" s="43" t="s">
        <v>138</v>
      </c>
      <c r="F18" s="42" t="s">
        <v>139</v>
      </c>
      <c r="G18" s="38" t="s">
        <v>140</v>
      </c>
    </row>
    <row r="19" spans="1:7" ht="18.75" customHeight="1">
      <c r="A19" s="38">
        <v>18</v>
      </c>
      <c r="B19" s="41" t="s">
        <v>317</v>
      </c>
      <c r="C19" s="42" t="s">
        <v>141</v>
      </c>
      <c r="D19" s="62" t="s">
        <v>142</v>
      </c>
      <c r="E19" s="43" t="s">
        <v>143</v>
      </c>
      <c r="F19" s="42" t="s">
        <v>144</v>
      </c>
      <c r="G19" s="38" t="s">
        <v>145</v>
      </c>
    </row>
    <row r="20" spans="1:7" ht="18.75" customHeight="1">
      <c r="A20" s="38">
        <v>19</v>
      </c>
      <c r="B20" s="41" t="s">
        <v>146</v>
      </c>
      <c r="C20" s="42" t="s">
        <v>147</v>
      </c>
      <c r="D20" s="62" t="s">
        <v>148</v>
      </c>
      <c r="E20" s="43" t="s">
        <v>149</v>
      </c>
      <c r="F20" s="42" t="s">
        <v>150</v>
      </c>
      <c r="G20" s="38" t="s">
        <v>151</v>
      </c>
    </row>
    <row r="21" spans="1:7" ht="18.75" customHeight="1">
      <c r="A21" s="38">
        <v>20</v>
      </c>
      <c r="B21" s="41" t="s">
        <v>152</v>
      </c>
      <c r="C21" s="42" t="s">
        <v>153</v>
      </c>
      <c r="D21" s="62" t="s">
        <v>154</v>
      </c>
      <c r="E21" s="43" t="s">
        <v>155</v>
      </c>
      <c r="F21" s="42" t="s">
        <v>156</v>
      </c>
      <c r="G21" s="38" t="s">
        <v>157</v>
      </c>
    </row>
    <row r="22" spans="1:7" ht="18.75" customHeight="1">
      <c r="A22" s="38">
        <v>21</v>
      </c>
      <c r="B22" s="41" t="s">
        <v>158</v>
      </c>
      <c r="C22" s="42" t="s">
        <v>159</v>
      </c>
      <c r="D22" s="62" t="s">
        <v>160</v>
      </c>
      <c r="E22" s="43" t="s">
        <v>161</v>
      </c>
      <c r="F22" s="42" t="s">
        <v>162</v>
      </c>
      <c r="G22" s="38" t="s">
        <v>163</v>
      </c>
    </row>
    <row r="23" spans="1:7" ht="18.75" customHeight="1">
      <c r="A23" s="38">
        <v>22</v>
      </c>
      <c r="B23" s="41" t="s">
        <v>164</v>
      </c>
      <c r="C23" s="42" t="s">
        <v>165</v>
      </c>
      <c r="D23" s="62" t="s">
        <v>166</v>
      </c>
      <c r="E23" s="43" t="s">
        <v>167</v>
      </c>
      <c r="F23" s="42" t="s">
        <v>168</v>
      </c>
      <c r="G23" s="38" t="s">
        <v>169</v>
      </c>
    </row>
    <row r="24" spans="1:7" ht="18.75" customHeight="1">
      <c r="A24" s="38">
        <v>23</v>
      </c>
      <c r="B24" s="41" t="s">
        <v>170</v>
      </c>
      <c r="C24" s="42" t="s">
        <v>171</v>
      </c>
      <c r="D24" s="62" t="s">
        <v>172</v>
      </c>
      <c r="E24" s="43" t="s">
        <v>173</v>
      </c>
      <c r="F24" s="42" t="s">
        <v>174</v>
      </c>
      <c r="G24" s="48" t="s">
        <v>175</v>
      </c>
    </row>
    <row r="25" spans="1:7" ht="18.75" customHeight="1">
      <c r="A25" s="38">
        <v>24</v>
      </c>
      <c r="B25" s="41" t="s">
        <v>176</v>
      </c>
      <c r="C25" s="42" t="s">
        <v>177</v>
      </c>
      <c r="D25" s="62" t="s">
        <v>178</v>
      </c>
      <c r="E25" s="43" t="s">
        <v>179</v>
      </c>
      <c r="F25" s="42" t="s">
        <v>180</v>
      </c>
      <c r="G25" s="38" t="s">
        <v>181</v>
      </c>
    </row>
    <row r="26" spans="1:7" ht="18.75" customHeight="1">
      <c r="A26" s="38">
        <v>25</v>
      </c>
      <c r="B26" s="41" t="s">
        <v>318</v>
      </c>
      <c r="C26" s="42" t="s">
        <v>182</v>
      </c>
      <c r="D26" s="62" t="s">
        <v>183</v>
      </c>
      <c r="E26" s="49" t="s">
        <v>184</v>
      </c>
      <c r="F26" s="42" t="s">
        <v>185</v>
      </c>
      <c r="G26" s="50" t="s">
        <v>186</v>
      </c>
    </row>
    <row r="27" spans="1:7" ht="18.75" customHeight="1">
      <c r="A27" s="38">
        <v>26</v>
      </c>
      <c r="B27" s="41" t="s">
        <v>187</v>
      </c>
      <c r="C27" s="42" t="s">
        <v>188</v>
      </c>
      <c r="D27" s="62" t="s">
        <v>189</v>
      </c>
      <c r="E27" s="43" t="s">
        <v>190</v>
      </c>
      <c r="F27" s="42" t="s">
        <v>191</v>
      </c>
      <c r="G27" s="38" t="s">
        <v>192</v>
      </c>
    </row>
    <row r="28" spans="1:7" ht="18.75" customHeight="1">
      <c r="A28" s="38">
        <v>27</v>
      </c>
      <c r="B28" s="51" t="s">
        <v>193</v>
      </c>
      <c r="C28" s="52" t="s">
        <v>194</v>
      </c>
      <c r="D28" s="64" t="s">
        <v>195</v>
      </c>
      <c r="E28" s="53" t="s">
        <v>196</v>
      </c>
      <c r="F28" s="52" t="s">
        <v>197</v>
      </c>
      <c r="G28" s="38" t="s">
        <v>198</v>
      </c>
    </row>
    <row r="29" spans="1:7" ht="18.75" customHeight="1">
      <c r="A29" s="38">
        <v>28</v>
      </c>
      <c r="B29" s="41" t="s">
        <v>199</v>
      </c>
      <c r="C29" s="42" t="s">
        <v>200</v>
      </c>
      <c r="D29" s="62" t="s">
        <v>201</v>
      </c>
      <c r="E29" s="43" t="s">
        <v>202</v>
      </c>
      <c r="F29" s="42" t="s">
        <v>203</v>
      </c>
      <c r="G29" s="38" t="s">
        <v>204</v>
      </c>
    </row>
    <row r="30" spans="1:7" ht="18.75" customHeight="1">
      <c r="A30" s="38">
        <v>29</v>
      </c>
      <c r="B30" s="41" t="s">
        <v>205</v>
      </c>
      <c r="C30" s="42"/>
      <c r="D30" s="62" t="s">
        <v>206</v>
      </c>
      <c r="E30" s="43" t="s">
        <v>207</v>
      </c>
      <c r="F30" s="42" t="s">
        <v>208</v>
      </c>
      <c r="G30" s="38" t="s">
        <v>209</v>
      </c>
    </row>
    <row r="31" spans="1:7" ht="18.75" customHeight="1">
      <c r="A31" s="38">
        <v>30</v>
      </c>
      <c r="B31" s="41" t="s">
        <v>210</v>
      </c>
      <c r="C31" s="42" t="s">
        <v>211</v>
      </c>
      <c r="D31" s="62" t="s">
        <v>212</v>
      </c>
      <c r="E31" s="43" t="s">
        <v>213</v>
      </c>
      <c r="F31" s="42" t="s">
        <v>214</v>
      </c>
      <c r="G31" s="38" t="s">
        <v>215</v>
      </c>
    </row>
    <row r="32" spans="1:7" ht="18.75" customHeight="1">
      <c r="A32" s="38">
        <v>31</v>
      </c>
      <c r="B32" s="41" t="s">
        <v>216</v>
      </c>
      <c r="C32" s="42" t="s">
        <v>217</v>
      </c>
      <c r="D32" s="62" t="s">
        <v>218</v>
      </c>
      <c r="E32" s="49" t="s">
        <v>219</v>
      </c>
      <c r="F32" s="42" t="s">
        <v>220</v>
      </c>
      <c r="G32" s="38" t="s">
        <v>221</v>
      </c>
    </row>
    <row r="33" spans="1:7" ht="18.75" customHeight="1">
      <c r="A33" s="38">
        <v>32</v>
      </c>
      <c r="B33" s="41" t="s">
        <v>222</v>
      </c>
      <c r="C33" s="42" t="s">
        <v>223</v>
      </c>
      <c r="D33" s="62" t="s">
        <v>224</v>
      </c>
      <c r="E33" s="43" t="s">
        <v>225</v>
      </c>
      <c r="F33" s="42" t="s">
        <v>226</v>
      </c>
      <c r="G33" s="38" t="s">
        <v>227</v>
      </c>
    </row>
    <row r="34" spans="1:7" ht="18.75" customHeight="1">
      <c r="A34" s="38">
        <v>33</v>
      </c>
      <c r="B34" s="41" t="s">
        <v>302</v>
      </c>
      <c r="C34" s="42" t="s">
        <v>333</v>
      </c>
      <c r="D34" s="62" t="s">
        <v>228</v>
      </c>
      <c r="E34" s="43" t="s">
        <v>229</v>
      </c>
      <c r="F34" s="42" t="s">
        <v>230</v>
      </c>
      <c r="G34" s="38" t="s">
        <v>231</v>
      </c>
    </row>
    <row r="35" spans="1:7" ht="18.75" customHeight="1">
      <c r="A35" s="38">
        <v>34</v>
      </c>
      <c r="B35" s="54" t="s">
        <v>232</v>
      </c>
      <c r="C35" s="55" t="s">
        <v>233</v>
      </c>
      <c r="D35" s="60" t="s">
        <v>234</v>
      </c>
      <c r="E35" s="56" t="s">
        <v>235</v>
      </c>
      <c r="F35" s="42" t="s">
        <v>236</v>
      </c>
      <c r="G35" s="38" t="s">
        <v>237</v>
      </c>
    </row>
    <row r="36" spans="1:7" ht="18.75" customHeight="1">
      <c r="A36" s="38">
        <v>35</v>
      </c>
      <c r="B36" s="60" t="s">
        <v>238</v>
      </c>
      <c r="C36" s="51" t="s">
        <v>239</v>
      </c>
      <c r="D36" s="64" t="s">
        <v>240</v>
      </c>
      <c r="E36" s="53" t="s">
        <v>241</v>
      </c>
      <c r="F36" s="42" t="s">
        <v>242</v>
      </c>
      <c r="G36" s="38" t="s">
        <v>243</v>
      </c>
    </row>
    <row r="37" spans="1:7" ht="18.75" customHeight="1">
      <c r="A37" s="38">
        <v>36</v>
      </c>
      <c r="B37" s="41" t="s">
        <v>244</v>
      </c>
      <c r="C37" s="42" t="s">
        <v>245</v>
      </c>
      <c r="D37" s="62" t="s">
        <v>246</v>
      </c>
      <c r="E37" s="43" t="s">
        <v>247</v>
      </c>
      <c r="F37" s="42" t="s">
        <v>248</v>
      </c>
      <c r="G37" s="38" t="s">
        <v>249</v>
      </c>
    </row>
    <row r="38" spans="1:7" ht="18.75" customHeight="1">
      <c r="A38" s="38">
        <v>37</v>
      </c>
      <c r="B38" s="54" t="s">
        <v>250</v>
      </c>
      <c r="C38" s="51"/>
      <c r="D38" s="64" t="s">
        <v>251</v>
      </c>
      <c r="E38" s="53" t="s">
        <v>252</v>
      </c>
      <c r="F38" s="42" t="s">
        <v>253</v>
      </c>
      <c r="G38" s="38" t="s">
        <v>254</v>
      </c>
    </row>
    <row r="39" spans="1:7" ht="18.75" customHeight="1">
      <c r="A39" s="38">
        <v>38</v>
      </c>
      <c r="B39" s="54" t="s">
        <v>255</v>
      </c>
      <c r="C39" s="51"/>
      <c r="D39" s="64" t="s">
        <v>256</v>
      </c>
      <c r="E39" s="53" t="s">
        <v>257</v>
      </c>
      <c r="F39" s="42" t="s">
        <v>258</v>
      </c>
      <c r="G39" s="38" t="s">
        <v>259</v>
      </c>
    </row>
    <row r="40" spans="1:7" ht="18.75" customHeight="1">
      <c r="A40" s="38">
        <v>39</v>
      </c>
      <c r="B40" s="54" t="s">
        <v>260</v>
      </c>
      <c r="C40" s="51" t="s">
        <v>261</v>
      </c>
      <c r="D40" s="64" t="s">
        <v>262</v>
      </c>
      <c r="E40" s="53" t="s">
        <v>263</v>
      </c>
      <c r="F40" s="42" t="s">
        <v>264</v>
      </c>
      <c r="G40" s="38" t="s">
        <v>265</v>
      </c>
    </row>
    <row r="41" spans="1:7" ht="18.75" customHeight="1">
      <c r="A41" s="38">
        <v>40</v>
      </c>
      <c r="B41" s="54" t="s">
        <v>266</v>
      </c>
      <c r="C41" s="51" t="s">
        <v>267</v>
      </c>
      <c r="D41" s="64" t="s">
        <v>268</v>
      </c>
      <c r="E41" s="53" t="s">
        <v>269</v>
      </c>
      <c r="F41" s="42" t="s">
        <v>270</v>
      </c>
      <c r="G41" s="38" t="s">
        <v>271</v>
      </c>
    </row>
    <row r="42" spans="1:7" ht="18.75" customHeight="1">
      <c r="A42" s="38">
        <v>41</v>
      </c>
      <c r="B42" s="54" t="s">
        <v>272</v>
      </c>
      <c r="C42" s="51" t="s">
        <v>273</v>
      </c>
      <c r="D42" s="64" t="s">
        <v>274</v>
      </c>
      <c r="E42" s="53" t="s">
        <v>275</v>
      </c>
      <c r="F42" s="42" t="s">
        <v>276</v>
      </c>
      <c r="G42" s="38" t="s">
        <v>277</v>
      </c>
    </row>
    <row r="43" spans="1:7" ht="18.75" customHeight="1">
      <c r="A43" s="38">
        <v>42</v>
      </c>
      <c r="B43" s="54" t="s">
        <v>278</v>
      </c>
      <c r="C43" s="51" t="s">
        <v>279</v>
      </c>
      <c r="D43" s="64" t="s">
        <v>280</v>
      </c>
      <c r="E43" s="53" t="s">
        <v>281</v>
      </c>
      <c r="F43" s="42" t="s">
        <v>282</v>
      </c>
      <c r="G43" s="38" t="s">
        <v>283</v>
      </c>
    </row>
    <row r="44" spans="1:7" ht="18.75" customHeight="1">
      <c r="A44" s="38">
        <v>43</v>
      </c>
      <c r="B44" s="54" t="s">
        <v>284</v>
      </c>
      <c r="C44" s="51" t="s">
        <v>245</v>
      </c>
      <c r="D44" s="64" t="s">
        <v>285</v>
      </c>
      <c r="E44" s="53" t="s">
        <v>286</v>
      </c>
      <c r="F44" s="42" t="s">
        <v>287</v>
      </c>
      <c r="G44" s="38" t="s">
        <v>288</v>
      </c>
    </row>
    <row r="45" spans="1:7" ht="18.75" customHeight="1">
      <c r="A45" s="38">
        <v>44</v>
      </c>
      <c r="B45" s="54" t="s">
        <v>289</v>
      </c>
      <c r="C45" s="51" t="s">
        <v>290</v>
      </c>
      <c r="D45" s="64" t="s">
        <v>291</v>
      </c>
      <c r="E45" s="53" t="s">
        <v>292</v>
      </c>
      <c r="F45" s="42" t="s">
        <v>293</v>
      </c>
      <c r="G45" s="38" t="s">
        <v>294</v>
      </c>
    </row>
    <row r="46" spans="1:7" ht="18.75" customHeight="1">
      <c r="A46" s="38">
        <v>45</v>
      </c>
      <c r="B46" s="54" t="s">
        <v>295</v>
      </c>
      <c r="C46" s="51" t="s">
        <v>245</v>
      </c>
      <c r="D46" s="64" t="s">
        <v>296</v>
      </c>
      <c r="E46" s="53" t="s">
        <v>297</v>
      </c>
      <c r="F46" s="42" t="s">
        <v>298</v>
      </c>
      <c r="G46" s="38" t="s">
        <v>299</v>
      </c>
    </row>
    <row r="47" spans="1:7" ht="18.75" customHeight="1">
      <c r="A47" s="38">
        <v>46</v>
      </c>
      <c r="B47" s="54" t="s">
        <v>303</v>
      </c>
      <c r="C47" s="51"/>
      <c r="D47" s="64" t="s">
        <v>304</v>
      </c>
      <c r="E47" s="53" t="s">
        <v>305</v>
      </c>
      <c r="F47" s="42" t="s">
        <v>306</v>
      </c>
      <c r="G47" s="38" t="s">
        <v>307</v>
      </c>
    </row>
    <row r="48" spans="1:7" ht="18.75" customHeight="1">
      <c r="A48" s="38">
        <v>47</v>
      </c>
      <c r="B48" s="51" t="s">
        <v>308</v>
      </c>
      <c r="C48" s="51"/>
      <c r="D48" s="64" t="s">
        <v>309</v>
      </c>
      <c r="E48" s="53" t="s">
        <v>310</v>
      </c>
      <c r="F48" s="52" t="s">
        <v>311</v>
      </c>
      <c r="G48" s="38" t="s">
        <v>312</v>
      </c>
    </row>
    <row r="49" spans="1:6" ht="18.75" customHeight="1">
      <c r="A49" s="38">
        <v>48</v>
      </c>
      <c r="B49" s="51" t="s">
        <v>313</v>
      </c>
      <c r="C49" s="51"/>
      <c r="D49" s="64" t="s">
        <v>314</v>
      </c>
      <c r="E49" s="53" t="s">
        <v>315</v>
      </c>
      <c r="F49" s="52" t="s">
        <v>316</v>
      </c>
    </row>
    <row r="50" spans="1:6">
      <c r="B50" s="38" t="s">
        <v>323</v>
      </c>
      <c r="C50" s="38" t="s">
        <v>324</v>
      </c>
    </row>
  </sheetData>
  <mergeCells count="1">
    <mergeCell ref="B1:C1"/>
  </mergeCells>
  <phoneticPr fontId="3"/>
  <pageMargins left="0.70866141732283472" right="0.70866141732283472" top="0.74803149606299213" bottom="0.74803149606299213" header="0.31496062992125984" footer="0.31496062992125984"/>
  <pageSetup paperSize="9" scale="15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提出用</vt:lpstr>
      <vt:lpstr>記入例</vt:lpstr>
      <vt:lpstr>医療機関名簿</vt:lpstr>
      <vt:lpstr>医療機関名簿!Print_Area</vt:lpstr>
      <vt:lpstr>記入例!Print_Area</vt:lpstr>
      <vt:lpstr>提出用!Print_Area</vt:lpstr>
      <vt:lpstr>記入例!Print_Titles</vt:lpstr>
      <vt:lpstr>提出用!Print_Titles</vt:lpstr>
      <vt:lpstr>医療機関</vt:lpstr>
    </vt:vector>
  </TitlesOfParts>
  <Company>鹿屋市役所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永田 圭祐</dc:creator>
  <cp:lastModifiedBy>池田 彩帆里 s.i..</cp:lastModifiedBy>
  <cp:lastPrinted>2023-04-10T07:01:51Z</cp:lastPrinted>
  <dcterms:created xsi:type="dcterms:W3CDTF">2018-08-06T04:39:38Z</dcterms:created>
  <dcterms:modified xsi:type="dcterms:W3CDTF">2023-04-10T07:02:47Z</dcterms:modified>
</cp:coreProperties>
</file>