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40400健康増進課\08  健康増進係\02 健康診査・がん検診事業\★歯周疾患健診 (新)\R6\広報\"/>
    </mc:Choice>
  </mc:AlternateContent>
  <xr:revisionPtr revIDLastSave="0" documentId="13_ncr:1_{CF28F541-F106-42C6-A042-8BB76BA33187}" xr6:coauthVersionLast="47" xr6:coauthVersionMax="47" xr10:uidLastSave="{00000000-0000-0000-0000-000000000000}"/>
  <bookViews>
    <workbookView xWindow="-60" yWindow="-60" windowWidth="20610" windowHeight="11040" activeTab="1" xr2:uid="{00000000-000D-0000-FFFF-FFFF00000000}"/>
  </bookViews>
  <sheets>
    <sheet name="操作説明書" sheetId="5" r:id="rId1"/>
    <sheet name="①受診者名簿" sheetId="3" r:id="rId2"/>
    <sheet name="②実施報告書" sheetId="2" r:id="rId3"/>
    <sheet name="③請求書" sheetId="1" r:id="rId4"/>
    <sheet name="実施機関" sheetId="4" r:id="rId5"/>
  </sheets>
  <definedNames>
    <definedName name="_xlnm.Print_Area" localSheetId="1">①受診者名簿!$A$1:$L$80</definedName>
    <definedName name="_xlnm.Print_Area" localSheetId="2">②実施報告書!$A$1:$J$30</definedName>
    <definedName name="_xlnm.Print_Area" localSheetId="3">③請求書!$A$1:$O$36</definedName>
    <definedName name="_xlnm.Print_Area" localSheetId="0">操作説明書!$A$3:$I$55</definedName>
    <definedName name="_xlnm.Print_Titles" localSheetId="1">①受診者名簿!$1:$5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 s="1"/>
  <c r="K7" i="3" l="1"/>
  <c r="I28" i="2"/>
  <c r="J23" i="1" s="1"/>
  <c r="M21" i="1"/>
  <c r="H8" i="2"/>
  <c r="C4" i="3"/>
  <c r="E14" i="1" l="1"/>
  <c r="F17" i="2"/>
  <c r="F14" i="2"/>
  <c r="L23" i="1" l="1"/>
  <c r="L24" i="1" s="1"/>
  <c r="E10" i="1" s="1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33" i="3"/>
  <c r="K32" i="3"/>
  <c r="K31" i="3"/>
  <c r="E12" i="1"/>
  <c r="E13" i="1"/>
  <c r="E15" i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PC120002KANOYA</author>
  </authors>
  <commentList>
    <comment ref="G1" authorId="0" shapeId="0" xr:uid="{E5DF8ED3-4566-470E-B7D4-F599C9EDEA6C}">
      <text>
        <r>
          <rPr>
            <b/>
            <sz val="9"/>
            <color indexed="81"/>
            <rFont val="ＭＳ Ｐゴシック"/>
            <family val="3"/>
            <charset val="128"/>
          </rPr>
          <t>タブから選択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タブから選択</t>
        </r>
      </text>
    </comment>
    <comment ref="I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入力例）
・1983/12/9</t>
        </r>
      </text>
    </comment>
    <comment ref="K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PC120002KANOYA</author>
  </authors>
  <commentList>
    <comment ref="H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
①受診者名簿引用</t>
        </r>
      </text>
    </comment>
    <comment ref="F1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
①受診者名簿引用</t>
        </r>
      </text>
    </comment>
    <comment ref="I2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
①受診者名簿引用
  氏名欄が空白でない数をカウント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PC120002KANOYA</author>
  </authors>
  <commentList>
    <comment ref="O2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ここより上部は自動入力</t>
        </r>
      </text>
    </comment>
    <comment ref="E3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口座情報を入力</t>
        </r>
      </text>
    </comment>
  </commentList>
</comments>
</file>

<file path=xl/sharedStrings.xml><?xml version="1.0" encoding="utf-8"?>
<sst xmlns="http://schemas.openxmlformats.org/spreadsheetml/2006/main" count="325" uniqueCount="233">
  <si>
    <t>請　　求　　書</t>
    <rPh sb="0" eb="1">
      <t>ショウ</t>
    </rPh>
    <rPh sb="3" eb="4">
      <t>モトム</t>
    </rPh>
    <rPh sb="6" eb="7">
      <t>ショ</t>
    </rPh>
    <phoneticPr fontId="4"/>
  </si>
  <si>
    <t>鹿屋市長　中西　茂　様</t>
    <rPh sb="0" eb="4">
      <t>カノヤシチョウ</t>
    </rPh>
    <rPh sb="5" eb="7">
      <t>ナカニシ</t>
    </rPh>
    <rPh sb="8" eb="9">
      <t>シゲル</t>
    </rPh>
    <rPh sb="10" eb="11">
      <t>サマ</t>
    </rPh>
    <phoneticPr fontId="4"/>
  </si>
  <si>
    <t>（ 健 康 増 進 課 扱 い ）</t>
    <rPh sb="2" eb="3">
      <t>ケン</t>
    </rPh>
    <rPh sb="4" eb="5">
      <t>ヤスシ</t>
    </rPh>
    <rPh sb="6" eb="7">
      <t>ゾウ</t>
    </rPh>
    <rPh sb="8" eb="9">
      <t>ススム</t>
    </rPh>
    <rPh sb="10" eb="11">
      <t>カ</t>
    </rPh>
    <rPh sb="12" eb="13">
      <t>アツカ</t>
    </rPh>
    <phoneticPr fontId="4"/>
  </si>
  <si>
    <t>下記の金額を請求します。</t>
    <rPh sb="0" eb="2">
      <t>カキ</t>
    </rPh>
    <rPh sb="3" eb="5">
      <t>キンガク</t>
    </rPh>
    <rPh sb="6" eb="8">
      <t>セイキュウ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</si>
  <si>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</si>
  <si>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</si>
  <si>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受領方法　　　　１　口座振替　　　　　　２　窓口受領</t>
    <rPh sb="0" eb="2">
      <t>ジュリョウ</t>
    </rPh>
    <rPh sb="2" eb="4">
      <t>ホウホウ</t>
    </rPh>
    <rPh sb="10" eb="12">
      <t>コウザ</t>
    </rPh>
    <rPh sb="12" eb="14">
      <t>フリカエ</t>
    </rPh>
    <rPh sb="22" eb="24">
      <t>マドグチ</t>
    </rPh>
    <rPh sb="24" eb="26">
      <t>ジュリョウ</t>
    </rPh>
    <phoneticPr fontId="4"/>
  </si>
  <si>
    <t>　　　　　　　※番号に○をつけてください。</t>
    <rPh sb="8" eb="10">
      <t>バンゴウ</t>
    </rPh>
    <phoneticPr fontId="4"/>
  </si>
  <si>
    <t>件名</t>
    <rPh sb="0" eb="1">
      <t>ケン</t>
    </rPh>
    <rPh sb="1" eb="2">
      <t>メイ</t>
    </rPh>
    <phoneticPr fontId="4"/>
  </si>
  <si>
    <t>単価</t>
    <rPh sb="0" eb="1">
      <t>タン</t>
    </rPh>
    <rPh sb="1" eb="2">
      <t>アタイ</t>
    </rPh>
    <phoneticPr fontId="4"/>
  </si>
  <si>
    <t>件数</t>
    <rPh sb="0" eb="2">
      <t>ケンスウ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</si>
  <si>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</si>
  <si>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</t>
    </rPh>
    <phoneticPr fontId="4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</si>
  <si>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4"/>
  </si>
  <si>
    <t>口座振替申請書</t>
    <rPh sb="0" eb="2">
      <t>コウザ</t>
    </rPh>
    <rPh sb="2" eb="4">
      <t>フリカエ</t>
    </rPh>
    <rPh sb="4" eb="7">
      <t>シンセイショ</t>
    </rPh>
    <phoneticPr fontId="4"/>
  </si>
  <si>
    <t>※口座振替による受領を選択された場合は必ず記入してください。</t>
    <rPh sb="1" eb="3">
      <t>コウザ</t>
    </rPh>
    <rPh sb="3" eb="5">
      <t>フリカエ</t>
    </rPh>
    <rPh sb="8" eb="10">
      <t>ジュリョウ</t>
    </rPh>
    <rPh sb="11" eb="13">
      <t>センタク</t>
    </rPh>
    <rPh sb="16" eb="18">
      <t>バアイ</t>
    </rPh>
    <rPh sb="19" eb="20">
      <t>カナラ</t>
    </rPh>
    <rPh sb="21" eb="23">
      <t>キニュウ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</si>
  <si>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</si>
  <si>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</si>
  <si>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口座区分</t>
    <rPh sb="0" eb="2">
      <t>コウザ</t>
    </rPh>
    <rPh sb="2" eb="4">
      <t>クブン</t>
    </rPh>
    <phoneticPr fontId="4"/>
  </si>
  <si>
    <t>口座番号</t>
    <rPh sb="0" eb="2">
      <t>コウザ</t>
    </rPh>
    <rPh sb="2" eb="4">
      <t>バンゴウ</t>
    </rPh>
    <phoneticPr fontId="4"/>
  </si>
  <si>
    <t>口座名義人</t>
    <rPh sb="0" eb="2">
      <t>コウザ</t>
    </rPh>
    <rPh sb="2" eb="5">
      <t>メイギニン</t>
    </rPh>
    <phoneticPr fontId="4"/>
  </si>
  <si>
    <t>実施機関名称　</t>
    <rPh sb="0" eb="2">
      <t>ジッシ</t>
    </rPh>
    <rPh sb="2" eb="4">
      <t>キカン</t>
    </rPh>
    <rPh sb="4" eb="5">
      <t>メイ</t>
    </rPh>
    <rPh sb="5" eb="6">
      <t>ショウ</t>
    </rPh>
    <phoneticPr fontId="4"/>
  </si>
  <si>
    <t>実施機関住所</t>
    <rPh sb="0" eb="2">
      <t>ジッシ</t>
    </rPh>
    <rPh sb="2" eb="4">
      <t>キカン</t>
    </rPh>
    <rPh sb="4" eb="6">
      <t>ジュウショ</t>
    </rPh>
    <phoneticPr fontId="11"/>
  </si>
  <si>
    <t>実施機関名称</t>
    <rPh sb="0" eb="2">
      <t>ジッシ</t>
    </rPh>
    <rPh sb="2" eb="4">
      <t>キカン</t>
    </rPh>
    <rPh sb="4" eb="6">
      <t>メイショウ</t>
    </rPh>
    <phoneticPr fontId="11"/>
  </si>
  <si>
    <t>歯周疾患検診</t>
    <rPh sb="0" eb="2">
      <t>シシュウ</t>
    </rPh>
    <rPh sb="2" eb="4">
      <t>シッカン</t>
    </rPh>
    <rPh sb="4" eb="6">
      <t>ケンシン</t>
    </rPh>
    <phoneticPr fontId="4"/>
  </si>
  <si>
    <t>月分</t>
    <rPh sb="0" eb="1">
      <t>ツキ</t>
    </rPh>
    <rPh sb="1" eb="2">
      <t>ブン</t>
    </rPh>
    <phoneticPr fontId="11"/>
  </si>
  <si>
    <t>下記口座に振り込んでください</t>
    <rPh sb="0" eb="2">
      <t>カキ</t>
    </rPh>
    <rPh sb="2" eb="4">
      <t>コウザ</t>
    </rPh>
    <rPh sb="5" eb="6">
      <t>フ</t>
    </rPh>
    <rPh sb="7" eb="8">
      <t>コ</t>
    </rPh>
    <phoneticPr fontId="4"/>
  </si>
  <si>
    <t>歯周疾患検診業務委託料</t>
    <rPh sb="0" eb="2">
      <t>シシュウ</t>
    </rPh>
    <rPh sb="2" eb="4">
      <t>シッカン</t>
    </rPh>
    <rPh sb="4" eb="6">
      <t>ケンシン</t>
    </rPh>
    <rPh sb="6" eb="8">
      <t>ギョウム</t>
    </rPh>
    <rPh sb="8" eb="10">
      <t>イタク</t>
    </rPh>
    <rPh sb="10" eb="11">
      <t>リョウ</t>
    </rPh>
    <phoneticPr fontId="4"/>
  </si>
  <si>
    <t>第２号様式（第10条関係）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</si>
  <si>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実施機関住所　</t>
    <rPh sb="0" eb="2">
      <t>ジッシ</t>
    </rPh>
    <rPh sb="2" eb="4">
      <t>キカン</t>
    </rPh>
    <rPh sb="4" eb="6">
      <t>ジュウショ</t>
    </rPh>
    <phoneticPr fontId="4"/>
  </si>
  <si>
    <t>業務の内容</t>
    <rPh sb="0" eb="2">
      <t>ギョウム</t>
    </rPh>
    <rPh sb="3" eb="5">
      <t>ナイヨウ</t>
    </rPh>
    <phoneticPr fontId="4"/>
  </si>
  <si>
    <t>　鹿屋市特定健康診査及びがん検診等実施要領に基づき、以下のとおり委託業務を実施しましたので、実施要領第10条の規定により報告します。</t>
    <rPh sb="1" eb="4">
      <t>カノヤシ</t>
    </rPh>
    <rPh sb="4" eb="6">
      <t>トクテイ</t>
    </rPh>
    <rPh sb="6" eb="8">
      <t>ケンコウ</t>
    </rPh>
    <rPh sb="8" eb="10">
      <t>シンサ</t>
    </rPh>
    <rPh sb="10" eb="11">
      <t>オヨ</t>
    </rPh>
    <rPh sb="14" eb="16">
      <t>ケンシン</t>
    </rPh>
    <rPh sb="16" eb="17">
      <t>トウ</t>
    </rPh>
    <rPh sb="17" eb="19">
      <t>ジッシ</t>
    </rPh>
    <rPh sb="19" eb="21">
      <t>ヨウリョウ</t>
    </rPh>
    <rPh sb="22" eb="23">
      <t>モト</t>
    </rPh>
    <rPh sb="26" eb="28">
      <t>イカ</t>
    </rPh>
    <rPh sb="32" eb="34">
      <t>イタク</t>
    </rPh>
    <rPh sb="34" eb="36">
      <t>ギョウム</t>
    </rPh>
    <rPh sb="37" eb="39">
      <t>ジッシ</t>
    </rPh>
    <rPh sb="46" eb="48">
      <t>ジッシ</t>
    </rPh>
    <rPh sb="48" eb="50">
      <t>ヨウリョウ</t>
    </rPh>
    <rPh sb="50" eb="51">
      <t>ダイ</t>
    </rPh>
    <rPh sb="53" eb="54">
      <t>ジョウ</t>
    </rPh>
    <rPh sb="55" eb="57">
      <t>キテイ</t>
    </rPh>
    <rPh sb="60" eb="62">
      <t>ホウコク</t>
    </rPh>
    <phoneticPr fontId="4"/>
  </si>
  <si>
    <t>月分）</t>
    <rPh sb="0" eb="1">
      <t>ツキ</t>
    </rPh>
    <rPh sb="1" eb="2">
      <t>ブン</t>
    </rPh>
    <phoneticPr fontId="11"/>
  </si>
  <si>
    <t>件数(件)</t>
    <rPh sb="0" eb="2">
      <t>ケンスウ</t>
    </rPh>
    <rPh sb="3" eb="4">
      <t>ケン</t>
    </rPh>
    <phoneticPr fontId="4"/>
  </si>
  <si>
    <t>受診日</t>
  </si>
  <si>
    <t>氏　　名</t>
  </si>
  <si>
    <t>生年月日</t>
    <rPh sb="0" eb="2">
      <t>セイネン</t>
    </rPh>
    <rPh sb="2" eb="4">
      <t>ガッピ</t>
    </rPh>
    <phoneticPr fontId="4"/>
  </si>
  <si>
    <t/>
  </si>
  <si>
    <t>No</t>
  </si>
  <si>
    <t>No</t>
    <phoneticPr fontId="11"/>
  </si>
  <si>
    <t>月分　）</t>
    <rPh sb="0" eb="1">
      <t>ツキ</t>
    </rPh>
    <rPh sb="1" eb="2">
      <t>ブン</t>
    </rPh>
    <phoneticPr fontId="11"/>
  </si>
  <si>
    <t>性別</t>
    <rPh sb="0" eb="2">
      <t>セイベツ</t>
    </rPh>
    <phoneticPr fontId="11"/>
  </si>
  <si>
    <t>住　　　　　　所</t>
    <rPh sb="0" eb="1">
      <t>ジュウ</t>
    </rPh>
    <rPh sb="7" eb="8">
      <t>ショ</t>
    </rPh>
    <phoneticPr fontId="11"/>
  </si>
  <si>
    <t>年度末年齢基準日：</t>
    <rPh sb="0" eb="3">
      <t>ネンドマツ</t>
    </rPh>
    <rPh sb="3" eb="5">
      <t>ネンレイ</t>
    </rPh>
    <rPh sb="5" eb="8">
      <t>キジュンビ</t>
    </rPh>
    <phoneticPr fontId="4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</si>
  <si>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</si>
  <si>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会員名</t>
    <rPh sb="0" eb="1">
      <t>カイ</t>
    </rPh>
    <rPh sb="1" eb="2">
      <t>イン</t>
    </rPh>
    <rPh sb="2" eb="3">
      <t>メイ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</si>
  <si>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</si>
  <si>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1">
      <t>ジュウ</t>
    </rPh>
    <rPh sb="1" eb="2">
      <t>ショ</t>
    </rPh>
    <phoneticPr fontId="4"/>
  </si>
  <si>
    <t>あおぞら歯科</t>
    <rPh sb="4" eb="6">
      <t>シカ</t>
    </rPh>
    <phoneticPr fontId="4"/>
  </si>
  <si>
    <t>四元　忠久</t>
    <rPh sb="0" eb="1">
      <t>ヨン</t>
    </rPh>
    <rPh sb="1" eb="2">
      <t>モト</t>
    </rPh>
    <rPh sb="3" eb="4">
      <t>タダシ</t>
    </rPh>
    <rPh sb="4" eb="5">
      <t>ヒサシ</t>
    </rPh>
    <phoneticPr fontId="4"/>
  </si>
  <si>
    <t>893-0064</t>
  </si>
  <si>
    <t>鹿屋市西原1丁目29-27</t>
  </si>
  <si>
    <t xml:space="preserve">あさい歯科         </t>
  </si>
  <si>
    <t>浅井　博明</t>
  </si>
  <si>
    <t>893-0023</t>
  </si>
  <si>
    <t>鹿屋市笠之原町25-4-2</t>
  </si>
  <si>
    <t xml:space="preserve">安代歯科医院       </t>
  </si>
  <si>
    <t>内倉　賢二</t>
  </si>
  <si>
    <t>893-0007</t>
  </si>
  <si>
    <t>鹿屋市北田町9-1</t>
  </si>
  <si>
    <t xml:space="preserve">安楽歯科           </t>
  </si>
  <si>
    <t>安楽　博史</t>
  </si>
  <si>
    <t>893-0014</t>
  </si>
  <si>
    <t>鹿屋市寿5丁目17-40</t>
  </si>
  <si>
    <t>893-0024</t>
  </si>
  <si>
    <t>鹿屋市下祓川町1830</t>
  </si>
  <si>
    <t>鹿屋市寿4丁目6-48</t>
  </si>
  <si>
    <t xml:space="preserve">おにがはら歯科医院 </t>
  </si>
  <si>
    <t>鬼ヶ原　真人</t>
  </si>
  <si>
    <t>鹿屋市寿2丁目16-20</t>
  </si>
  <si>
    <t>893-0013</t>
  </si>
  <si>
    <t xml:space="preserve">クリス歯科         </t>
  </si>
  <si>
    <t>893-0016</t>
  </si>
  <si>
    <t>鹿屋市白崎町19-14</t>
  </si>
  <si>
    <t>けいこ歯科</t>
    <rPh sb="3" eb="5">
      <t>シカ</t>
    </rPh>
    <phoneticPr fontId="4"/>
  </si>
  <si>
    <t>原田　佳子</t>
    <rPh sb="0" eb="1">
      <t>ハラ</t>
    </rPh>
    <rPh sb="1" eb="2">
      <t>タ</t>
    </rPh>
    <rPh sb="3" eb="4">
      <t>ヨロシ</t>
    </rPh>
    <rPh sb="4" eb="5">
      <t>コ</t>
    </rPh>
    <phoneticPr fontId="4"/>
  </si>
  <si>
    <t>鹿屋市寿8丁目21-2</t>
  </si>
  <si>
    <t>鹿屋市寿4丁目15-18-1</t>
  </si>
  <si>
    <t xml:space="preserve">下浜歯科医院       </t>
  </si>
  <si>
    <t>893-0032</t>
  </si>
  <si>
    <t>鹿屋市川西町4448-12</t>
  </si>
  <si>
    <t xml:space="preserve">すみの歯科医院     </t>
  </si>
  <si>
    <t>角野　博人</t>
  </si>
  <si>
    <t>鹿屋市寿3丁目11-7</t>
  </si>
  <si>
    <t xml:space="preserve">高須歯科医院       </t>
  </si>
  <si>
    <t>右田　利彦</t>
  </si>
  <si>
    <t>893-0054</t>
  </si>
  <si>
    <t>鹿屋市高須町950-1</t>
  </si>
  <si>
    <t>鹿屋市寿1丁目14-27</t>
  </si>
  <si>
    <t xml:space="preserve">中野歯科医院       </t>
  </si>
  <si>
    <t>893-0005</t>
  </si>
  <si>
    <t>鹿屋市共栄町15-13</t>
  </si>
  <si>
    <t>鹿屋市西原1丁目12-19</t>
  </si>
  <si>
    <t xml:space="preserve">西の原歯科         </t>
  </si>
  <si>
    <t>西之原　正明</t>
  </si>
  <si>
    <t>893-0011</t>
  </si>
  <si>
    <t>鹿屋市打馬1丁目4-3</t>
  </si>
  <si>
    <t xml:space="preserve">根木原歯科         </t>
  </si>
  <si>
    <t>鹿屋市札元1丁目22-11</t>
  </si>
  <si>
    <t xml:space="preserve">はしき歯科医院     </t>
  </si>
  <si>
    <t>鹿屋市寿7丁目5-45</t>
  </si>
  <si>
    <t>はまち歯科・小児歯科ｸﾘﾆｯｸ</t>
    <rPh sb="3" eb="5">
      <t>シカ</t>
    </rPh>
    <rPh sb="6" eb="8">
      <t>ショウニ</t>
    </rPh>
    <rPh sb="8" eb="10">
      <t>シカ</t>
    </rPh>
    <phoneticPr fontId="4"/>
  </si>
  <si>
    <t>鹿屋市札元2丁目3771-11</t>
    <rPh sb="0" eb="3">
      <t>カノヤシ</t>
    </rPh>
    <rPh sb="3" eb="5">
      <t>フダモト</t>
    </rPh>
    <rPh sb="6" eb="8">
      <t>チョウメ</t>
    </rPh>
    <phoneticPr fontId="4"/>
  </si>
  <si>
    <t xml:space="preserve">はらぞの歯科       </t>
  </si>
  <si>
    <t>893-0047</t>
  </si>
  <si>
    <t>鹿屋市下堀町9577-3</t>
  </si>
  <si>
    <t xml:space="preserve">ひがし歯科医院     </t>
  </si>
  <si>
    <t>東俊　朗</t>
  </si>
  <si>
    <t>893-0045</t>
  </si>
  <si>
    <t>鹿屋市田渕町843</t>
  </si>
  <si>
    <t xml:space="preserve">ひらおか歯科       </t>
  </si>
  <si>
    <t>893-0015</t>
  </si>
  <si>
    <t>鹿屋市新川町134-1</t>
  </si>
  <si>
    <t>平田　善幸</t>
    <rPh sb="3" eb="4">
      <t>ゼン</t>
    </rPh>
    <rPh sb="4" eb="5">
      <t>サイワイ</t>
    </rPh>
    <phoneticPr fontId="4"/>
  </si>
  <si>
    <t>鹿屋市札元1丁目16-8</t>
  </si>
  <si>
    <t xml:space="preserve">まつもと歯科       </t>
  </si>
  <si>
    <t>891-2311</t>
  </si>
  <si>
    <t>鹿屋市白水町698-3</t>
  </si>
  <si>
    <t xml:space="preserve">水口歯科医院       </t>
  </si>
  <si>
    <t>水口　二男</t>
  </si>
  <si>
    <t>鹿屋市寿2丁目14-41</t>
  </si>
  <si>
    <t xml:space="preserve">八木歯科           </t>
  </si>
  <si>
    <t>八木　雅彦</t>
  </si>
  <si>
    <t>鹿屋市白崎町2-8　野田ﾋﾞﾙ2F</t>
  </si>
  <si>
    <t xml:space="preserve">吉留歯科医院       </t>
  </si>
  <si>
    <t>吉留　勝雄</t>
  </si>
  <si>
    <t>893-0022</t>
  </si>
  <si>
    <t>鹿屋市旭原町2524-1</t>
  </si>
  <si>
    <t xml:space="preserve">おおやま歯科ｸﾘﾆｯｸ </t>
  </si>
  <si>
    <t>さかもと歯科ｸﾘﾆｯｸ</t>
  </si>
  <si>
    <t xml:space="preserve">とおや治歯科ｸﾘﾆｯｸ </t>
  </si>
  <si>
    <t>四季ﾃﾞﾝﾀﾙｸﾘﾆｯｸ</t>
    <rPh sb="0" eb="2">
      <t>シキ</t>
    </rPh>
    <phoneticPr fontId="4"/>
  </si>
  <si>
    <t xml:space="preserve">ひらたﾃﾞﾝﾀﾙｸﾘﾆｯｸ       </t>
  </si>
  <si>
    <t>実施機関名称：</t>
    <rPh sb="5" eb="6">
      <t>ショウ</t>
    </rPh>
    <phoneticPr fontId="11"/>
  </si>
  <si>
    <t>法人名</t>
    <rPh sb="0" eb="2">
      <t>ホウジン</t>
    </rPh>
    <rPh sb="2" eb="3">
      <t>メイ</t>
    </rPh>
    <phoneticPr fontId="11"/>
  </si>
  <si>
    <t>医療法人</t>
    <rPh sb="0" eb="2">
      <t>イリョウ</t>
    </rPh>
    <rPh sb="2" eb="4">
      <t>ホウジン</t>
    </rPh>
    <phoneticPr fontId="11"/>
  </si>
  <si>
    <t>医療法人　新晃会</t>
    <rPh sb="0" eb="2">
      <t>イリョウ</t>
    </rPh>
    <rPh sb="2" eb="4">
      <t>ホウジン</t>
    </rPh>
    <rPh sb="5" eb="6">
      <t>アタラ</t>
    </rPh>
    <rPh sb="6" eb="7">
      <t>コウ</t>
    </rPh>
    <rPh sb="7" eb="8">
      <t>カイ</t>
    </rPh>
    <phoneticPr fontId="11"/>
  </si>
  <si>
    <t>理事長　大山　宏史</t>
    <rPh sb="0" eb="3">
      <t>リジチョウ</t>
    </rPh>
    <phoneticPr fontId="11"/>
  </si>
  <si>
    <t>院長　坂元　潤也</t>
    <rPh sb="0" eb="2">
      <t>インチョウ</t>
    </rPh>
    <phoneticPr fontId="11"/>
  </si>
  <si>
    <t>社会医療法人　恒心会</t>
    <rPh sb="0" eb="2">
      <t>シャカイ</t>
    </rPh>
    <rPh sb="2" eb="4">
      <t>イリョウ</t>
    </rPh>
    <rPh sb="4" eb="6">
      <t>ホウジン</t>
    </rPh>
    <rPh sb="7" eb="8">
      <t>ツネ</t>
    </rPh>
    <rPh sb="8" eb="9">
      <t>ココロ</t>
    </rPh>
    <rPh sb="9" eb="10">
      <t>カイ</t>
    </rPh>
    <phoneticPr fontId="11"/>
  </si>
  <si>
    <t>院長　中垣内　卓</t>
    <rPh sb="0" eb="2">
      <t>インチョウ</t>
    </rPh>
    <rPh sb="3" eb="6">
      <t>ナカガイチ</t>
    </rPh>
    <rPh sb="7" eb="8">
      <t>スグル</t>
    </rPh>
    <phoneticPr fontId="4"/>
  </si>
  <si>
    <t>院長　下濵　和博</t>
    <phoneticPr fontId="11"/>
  </si>
  <si>
    <t>　院長　遠矢　治</t>
    <rPh sb="1" eb="3">
      <t>インチョウ</t>
    </rPh>
    <phoneticPr fontId="11"/>
  </si>
  <si>
    <t>院長　中野　俊一</t>
    <rPh sb="0" eb="2">
      <t>インチョウ</t>
    </rPh>
    <phoneticPr fontId="11"/>
  </si>
  <si>
    <t>医療法人　文生</t>
    <rPh sb="0" eb="2">
      <t>イリョウ</t>
    </rPh>
    <rPh sb="2" eb="4">
      <t>ホウジン</t>
    </rPh>
    <rPh sb="5" eb="6">
      <t>ブン</t>
    </rPh>
    <rPh sb="6" eb="7">
      <t>ナマ</t>
    </rPh>
    <phoneticPr fontId="11"/>
  </si>
  <si>
    <t>理事長　中原　康文</t>
    <rPh sb="0" eb="3">
      <t>リジチョウ</t>
    </rPh>
    <phoneticPr fontId="11"/>
  </si>
  <si>
    <t>院長　根木　原治</t>
    <rPh sb="0" eb="2">
      <t>インチョウ</t>
    </rPh>
    <phoneticPr fontId="11"/>
  </si>
  <si>
    <t>院長　枦木　郁哉</t>
    <rPh sb="0" eb="2">
      <t>インチョウ</t>
    </rPh>
    <phoneticPr fontId="11"/>
  </si>
  <si>
    <t>院長　濵地　剛</t>
    <rPh sb="0" eb="2">
      <t>インチョウ</t>
    </rPh>
    <rPh sb="4" eb="5">
      <t>チ</t>
    </rPh>
    <rPh sb="6" eb="7">
      <t>タケシ</t>
    </rPh>
    <phoneticPr fontId="4"/>
  </si>
  <si>
    <t>院長　原園　聖一</t>
    <rPh sb="0" eb="2">
      <t>インチョウ</t>
    </rPh>
    <phoneticPr fontId="11"/>
  </si>
  <si>
    <t>院長　平岡　孝志</t>
    <rPh sb="0" eb="2">
      <t>インチョウ</t>
    </rPh>
    <phoneticPr fontId="11"/>
  </si>
  <si>
    <t>院長　松元　光博</t>
    <rPh sb="0" eb="2">
      <t>インチョウ</t>
    </rPh>
    <phoneticPr fontId="11"/>
  </si>
  <si>
    <t>まつおか歯科医院</t>
  </si>
  <si>
    <t>本橋歯科医院</t>
  </si>
  <si>
    <t>小浜歯科医院</t>
  </si>
  <si>
    <t>いなば歯科</t>
  </si>
  <si>
    <t>院長　松岡　俊郎　</t>
    <phoneticPr fontId="11"/>
  </si>
  <si>
    <t>院長　本橋　晋</t>
    <phoneticPr fontId="11"/>
  </si>
  <si>
    <t>院長　小浜　昭二</t>
    <phoneticPr fontId="11"/>
  </si>
  <si>
    <t>院長　村治　優造　</t>
    <phoneticPr fontId="11"/>
  </si>
  <si>
    <t>院長　上床　明香</t>
    <phoneticPr fontId="11"/>
  </si>
  <si>
    <t>院長　稲葉　達也</t>
    <phoneticPr fontId="11"/>
  </si>
  <si>
    <t>理事長　松岡　建介</t>
    <rPh sb="7" eb="8">
      <t>ケン</t>
    </rPh>
    <phoneticPr fontId="4"/>
  </si>
  <si>
    <t>むらじ歯科ｸﾘﾆｯｸ</t>
  </si>
  <si>
    <t>まつおか歯科ｸﾘﾆｯｸ</t>
  </si>
  <si>
    <t>ひまわり歯科ｽﾏｲﾙｸﾘﾆｯｸ</t>
    <phoneticPr fontId="11"/>
  </si>
  <si>
    <t>医療法人　秀歯会　</t>
    <phoneticPr fontId="11"/>
  </si>
  <si>
    <t>鹿屋市串良町上小原3474番地11</t>
  </si>
  <si>
    <t>893-1603　</t>
  </si>
  <si>
    <t>鹿屋市串良町岡崎2190番地1</t>
  </si>
  <si>
    <t>893-1103　</t>
  </si>
  <si>
    <t>鹿屋市吾平町麓3428番地1</t>
  </si>
  <si>
    <t>893-1601　</t>
  </si>
  <si>
    <t>鹿屋市串良町細山田5174番地1</t>
  </si>
  <si>
    <t>893-0013　</t>
  </si>
  <si>
    <t>鹿屋市札元１丁目26番41号</t>
  </si>
  <si>
    <t>鹿屋市西原２丁目34番17号</t>
  </si>
  <si>
    <t>893-0065　</t>
  </si>
  <si>
    <t>鹿屋市郷之原町12588番地2</t>
  </si>
  <si>
    <t>院長　栗栖　佳夫</t>
    <rPh sb="0" eb="2">
      <t>インチョウ</t>
    </rPh>
    <phoneticPr fontId="11"/>
  </si>
  <si>
    <t>印</t>
    <rPh sb="0" eb="1">
      <t>イン</t>
    </rPh>
    <phoneticPr fontId="11"/>
  </si>
  <si>
    <t>歯周疾患検診業務実施報告書</t>
    <rPh sb="0" eb="2">
      <t>シシュウ</t>
    </rPh>
    <rPh sb="2" eb="4">
      <t>シッカン</t>
    </rPh>
    <rPh sb="4" eb="6">
      <t>ケンシン</t>
    </rPh>
    <rPh sb="6" eb="8">
      <t>ギョウム</t>
    </rPh>
    <rPh sb="8" eb="10">
      <t>ジッシ</t>
    </rPh>
    <rPh sb="10" eb="12">
      <t>ホウコク</t>
    </rPh>
    <rPh sb="12" eb="13">
      <t>ショ</t>
    </rPh>
    <phoneticPr fontId="4"/>
  </si>
  <si>
    <t>（　健康増進課扱い　）</t>
    <rPh sb="2" eb="3">
      <t>ケン</t>
    </rPh>
    <rPh sb="3" eb="4">
      <t>ヤスシ</t>
    </rPh>
    <rPh sb="4" eb="5">
      <t>ゾウ</t>
    </rPh>
    <rPh sb="5" eb="6">
      <t>ススム</t>
    </rPh>
    <rPh sb="6" eb="7">
      <t>カ</t>
    </rPh>
    <rPh sb="7" eb="8">
      <t>アツカ</t>
    </rPh>
    <phoneticPr fontId="4"/>
  </si>
  <si>
    <t>口腔内の歯周疾患の検査</t>
    <rPh sb="0" eb="2">
      <t>コウクウ</t>
    </rPh>
    <rPh sb="2" eb="3">
      <t>ナイ</t>
    </rPh>
    <rPh sb="4" eb="5">
      <t>ハ</t>
    </rPh>
    <rPh sb="5" eb="6">
      <t>マワ</t>
    </rPh>
    <rPh sb="6" eb="8">
      <t>シッカン</t>
    </rPh>
    <rPh sb="9" eb="11">
      <t>ケンサ</t>
    </rPh>
    <phoneticPr fontId="4"/>
  </si>
  <si>
    <t>【入力方法】</t>
    <rPh sb="1" eb="3">
      <t>ニュウリョク</t>
    </rPh>
    <rPh sb="3" eb="5">
      <t>ホウホウ</t>
    </rPh>
    <phoneticPr fontId="11"/>
  </si>
  <si>
    <t>①受診者名簿</t>
    <rPh sb="1" eb="4">
      <t>ジュシンシャ</t>
    </rPh>
    <rPh sb="4" eb="6">
      <t>メイボ</t>
    </rPh>
    <phoneticPr fontId="11"/>
  </si>
  <si>
    <t>　・「実施機関名称」をタブで選択してください。</t>
    <rPh sb="3" eb="5">
      <t>ジッシ</t>
    </rPh>
    <rPh sb="5" eb="7">
      <t>キカン</t>
    </rPh>
    <rPh sb="7" eb="9">
      <t>メイショウ</t>
    </rPh>
    <rPh sb="14" eb="16">
      <t>センタク</t>
    </rPh>
    <phoneticPr fontId="11"/>
  </si>
  <si>
    <t>②実施報告書</t>
    <rPh sb="1" eb="3">
      <t>ジッシ</t>
    </rPh>
    <rPh sb="3" eb="5">
      <t>ホウコク</t>
    </rPh>
    <rPh sb="5" eb="6">
      <t>ショ</t>
    </rPh>
    <phoneticPr fontId="11"/>
  </si>
  <si>
    <t>③請求書</t>
    <rPh sb="1" eb="3">
      <t>セイキュウ</t>
    </rPh>
    <rPh sb="3" eb="4">
      <t>ショ</t>
    </rPh>
    <phoneticPr fontId="11"/>
  </si>
  <si>
    <r>
      <t>　※</t>
    </r>
    <r>
      <rPr>
        <sz val="11"/>
        <color rgb="FFFF0000"/>
        <rFont val="HG丸ｺﾞｼｯｸM-PRO"/>
        <family val="3"/>
        <charset val="128"/>
      </rPr>
      <t>生年月日は、例と同様の西暦表示</t>
    </r>
    <r>
      <rPr>
        <sz val="11"/>
        <color theme="1"/>
        <rFont val="HG丸ｺﾞｼｯｸM-PRO"/>
        <family val="3"/>
        <charset val="128"/>
      </rPr>
      <t>で入力してください。→年齢は自動入力です。</t>
    </r>
    <rPh sb="2" eb="4">
      <t>セイネン</t>
    </rPh>
    <rPh sb="4" eb="6">
      <t>ガッピ</t>
    </rPh>
    <rPh sb="8" eb="9">
      <t>レイ</t>
    </rPh>
    <rPh sb="10" eb="12">
      <t>ドウヨウ</t>
    </rPh>
    <rPh sb="13" eb="15">
      <t>セイレキ</t>
    </rPh>
    <rPh sb="15" eb="17">
      <t>ヒョウジ</t>
    </rPh>
    <rPh sb="18" eb="20">
      <t>ニュウリョク</t>
    </rPh>
    <rPh sb="28" eb="30">
      <t>ネンレイ</t>
    </rPh>
    <rPh sb="31" eb="33">
      <t>ジドウ</t>
    </rPh>
    <rPh sb="33" eb="35">
      <t>ニュウリョク</t>
    </rPh>
    <phoneticPr fontId="11"/>
  </si>
  <si>
    <t>　・「口座振替申請書」に委託料受入口座を情報入力してください。</t>
    <rPh sb="3" eb="5">
      <t>コウザ</t>
    </rPh>
    <rPh sb="5" eb="7">
      <t>フリカエ</t>
    </rPh>
    <rPh sb="7" eb="10">
      <t>シンセイショ</t>
    </rPh>
    <rPh sb="12" eb="15">
      <t>イタクリョウ</t>
    </rPh>
    <rPh sb="15" eb="17">
      <t>ウケイレ</t>
    </rPh>
    <rPh sb="17" eb="19">
      <t>コウザ</t>
    </rPh>
    <rPh sb="20" eb="22">
      <t>ジョウホウ</t>
    </rPh>
    <rPh sb="22" eb="24">
      <t>ニュウリョク</t>
    </rPh>
    <phoneticPr fontId="11"/>
  </si>
  <si>
    <t>　健康増進課　健康増進係（℡0994-41-2110）まで御連絡ください。</t>
    <rPh sb="1" eb="3">
      <t>ケンコウ</t>
    </rPh>
    <rPh sb="3" eb="5">
      <t>ゾウシン</t>
    </rPh>
    <rPh sb="5" eb="6">
      <t>カ</t>
    </rPh>
    <rPh sb="7" eb="9">
      <t>ケンコウ</t>
    </rPh>
    <rPh sb="9" eb="11">
      <t>ゾウシン</t>
    </rPh>
    <rPh sb="11" eb="12">
      <t>ガカリ</t>
    </rPh>
    <rPh sb="29" eb="32">
      <t>ゴレンラク</t>
    </rPh>
    <phoneticPr fontId="11"/>
  </si>
  <si>
    <t>誤りの防止や双方の事務簡素化を図るため、データを添付いたします。</t>
    <rPh sb="0" eb="1">
      <t>アヤマ</t>
    </rPh>
    <rPh sb="3" eb="5">
      <t>ボウシ</t>
    </rPh>
    <rPh sb="6" eb="8">
      <t>ソウホウ</t>
    </rPh>
    <rPh sb="9" eb="11">
      <t>ジム</t>
    </rPh>
    <rPh sb="11" eb="14">
      <t>カンソカ</t>
    </rPh>
    <rPh sb="15" eb="16">
      <t>ハカ</t>
    </rPh>
    <rPh sb="24" eb="26">
      <t>テンプ</t>
    </rPh>
    <phoneticPr fontId="11"/>
  </si>
  <si>
    <t>　例月御提出いただく様式（受診者名簿」、「実施報告書」及び「請求書」）について、</t>
    <rPh sb="1" eb="3">
      <t>レイゲツ</t>
    </rPh>
    <rPh sb="3" eb="4">
      <t>オン</t>
    </rPh>
    <rPh sb="4" eb="6">
      <t>テイシュツ</t>
    </rPh>
    <rPh sb="10" eb="12">
      <t>ヨウシキ</t>
    </rPh>
    <rPh sb="13" eb="16">
      <t>ジュシンシャ</t>
    </rPh>
    <rPh sb="16" eb="18">
      <t>メイボ</t>
    </rPh>
    <rPh sb="21" eb="23">
      <t>ジッシ</t>
    </rPh>
    <rPh sb="23" eb="25">
      <t>ホウコク</t>
    </rPh>
    <rPh sb="25" eb="26">
      <t>ショ</t>
    </rPh>
    <rPh sb="27" eb="28">
      <t>オヨ</t>
    </rPh>
    <rPh sb="30" eb="32">
      <t>セイキュウ</t>
    </rPh>
    <rPh sb="32" eb="33">
      <t>ショ</t>
    </rPh>
    <phoneticPr fontId="11"/>
  </si>
  <si>
    <t>　なお、従来のとおり紙に印刷した上で、記載していたたいでも構いません。</t>
    <rPh sb="4" eb="6">
      <t>ジュウライ</t>
    </rPh>
    <rPh sb="10" eb="11">
      <t>カミ</t>
    </rPh>
    <rPh sb="12" eb="14">
      <t>インサツ</t>
    </rPh>
    <rPh sb="16" eb="17">
      <t>ウエ</t>
    </rPh>
    <rPh sb="19" eb="21">
      <t>キサイ</t>
    </rPh>
    <rPh sb="29" eb="30">
      <t>カマ</t>
    </rPh>
    <phoneticPr fontId="11"/>
  </si>
  <si>
    <t>④実施機関の名称等の変更について</t>
    <rPh sb="1" eb="3">
      <t>ジッシ</t>
    </rPh>
    <rPh sb="3" eb="5">
      <t>キカン</t>
    </rPh>
    <rPh sb="6" eb="9">
      <t>メイショウナド</t>
    </rPh>
    <rPh sb="10" eb="12">
      <t>ヘンコウ</t>
    </rPh>
    <phoneticPr fontId="11"/>
  </si>
  <si>
    <t>⑤その他</t>
    <rPh sb="3" eb="4">
      <t>タ</t>
    </rPh>
    <phoneticPr fontId="11"/>
  </si>
  <si>
    <t>　入力方法につきましては、以下のとおりですので入力後、印刷し期限までに御提出ください。</t>
    <rPh sb="1" eb="3">
      <t>ニュウリョク</t>
    </rPh>
    <rPh sb="3" eb="5">
      <t>ホウホウ</t>
    </rPh>
    <rPh sb="13" eb="15">
      <t>イカ</t>
    </rPh>
    <rPh sb="23" eb="25">
      <t>ニュウリョク</t>
    </rPh>
    <rPh sb="25" eb="26">
      <t>アト</t>
    </rPh>
    <rPh sb="27" eb="29">
      <t>インサツ</t>
    </rPh>
    <rPh sb="30" eb="32">
      <t>キゲン</t>
    </rPh>
    <rPh sb="35" eb="38">
      <t>ゴテイシュツ</t>
    </rPh>
    <phoneticPr fontId="11"/>
  </si>
  <si>
    <t>　・「No」,「受診日」,「氏名」,「住所」,「生年月日」及び「性別」に受診者情報を入力してください。</t>
    <rPh sb="36" eb="39">
      <t>ジュシンシャ</t>
    </rPh>
    <rPh sb="39" eb="41">
      <t>ジョウホウ</t>
    </rPh>
    <rPh sb="42" eb="44">
      <t>ニュウリョク</t>
    </rPh>
    <phoneticPr fontId="11"/>
  </si>
  <si>
    <t>池田歯科</t>
  </si>
  <si>
    <t>医療法人　</t>
    <rPh sb="0" eb="2">
      <t>イリョウ</t>
    </rPh>
    <rPh sb="2" eb="4">
      <t>ホウジン</t>
    </rPh>
    <phoneticPr fontId="4"/>
  </si>
  <si>
    <t>893-1603　</t>
    <phoneticPr fontId="4"/>
  </si>
  <si>
    <t>鹿屋市串良町岡崎2162番地1</t>
    <phoneticPr fontId="4"/>
  </si>
  <si>
    <t>理事長　池田　昭</t>
    <phoneticPr fontId="11"/>
  </si>
  <si>
    <t>893-1605　</t>
    <phoneticPr fontId="11"/>
  </si>
  <si>
    <r>
      <t>　</t>
    </r>
    <r>
      <rPr>
        <u/>
        <sz val="11"/>
        <color theme="1"/>
        <rFont val="HG丸ｺﾞｼｯｸM-PRO"/>
        <family val="3"/>
        <charset val="128"/>
      </rPr>
      <t>実施機関の名称等に誤りがある際は、御手数ですが「実施機関」シートの情報を修正して御使用ください。</t>
    </r>
    <rPh sb="1" eb="3">
      <t>ジッシ</t>
    </rPh>
    <rPh sb="3" eb="5">
      <t>キカン</t>
    </rPh>
    <rPh sb="6" eb="8">
      <t>メイショウ</t>
    </rPh>
    <rPh sb="8" eb="9">
      <t>トウ</t>
    </rPh>
    <rPh sb="10" eb="11">
      <t>アヤマ</t>
    </rPh>
    <rPh sb="15" eb="16">
      <t>サイ</t>
    </rPh>
    <rPh sb="18" eb="19">
      <t>オン</t>
    </rPh>
    <rPh sb="19" eb="21">
      <t>テスウ</t>
    </rPh>
    <rPh sb="25" eb="27">
      <t>ジッシ</t>
    </rPh>
    <rPh sb="27" eb="29">
      <t>キカン</t>
    </rPh>
    <rPh sb="34" eb="36">
      <t>ジョウホウ</t>
    </rPh>
    <rPh sb="37" eb="39">
      <t>シュウセイ</t>
    </rPh>
    <rPh sb="41" eb="44">
      <t>ゴシヨウ</t>
    </rPh>
    <phoneticPr fontId="11"/>
  </si>
  <si>
    <t>　・①受診者名簿で入力いただいた情報を引用し自動で入力されます。</t>
    <rPh sb="3" eb="5">
      <t>ジュシン</t>
    </rPh>
    <rPh sb="5" eb="6">
      <t>シャ</t>
    </rPh>
    <rPh sb="6" eb="8">
      <t>メイボ</t>
    </rPh>
    <rPh sb="9" eb="11">
      <t>ニュウリョク</t>
    </rPh>
    <rPh sb="16" eb="18">
      <t>ジョウホウ</t>
    </rPh>
    <rPh sb="19" eb="21">
      <t>インヨウ</t>
    </rPh>
    <rPh sb="22" eb="24">
      <t>ジドウ</t>
    </rPh>
    <rPh sb="25" eb="27">
      <t>ニュウリョク</t>
    </rPh>
    <phoneticPr fontId="11"/>
  </si>
  <si>
    <t>　うまく表示されない場合や、シートの保護を解除して編集等をされたい場合は、</t>
    <rPh sb="4" eb="6">
      <t>ヒョウジ</t>
    </rPh>
    <rPh sb="10" eb="12">
      <t>バアイ</t>
    </rPh>
    <rPh sb="18" eb="20">
      <t>ホゴ</t>
    </rPh>
    <rPh sb="21" eb="23">
      <t>カイジョ</t>
    </rPh>
    <rPh sb="25" eb="27">
      <t>ヘンシュウ</t>
    </rPh>
    <rPh sb="27" eb="28">
      <t>トウ</t>
    </rPh>
    <rPh sb="33" eb="35">
      <t>バアイ</t>
    </rPh>
    <phoneticPr fontId="11"/>
  </si>
  <si>
    <t>　・「歯周疾患検診受診者名簿○○月分」のタブで報告月を選択してください。</t>
    <rPh sb="3" eb="5">
      <t>シシュウ</t>
    </rPh>
    <rPh sb="5" eb="7">
      <t>シッカン</t>
    </rPh>
    <rPh sb="7" eb="9">
      <t>ケンシン</t>
    </rPh>
    <rPh sb="9" eb="12">
      <t>ジュシンシャ</t>
    </rPh>
    <rPh sb="12" eb="14">
      <t>メイボ</t>
    </rPh>
    <rPh sb="16" eb="17">
      <t>ツキ</t>
    </rPh>
    <rPh sb="17" eb="18">
      <t>ブン</t>
    </rPh>
    <rPh sb="23" eb="25">
      <t>ホウコク</t>
    </rPh>
    <rPh sb="25" eb="26">
      <t>ツキ</t>
    </rPh>
    <rPh sb="27" eb="29">
      <t>センタク</t>
    </rPh>
    <phoneticPr fontId="11"/>
  </si>
  <si>
    <t xml:space="preserve">歯周疾患検診受診者名簿    </t>
    <rPh sb="0" eb="2">
      <t>シシュウ</t>
    </rPh>
    <rPh sb="2" eb="4">
      <t>シッカン</t>
    </rPh>
    <rPh sb="4" eb="6">
      <t>ケンシン</t>
    </rPh>
    <phoneticPr fontId="11"/>
  </si>
  <si>
    <t>月分</t>
    <rPh sb="0" eb="1">
      <t>ツキ</t>
    </rPh>
    <rPh sb="1" eb="2">
      <t>ブン</t>
    </rPh>
    <phoneticPr fontId="11"/>
  </si>
  <si>
    <t>年度末年齢</t>
    <rPh sb="0" eb="2">
      <t>ネンド</t>
    </rPh>
    <rPh sb="2" eb="3">
      <t>マツ</t>
    </rPh>
    <rPh sb="3" eb="5">
      <t>ネンレイ</t>
    </rPh>
    <phoneticPr fontId="11"/>
  </si>
  <si>
    <t>※入力順は、①受診者名簿→②実施報告書（自動入力）→③請求書となります。</t>
    <rPh sb="1" eb="3">
      <t>ニュウリョク</t>
    </rPh>
    <rPh sb="3" eb="4">
      <t>ジュン</t>
    </rPh>
    <rPh sb="7" eb="10">
      <t>ジュシンシャ</t>
    </rPh>
    <rPh sb="10" eb="12">
      <t>メイボ</t>
    </rPh>
    <rPh sb="20" eb="22">
      <t>ジドウ</t>
    </rPh>
    <rPh sb="22" eb="24">
      <t>ニュウリョク</t>
    </rPh>
    <phoneticPr fontId="11"/>
  </si>
  <si>
    <t>鹿屋市旭原町3592-14</t>
    <rPh sb="0" eb="3">
      <t>カノヤシ</t>
    </rPh>
    <rPh sb="3" eb="6">
      <t>アサヒハラチョウ</t>
    </rPh>
    <phoneticPr fontId="1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</si>
  <si>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</si>
  <si>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</si>
  <si>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t>男</t>
  </si>
  <si>
    <t>鹿屋歯科</t>
    <rPh sb="0" eb="4">
      <t>カノヤシカ</t>
    </rPh>
    <phoneticPr fontId="11"/>
  </si>
  <si>
    <t>鹿屋　太郎</t>
    <rPh sb="0" eb="2">
      <t>カノヤ</t>
    </rPh>
    <rPh sb="3" eb="5">
      <t>タロウ</t>
    </rPh>
    <phoneticPr fontId="11"/>
  </si>
  <si>
    <t>鹿屋市北田町9-1</t>
    <phoneticPr fontId="11"/>
  </si>
  <si>
    <t>奥家　涼子</t>
    <rPh sb="3" eb="5">
      <t>リョウコ</t>
    </rPh>
    <phoneticPr fontId="11"/>
  </si>
  <si>
    <t>医療法人ＯＫＣ　かのや歯科・矯正歯科クリニック</t>
    <rPh sb="0" eb="4">
      <t>イリョウホウジン</t>
    </rPh>
    <rPh sb="11" eb="13">
      <t>シカ</t>
    </rPh>
    <rPh sb="14" eb="18">
      <t>キョウセイシカ</t>
    </rPh>
    <phoneticPr fontId="11"/>
  </si>
  <si>
    <t>理事長　鬼ケ原　雄樹</t>
    <rPh sb="0" eb="3">
      <t>リジチョウ</t>
    </rPh>
    <rPh sb="4" eb="7">
      <t>オニガハラ</t>
    </rPh>
    <rPh sb="8" eb="9">
      <t>オス</t>
    </rPh>
    <rPh sb="9" eb="10">
      <t>キ</t>
    </rPh>
    <phoneticPr fontId="11"/>
  </si>
  <si>
    <t>鹿屋市寿4丁目14-24</t>
    <phoneticPr fontId="11"/>
  </si>
  <si>
    <t>鹿屋太郎</t>
    <rPh sb="0" eb="2">
      <t>カノヤ</t>
    </rPh>
    <rPh sb="2" eb="4">
      <t>タロウ</t>
    </rPh>
    <phoneticPr fontId="11"/>
  </si>
  <si>
    <t>参考</t>
    <rPh sb="0" eb="2">
      <t>サンコウ</t>
    </rPh>
    <phoneticPr fontId="11"/>
  </si>
  <si>
    <t>（　令和　7年</t>
    <rPh sb="2" eb="4">
      <t>レイワ</t>
    </rPh>
    <rPh sb="6" eb="7">
      <t>ネン</t>
    </rPh>
    <phoneticPr fontId="11"/>
  </si>
  <si>
    <t>鹿屋市共栄町20番１号</t>
    <phoneticPr fontId="11"/>
  </si>
  <si>
    <t>（令和　7年</t>
    <rPh sb="1" eb="3">
      <t>レイワ</t>
    </rPh>
    <rPh sb="5" eb="6">
      <t>ネン</t>
    </rPh>
    <phoneticPr fontId="4"/>
  </si>
  <si>
    <t>令和7年</t>
    <rPh sb="0" eb="2">
      <t>レイワ</t>
    </rPh>
    <rPh sb="3" eb="4">
      <t>ネン</t>
    </rPh>
    <phoneticPr fontId="11"/>
  </si>
  <si>
    <t>　　請求内訳　　　　令和6年度歯周疾患検診業務</t>
    <rPh sb="2" eb="4">
      <t>セイキュウ</t>
    </rPh>
    <rPh sb="4" eb="6">
      <t>ウチワケ</t>
    </rPh>
    <rPh sb="10" eb="12">
      <t>レイワ</t>
    </rPh>
    <rPh sb="13" eb="15">
      <t>ネンド</t>
    </rPh>
    <rPh sb="15" eb="17">
      <t>シシュウ</t>
    </rPh>
    <rPh sb="17" eb="19">
      <t>シッカン</t>
    </rPh>
    <rPh sb="19" eb="21">
      <t>ケンシン</t>
    </rPh>
    <rPh sb="21" eb="23">
      <t>ギョウム</t>
    </rPh>
    <phoneticPr fontId="4"/>
  </si>
  <si>
    <t xml:space="preserve">池田病院　歯科        </t>
    <rPh sb="5" eb="7">
      <t>シカ</t>
    </rPh>
    <phoneticPr fontId="11"/>
  </si>
  <si>
    <t xml:space="preserve">中原歯科医院      </t>
    <rPh sb="4" eb="6">
      <t>イイン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</si>
</sst>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"/>
    <numFmt numFmtId="177" formatCode="#,##0&quot;円&quot;"/>
    <numFmt numFmtId="178" formatCode="&quot;平成23年&quot;\&amp;"/>
    <numFmt numFmtId="179" formatCode="#,###\ "/>
    <numFmt numFmtId="180" formatCode="[$-411]ge\.m\.d;@"/>
    <numFmt numFmtId="181" formatCode="0_ "/>
    <numFmt numFmtId="182" formatCode="m&quot;／&quot;d"/>
    <numFmt numFmtId="183" formatCode="##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9" xfId="1" applyFont="1" applyBorder="1" applyAlignment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3" fillId="0" borderId="0" xfId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distributed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Fill="1" applyAlignment="1">
      <alignment horizontal="left" vertical="center" wrapText="1"/>
    </xf>
    <xf numFmtId="0" fontId="1" fillId="0" borderId="10" xfId="1" applyFont="1" applyFill="1" applyBorder="1" applyAlignment="1">
      <alignment horizontal="distributed" vertical="center" justifyLastLine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distributed" vertical="center" wrapText="1" justifyLastLine="1"/>
    </xf>
    <xf numFmtId="0" fontId="5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178" fontId="1" fillId="0" borderId="0" xfId="1" applyNumberFormat="1" applyFont="1" applyFill="1" applyAlignment="1" applyProtection="1">
      <alignment horizontal="distributed" vertical="center"/>
      <protection locked="0"/>
    </xf>
    <xf numFmtId="181" fontId="1" fillId="0" borderId="6" xfId="1" applyNumberFormat="1" applyFont="1" applyFill="1" applyBorder="1" applyAlignment="1" applyProtection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10" xfId="1" applyFont="1" applyBorder="1" applyAlignment="1">
      <alignment horizontal="distributed" vertical="center" justifyLastLine="1"/>
    </xf>
    <xf numFmtId="181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182" fontId="7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>
      <alignment vertical="center"/>
    </xf>
    <xf numFmtId="0" fontId="2" fillId="0" borderId="10" xfId="1" applyFont="1" applyBorder="1" applyAlignment="1">
      <alignment vertical="center" shrinkToFit="1"/>
    </xf>
    <xf numFmtId="0" fontId="2" fillId="2" borderId="10" xfId="1" applyFont="1" applyFill="1" applyBorder="1" applyAlignment="1">
      <alignment horizontal="center" vertical="center"/>
    </xf>
    <xf numFmtId="0" fontId="9" fillId="0" borderId="10" xfId="1" applyFont="1" applyFill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3" fillId="0" borderId="0" xfId="1">
      <alignment vertical="center"/>
    </xf>
    <xf numFmtId="0" fontId="1" fillId="0" borderId="1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/>
    <xf numFmtId="38" fontId="1" fillId="0" borderId="0" xfId="1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" fillId="0" borderId="0" xfId="1" applyFont="1" applyBorder="1" applyAlignment="1">
      <alignment horizontal="left" vertical="center"/>
    </xf>
    <xf numFmtId="0" fontId="17" fillId="0" borderId="5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177" fontId="1" fillId="0" borderId="10" xfId="2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6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12" xfId="1" applyFont="1" applyBorder="1">
      <alignment vertical="center"/>
    </xf>
    <xf numFmtId="0" fontId="2" fillId="0" borderId="12" xfId="1" applyFont="1" applyBorder="1">
      <alignment vertical="center"/>
    </xf>
    <xf numFmtId="0" fontId="1" fillId="0" borderId="2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 applyAlignment="1">
      <alignment vertical="top"/>
    </xf>
    <xf numFmtId="0" fontId="6" fillId="0" borderId="0" xfId="1" applyFont="1" applyFill="1" applyAlignment="1" applyProtection="1">
      <alignment vertical="center"/>
    </xf>
    <xf numFmtId="0" fontId="3" fillId="0" borderId="0" xfId="1" applyProtection="1">
      <alignment vertical="center"/>
    </xf>
    <xf numFmtId="0" fontId="0" fillId="0" borderId="0" xfId="0" applyProtection="1">
      <alignment vertical="center"/>
    </xf>
    <xf numFmtId="0" fontId="1" fillId="0" borderId="6" xfId="1" applyFont="1" applyFill="1" applyBorder="1" applyAlignment="1" applyProtection="1">
      <alignment vertical="center"/>
    </xf>
    <xf numFmtId="0" fontId="1" fillId="0" borderId="10" xfId="1" applyFont="1" applyFill="1" applyBorder="1" applyAlignment="1" applyProtection="1">
      <alignment horizontal="distributed" vertical="center" wrapText="1" justifyLastLine="1" shrinkToFit="1"/>
    </xf>
    <xf numFmtId="0" fontId="1" fillId="0" borderId="10" xfId="1" applyFont="1" applyFill="1" applyBorder="1" applyAlignment="1" applyProtection="1">
      <alignment horizontal="distributed" vertical="center" wrapText="1" justifyLastLine="1"/>
    </xf>
    <xf numFmtId="0" fontId="1" fillId="0" borderId="10" xfId="1" applyFont="1" applyBorder="1" applyAlignment="1" applyProtection="1">
      <alignment horizontal="distributed" vertical="center" justifyLastLine="1"/>
    </xf>
    <xf numFmtId="180" fontId="8" fillId="0" borderId="10" xfId="1" applyNumberFormat="1" applyFont="1" applyBorder="1" applyAlignment="1" applyProtection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 shrinkToFit="1"/>
    </xf>
    <xf numFmtId="0" fontId="1" fillId="0" borderId="0" xfId="1" applyNumberFormat="1" applyFont="1" applyFill="1" applyAlignment="1" applyProtection="1">
      <alignment horizontal="distributed" vertical="center"/>
    </xf>
    <xf numFmtId="0" fontId="18" fillId="0" borderId="0" xfId="0" applyFont="1">
      <alignment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181" fontId="7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>
      <alignment vertical="center"/>
    </xf>
    <xf numFmtId="180" fontId="7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79" fontId="1" fillId="0" borderId="10" xfId="2" applyNumberFormat="1" applyFont="1" applyFill="1" applyBorder="1" applyAlignment="1" applyProtection="1">
      <alignment horizontal="right" vertical="center"/>
    </xf>
    <xf numFmtId="0" fontId="18" fillId="3" borderId="16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6" xfId="0" applyFont="1" applyFill="1" applyBorder="1">
      <alignment vertical="center"/>
    </xf>
    <xf numFmtId="0" fontId="18" fillId="3" borderId="0" xfId="0" applyFont="1" applyFill="1" applyBorder="1">
      <alignment vertical="center"/>
    </xf>
    <xf numFmtId="0" fontId="18" fillId="3" borderId="17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183" fontId="7" fillId="0" borderId="10" xfId="1" applyNumberFormat="1" applyFont="1" applyFill="1" applyBorder="1" applyAlignment="1" applyProtection="1">
      <alignment horizontal="left" vertical="center" indent="1" shrinkToFit="1"/>
      <protection locked="0"/>
    </xf>
    <xf numFmtId="57" fontId="7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1" applyFont="1" applyFill="1" applyBorder="1" applyAlignment="1" applyProtection="1">
      <alignment horizontal="center" vertical="center" shrinkToFit="1"/>
      <protection locked="0"/>
    </xf>
    <xf numFmtId="0" fontId="7" fillId="0" borderId="7" xfId="1" applyFont="1" applyFill="1" applyBorder="1" applyAlignment="1" applyProtection="1">
      <alignment horizontal="center" vertical="center" shrinkToFit="1"/>
      <protection locked="0"/>
    </xf>
    <xf numFmtId="0" fontId="7" fillId="0" borderId="9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top"/>
    </xf>
    <xf numFmtId="0" fontId="1" fillId="0" borderId="6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Fill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right" vertical="center"/>
    </xf>
    <xf numFmtId="0" fontId="1" fillId="0" borderId="10" xfId="1" applyFont="1" applyFill="1" applyBorder="1" applyAlignment="1" applyProtection="1">
      <alignment horizontal="center" vertical="center" wrapText="1" justifyLastLine="1"/>
    </xf>
    <xf numFmtId="0" fontId="1" fillId="0" borderId="10" xfId="1" applyFont="1" applyBorder="1" applyAlignment="1" applyProtection="1">
      <alignment horizontal="center" vertical="center" justifyLastLine="1"/>
    </xf>
    <xf numFmtId="0" fontId="1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7" xfId="1" applyFont="1" applyFill="1" applyBorder="1" applyAlignment="1" applyProtection="1">
      <alignment horizontal="distributed" vertical="center" wrapText="1" justifyLastLine="1"/>
    </xf>
    <xf numFmtId="0" fontId="1" fillId="0" borderId="9" xfId="1" applyFont="1" applyFill="1" applyBorder="1" applyAlignment="1" applyProtection="1">
      <alignment horizontal="distributed" vertical="center" wrapText="1" justifyLastLine="1"/>
    </xf>
    <xf numFmtId="0" fontId="1" fillId="0" borderId="10" xfId="1" applyFont="1" applyBorder="1" applyAlignment="1" applyProtection="1">
      <alignment horizontal="center" vertical="center" shrinkToFit="1"/>
    </xf>
    <xf numFmtId="0" fontId="6" fillId="0" borderId="0" xfId="1" applyFont="1" applyFill="1" applyAlignment="1" applyProtection="1">
      <alignment horizontal="left" vertical="center"/>
    </xf>
    <xf numFmtId="0" fontId="1" fillId="0" borderId="0" xfId="1" applyFont="1" applyAlignment="1">
      <alignment horizontal="center" vertical="center" wrapText="1" justifyLastLine="1"/>
    </xf>
    <xf numFmtId="0" fontId="14" fillId="0" borderId="0" xfId="1" applyFont="1" applyFill="1" applyAlignment="1">
      <alignment horizontal="center" vertical="center"/>
    </xf>
    <xf numFmtId="0" fontId="1" fillId="0" borderId="0" xfId="1" applyFont="1" applyFill="1" applyAlignment="1" applyProtection="1">
      <alignment horizontal="distributed" vertical="center"/>
      <protection locked="0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178" fontId="1" fillId="0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distributed" vertical="center" justifyLastLine="1"/>
    </xf>
    <xf numFmtId="0" fontId="1" fillId="0" borderId="12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distributed" vertical="center" justifyLastLine="1"/>
    </xf>
    <xf numFmtId="0" fontId="1" fillId="0" borderId="10" xfId="1" applyFont="1" applyBorder="1" applyAlignment="1">
      <alignment horizontal="distributed" vertical="center" justifyLastLine="1"/>
    </xf>
    <xf numFmtId="176" fontId="1" fillId="0" borderId="7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6" fontId="16" fillId="0" borderId="6" xfId="1" applyNumberFormat="1" applyFont="1" applyBorder="1" applyAlignment="1" applyProtection="1">
      <alignment horizontal="center" vertical="center"/>
    </xf>
    <xf numFmtId="0" fontId="16" fillId="0" borderId="6" xfId="1" applyNumberFormat="1" applyFont="1" applyBorder="1" applyAlignment="1" applyProtection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Fill="1" applyBorder="1" applyAlignment="1" applyProtection="1">
      <alignment horizontal="left" vertical="center" shrinkToFit="1"/>
      <protection locked="0"/>
    </xf>
    <xf numFmtId="0" fontId="1" fillId="0" borderId="12" xfId="1" applyFont="1" applyFill="1" applyBorder="1" applyAlignment="1" applyProtection="1">
      <alignment horizontal="left" vertical="center" shrinkToFit="1"/>
      <protection locked="0"/>
    </xf>
    <xf numFmtId="0" fontId="1" fillId="0" borderId="9" xfId="1" applyFont="1" applyFill="1" applyBorder="1" applyAlignment="1" applyProtection="1">
      <alignment horizontal="left" vertical="center" shrinkToFit="1"/>
      <protection locked="0"/>
    </xf>
    <xf numFmtId="0" fontId="1" fillId="0" borderId="10" xfId="1" applyFont="1" applyFill="1" applyBorder="1" applyAlignment="1" applyProtection="1">
      <alignment horizontal="left" vertical="center" shrinkToFit="1"/>
      <protection locked="0"/>
    </xf>
    <xf numFmtId="49" fontId="13" fillId="0" borderId="10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1" fillId="0" borderId="7" xfId="1" applyFont="1" applyBorder="1" applyAlignment="1" applyProtection="1">
      <alignment horizontal="left" vertical="center"/>
      <protection locked="0"/>
    </xf>
    <xf numFmtId="0" fontId="1" fillId="0" borderId="12" xfId="1" applyFont="1" applyBorder="1" applyAlignment="1" applyProtection="1">
      <alignment horizontal="left" vertical="center"/>
      <protection locked="0"/>
    </xf>
    <xf numFmtId="0" fontId="1" fillId="0" borderId="12" xfId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6</xdr:row>
      <xdr:rowOff>419099</xdr:rowOff>
    </xdr:from>
    <xdr:to>
      <xdr:col>14</xdr:col>
      <xdr:colOff>657225</xdr:colOff>
      <xdr:row>8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A8BA4B1-986B-4DEE-BE54-28EABC34A312}"/>
            </a:ext>
          </a:extLst>
        </xdr:cNvPr>
        <xdr:cNvSpPr/>
      </xdr:nvSpPr>
      <xdr:spPr>
        <a:xfrm>
          <a:off x="7658100" y="1952624"/>
          <a:ext cx="1981200" cy="7048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使用の際は、</a:t>
          </a:r>
          <a:r>
            <a:rPr kumimoji="1" lang="ja-JP" altLang="en-US" sz="1100" b="1" u="sng">
              <a:solidFill>
                <a:srgbClr val="FF0000"/>
              </a:solidFill>
            </a:rPr>
            <a:t>例として入力されている情報を削除してから</a:t>
          </a:r>
          <a:r>
            <a:rPr kumimoji="1" lang="ja-JP" altLang="en-US" sz="1100" b="1">
              <a:solidFill>
                <a:srgbClr val="FF0000"/>
              </a:solidFill>
            </a:rPr>
            <a:t>ご使用ください。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16</xdr:row>
      <xdr:rowOff>142875</xdr:rowOff>
    </xdr:from>
    <xdr:to>
      <xdr:col>5</xdr:col>
      <xdr:colOff>104775</xdr:colOff>
      <xdr:row>18</xdr:row>
      <xdr:rowOff>38100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28900" y="3609975"/>
          <a:ext cx="266700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I55"/>
  <sheetViews>
    <sheetView workbookViewId="0">
      <selection activeCell="J10" sqref="J10"/>
    </sheetView>
  </sheetViews>
  <sheetFormatPr defaultRowHeight="13.5" x14ac:dyDescent="0.15"/>
  <cols>
    <col min="1" max="8" width="9" style="69"/>
    <col min="9" max="9" width="25" style="69" customWidth="1"/>
  </cols>
  <sheetData>
    <row r="3" spans="1:9" x14ac:dyDescent="0.15">
      <c r="A3" s="92" t="s">
        <v>193</v>
      </c>
      <c r="B3" s="92"/>
      <c r="C3" s="92"/>
      <c r="D3" s="92"/>
      <c r="E3" s="92"/>
      <c r="F3" s="92"/>
      <c r="G3" s="92"/>
      <c r="H3" s="92"/>
      <c r="I3" s="92"/>
    </row>
    <row r="4" spans="1:9" x14ac:dyDescent="0.15">
      <c r="A4" s="92"/>
      <c r="B4" s="92"/>
      <c r="C4" s="92"/>
      <c r="D4" s="92"/>
      <c r="E4" s="92"/>
      <c r="F4" s="92"/>
      <c r="G4" s="92"/>
      <c r="H4" s="92"/>
      <c r="I4" s="92"/>
    </row>
    <row r="5" spans="1:9" x14ac:dyDescent="0.15">
      <c r="A5" s="92" t="s">
        <v>192</v>
      </c>
      <c r="B5" s="92"/>
      <c r="C5" s="92"/>
      <c r="D5" s="92"/>
      <c r="E5" s="92"/>
      <c r="F5" s="92"/>
      <c r="G5" s="92"/>
      <c r="H5" s="92"/>
      <c r="I5" s="92"/>
    </row>
    <row r="6" spans="1:9" x14ac:dyDescent="0.15">
      <c r="A6" s="92"/>
      <c r="B6" s="92"/>
      <c r="C6" s="92"/>
      <c r="D6" s="92"/>
      <c r="E6" s="92"/>
      <c r="F6" s="92"/>
      <c r="G6" s="92"/>
      <c r="H6" s="92"/>
      <c r="I6" s="92"/>
    </row>
    <row r="7" spans="1:9" x14ac:dyDescent="0.15">
      <c r="A7" s="92" t="s">
        <v>197</v>
      </c>
      <c r="B7" s="92"/>
      <c r="C7" s="92"/>
      <c r="D7" s="92"/>
      <c r="E7" s="92"/>
      <c r="F7" s="92"/>
      <c r="G7" s="92"/>
      <c r="H7" s="92"/>
      <c r="I7" s="92"/>
    </row>
    <row r="8" spans="1:9" x14ac:dyDescent="0.15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15">
      <c r="A9" s="92" t="s">
        <v>194</v>
      </c>
      <c r="B9" s="92"/>
      <c r="C9" s="92"/>
      <c r="D9" s="92"/>
      <c r="E9" s="92"/>
      <c r="F9" s="92"/>
      <c r="G9" s="92"/>
      <c r="H9" s="92"/>
      <c r="I9" s="92"/>
    </row>
    <row r="10" spans="1:9" x14ac:dyDescent="0.15">
      <c r="A10" s="92"/>
      <c r="B10" s="92"/>
      <c r="C10" s="92"/>
      <c r="D10" s="92"/>
      <c r="E10" s="92"/>
      <c r="F10" s="92"/>
      <c r="G10" s="92"/>
      <c r="H10" s="92"/>
      <c r="I10" s="92"/>
    </row>
    <row r="11" spans="1:9" x14ac:dyDescent="0.15">
      <c r="A11" s="91"/>
      <c r="B11" s="91"/>
      <c r="C11" s="91"/>
      <c r="D11" s="91"/>
      <c r="E11" s="91"/>
      <c r="F11" s="91"/>
      <c r="G11" s="91"/>
      <c r="H11" s="91"/>
      <c r="I11" s="91"/>
    </row>
    <row r="12" spans="1:9" ht="14.25" thickBot="1" x14ac:dyDescent="0.2">
      <c r="A12" s="91"/>
      <c r="B12" s="91"/>
      <c r="C12" s="91"/>
      <c r="D12" s="91"/>
      <c r="E12" s="91"/>
      <c r="F12" s="91"/>
      <c r="G12" s="91"/>
      <c r="H12" s="91"/>
      <c r="I12" s="91"/>
    </row>
    <row r="13" spans="1:9" x14ac:dyDescent="0.15">
      <c r="A13" s="93" t="s">
        <v>184</v>
      </c>
      <c r="B13" s="94"/>
      <c r="C13" s="94"/>
      <c r="D13" s="94"/>
      <c r="E13" s="94"/>
      <c r="F13" s="94"/>
      <c r="G13" s="94"/>
      <c r="H13" s="94"/>
      <c r="I13" s="95"/>
    </row>
    <row r="14" spans="1:9" x14ac:dyDescent="0.15">
      <c r="A14" s="96"/>
      <c r="B14" s="97"/>
      <c r="C14" s="97"/>
      <c r="D14" s="97"/>
      <c r="E14" s="97"/>
      <c r="F14" s="97"/>
      <c r="G14" s="97"/>
      <c r="H14" s="97"/>
      <c r="I14" s="98"/>
    </row>
    <row r="15" spans="1:9" x14ac:dyDescent="0.15">
      <c r="A15" s="102" t="s">
        <v>212</v>
      </c>
      <c r="B15" s="103"/>
      <c r="C15" s="103"/>
      <c r="D15" s="103"/>
      <c r="E15" s="103"/>
      <c r="F15" s="103"/>
      <c r="G15" s="103"/>
      <c r="H15" s="103"/>
      <c r="I15" s="104"/>
    </row>
    <row r="16" spans="1:9" x14ac:dyDescent="0.15">
      <c r="A16" s="102"/>
      <c r="B16" s="103"/>
      <c r="C16" s="103"/>
      <c r="D16" s="103"/>
      <c r="E16" s="103"/>
      <c r="F16" s="103"/>
      <c r="G16" s="103"/>
      <c r="H16" s="103"/>
      <c r="I16" s="104"/>
    </row>
    <row r="17" spans="1:9" x14ac:dyDescent="0.15">
      <c r="A17" s="85"/>
      <c r="B17" s="86"/>
      <c r="C17" s="86"/>
      <c r="D17" s="86"/>
      <c r="E17" s="86"/>
      <c r="F17" s="86"/>
      <c r="G17" s="86"/>
      <c r="H17" s="86"/>
      <c r="I17" s="87"/>
    </row>
    <row r="18" spans="1:9" x14ac:dyDescent="0.15">
      <c r="A18" s="85"/>
      <c r="B18" s="86"/>
      <c r="C18" s="86"/>
      <c r="D18" s="86"/>
      <c r="E18" s="86"/>
      <c r="F18" s="86"/>
      <c r="G18" s="86"/>
      <c r="H18" s="86"/>
      <c r="I18" s="87"/>
    </row>
    <row r="19" spans="1:9" x14ac:dyDescent="0.15">
      <c r="A19" s="99" t="s">
        <v>185</v>
      </c>
      <c r="B19" s="100"/>
      <c r="C19" s="100"/>
      <c r="D19" s="100"/>
      <c r="E19" s="100"/>
      <c r="F19" s="100"/>
      <c r="G19" s="100"/>
      <c r="H19" s="100"/>
      <c r="I19" s="101"/>
    </row>
    <row r="20" spans="1:9" x14ac:dyDescent="0.15">
      <c r="A20" s="99"/>
      <c r="B20" s="100"/>
      <c r="C20" s="100"/>
      <c r="D20" s="100"/>
      <c r="E20" s="100"/>
      <c r="F20" s="100"/>
      <c r="G20" s="100"/>
      <c r="H20" s="100"/>
      <c r="I20" s="101"/>
    </row>
    <row r="21" spans="1:9" x14ac:dyDescent="0.15">
      <c r="A21" s="96" t="s">
        <v>186</v>
      </c>
      <c r="B21" s="97"/>
      <c r="C21" s="97"/>
      <c r="D21" s="97"/>
      <c r="E21" s="97"/>
      <c r="F21" s="97"/>
      <c r="G21" s="97"/>
      <c r="H21" s="97"/>
      <c r="I21" s="98"/>
    </row>
    <row r="22" spans="1:9" x14ac:dyDescent="0.15">
      <c r="A22" s="96"/>
      <c r="B22" s="97"/>
      <c r="C22" s="97"/>
      <c r="D22" s="97"/>
      <c r="E22" s="97"/>
      <c r="F22" s="97"/>
      <c r="G22" s="97"/>
      <c r="H22" s="97"/>
      <c r="I22" s="98"/>
    </row>
    <row r="23" spans="1:9" x14ac:dyDescent="0.15">
      <c r="A23" s="96" t="s">
        <v>208</v>
      </c>
      <c r="B23" s="97"/>
      <c r="C23" s="97"/>
      <c r="D23" s="97"/>
      <c r="E23" s="97"/>
      <c r="F23" s="97"/>
      <c r="G23" s="97"/>
      <c r="H23" s="97"/>
      <c r="I23" s="98"/>
    </row>
    <row r="24" spans="1:9" x14ac:dyDescent="0.15">
      <c r="A24" s="96"/>
      <c r="B24" s="97"/>
      <c r="C24" s="97"/>
      <c r="D24" s="97"/>
      <c r="E24" s="97"/>
      <c r="F24" s="97"/>
      <c r="G24" s="97"/>
      <c r="H24" s="97"/>
      <c r="I24" s="98"/>
    </row>
    <row r="25" spans="1:9" x14ac:dyDescent="0.15">
      <c r="A25" s="96" t="s">
        <v>198</v>
      </c>
      <c r="B25" s="97"/>
      <c r="C25" s="97"/>
      <c r="D25" s="97"/>
      <c r="E25" s="97"/>
      <c r="F25" s="97"/>
      <c r="G25" s="97"/>
      <c r="H25" s="97"/>
      <c r="I25" s="98"/>
    </row>
    <row r="26" spans="1:9" x14ac:dyDescent="0.15">
      <c r="A26" s="96"/>
      <c r="B26" s="97"/>
      <c r="C26" s="97"/>
      <c r="D26" s="97"/>
      <c r="E26" s="97"/>
      <c r="F26" s="97"/>
      <c r="G26" s="97"/>
      <c r="H26" s="97"/>
      <c r="I26" s="98"/>
    </row>
    <row r="27" spans="1:9" x14ac:dyDescent="0.15">
      <c r="A27" s="96" t="s">
        <v>189</v>
      </c>
      <c r="B27" s="97"/>
      <c r="C27" s="97"/>
      <c r="D27" s="97"/>
      <c r="E27" s="97"/>
      <c r="F27" s="97"/>
      <c r="G27" s="97"/>
      <c r="H27" s="97"/>
      <c r="I27" s="98"/>
    </row>
    <row r="28" spans="1:9" x14ac:dyDescent="0.15">
      <c r="A28" s="96"/>
      <c r="B28" s="97"/>
      <c r="C28" s="97"/>
      <c r="D28" s="97"/>
      <c r="E28" s="97"/>
      <c r="F28" s="97"/>
      <c r="G28" s="97"/>
      <c r="H28" s="97"/>
      <c r="I28" s="98"/>
    </row>
    <row r="29" spans="1:9" x14ac:dyDescent="0.15">
      <c r="A29" s="96"/>
      <c r="B29" s="97"/>
      <c r="C29" s="97"/>
      <c r="D29" s="97"/>
      <c r="E29" s="97"/>
      <c r="F29" s="97"/>
      <c r="G29" s="97"/>
      <c r="H29" s="97"/>
      <c r="I29" s="98"/>
    </row>
    <row r="30" spans="1:9" x14ac:dyDescent="0.15">
      <c r="A30" s="96"/>
      <c r="B30" s="97"/>
      <c r="C30" s="97"/>
      <c r="D30" s="97"/>
      <c r="E30" s="97"/>
      <c r="F30" s="97"/>
      <c r="G30" s="97"/>
      <c r="H30" s="97"/>
      <c r="I30" s="98"/>
    </row>
    <row r="31" spans="1:9" x14ac:dyDescent="0.15">
      <c r="A31" s="99" t="s">
        <v>187</v>
      </c>
      <c r="B31" s="100"/>
      <c r="C31" s="100"/>
      <c r="D31" s="100"/>
      <c r="E31" s="100"/>
      <c r="F31" s="100"/>
      <c r="G31" s="100"/>
      <c r="H31" s="100"/>
      <c r="I31" s="101"/>
    </row>
    <row r="32" spans="1:9" x14ac:dyDescent="0.15">
      <c r="A32" s="99"/>
      <c r="B32" s="100"/>
      <c r="C32" s="100"/>
      <c r="D32" s="100"/>
      <c r="E32" s="100"/>
      <c r="F32" s="100"/>
      <c r="G32" s="100"/>
      <c r="H32" s="100"/>
      <c r="I32" s="101"/>
    </row>
    <row r="33" spans="1:9" x14ac:dyDescent="0.15">
      <c r="A33" s="96" t="s">
        <v>206</v>
      </c>
      <c r="B33" s="97"/>
      <c r="C33" s="97"/>
      <c r="D33" s="97"/>
      <c r="E33" s="97"/>
      <c r="F33" s="97"/>
      <c r="G33" s="97"/>
      <c r="H33" s="97"/>
      <c r="I33" s="98"/>
    </row>
    <row r="34" spans="1:9" x14ac:dyDescent="0.15">
      <c r="A34" s="96"/>
      <c r="B34" s="97"/>
      <c r="C34" s="97"/>
      <c r="D34" s="97"/>
      <c r="E34" s="97"/>
      <c r="F34" s="97"/>
      <c r="G34" s="97"/>
      <c r="H34" s="97"/>
      <c r="I34" s="98"/>
    </row>
    <row r="35" spans="1:9" x14ac:dyDescent="0.15">
      <c r="A35" s="96"/>
      <c r="B35" s="97"/>
      <c r="C35" s="97"/>
      <c r="D35" s="97"/>
      <c r="E35" s="97"/>
      <c r="F35" s="97"/>
      <c r="G35" s="97"/>
      <c r="H35" s="97"/>
      <c r="I35" s="98"/>
    </row>
    <row r="36" spans="1:9" x14ac:dyDescent="0.15">
      <c r="A36" s="96"/>
      <c r="B36" s="97"/>
      <c r="C36" s="97"/>
      <c r="D36" s="97"/>
      <c r="E36" s="97"/>
      <c r="F36" s="97"/>
      <c r="G36" s="97"/>
      <c r="H36" s="97"/>
      <c r="I36" s="98"/>
    </row>
    <row r="37" spans="1:9" x14ac:dyDescent="0.15">
      <c r="A37" s="99" t="s">
        <v>188</v>
      </c>
      <c r="B37" s="100"/>
      <c r="C37" s="100"/>
      <c r="D37" s="100"/>
      <c r="E37" s="100"/>
      <c r="F37" s="100"/>
      <c r="G37" s="100"/>
      <c r="H37" s="100"/>
      <c r="I37" s="101"/>
    </row>
    <row r="38" spans="1:9" x14ac:dyDescent="0.15">
      <c r="A38" s="99"/>
      <c r="B38" s="100"/>
      <c r="C38" s="100"/>
      <c r="D38" s="100"/>
      <c r="E38" s="100"/>
      <c r="F38" s="100"/>
      <c r="G38" s="100"/>
      <c r="H38" s="100"/>
      <c r="I38" s="101"/>
    </row>
    <row r="39" spans="1:9" x14ac:dyDescent="0.15">
      <c r="A39" s="96" t="s">
        <v>206</v>
      </c>
      <c r="B39" s="97"/>
      <c r="C39" s="97"/>
      <c r="D39" s="97"/>
      <c r="E39" s="97"/>
      <c r="F39" s="97"/>
      <c r="G39" s="97"/>
      <c r="H39" s="97"/>
      <c r="I39" s="98"/>
    </row>
    <row r="40" spans="1:9" x14ac:dyDescent="0.15">
      <c r="A40" s="96"/>
      <c r="B40" s="97"/>
      <c r="C40" s="97"/>
      <c r="D40" s="97"/>
      <c r="E40" s="97"/>
      <c r="F40" s="97"/>
      <c r="G40" s="97"/>
      <c r="H40" s="97"/>
      <c r="I40" s="98"/>
    </row>
    <row r="41" spans="1:9" x14ac:dyDescent="0.15">
      <c r="A41" s="96" t="s">
        <v>190</v>
      </c>
      <c r="B41" s="97"/>
      <c r="C41" s="97"/>
      <c r="D41" s="97"/>
      <c r="E41" s="97"/>
      <c r="F41" s="97"/>
      <c r="G41" s="97"/>
      <c r="H41" s="97"/>
      <c r="I41" s="98"/>
    </row>
    <row r="42" spans="1:9" x14ac:dyDescent="0.15">
      <c r="A42" s="96"/>
      <c r="B42" s="97"/>
      <c r="C42" s="97"/>
      <c r="D42" s="97"/>
      <c r="E42" s="97"/>
      <c r="F42" s="97"/>
      <c r="G42" s="97"/>
      <c r="H42" s="97"/>
      <c r="I42" s="98"/>
    </row>
    <row r="43" spans="1:9" x14ac:dyDescent="0.15">
      <c r="A43" s="96"/>
      <c r="B43" s="97"/>
      <c r="C43" s="97"/>
      <c r="D43" s="97"/>
      <c r="E43" s="97"/>
      <c r="F43" s="97"/>
      <c r="G43" s="97"/>
      <c r="H43" s="97"/>
      <c r="I43" s="98"/>
    </row>
    <row r="44" spans="1:9" x14ac:dyDescent="0.15">
      <c r="A44" s="96"/>
      <c r="B44" s="97"/>
      <c r="C44" s="97"/>
      <c r="D44" s="97"/>
      <c r="E44" s="97"/>
      <c r="F44" s="97"/>
      <c r="G44" s="97"/>
      <c r="H44" s="97"/>
      <c r="I44" s="98"/>
    </row>
    <row r="45" spans="1:9" x14ac:dyDescent="0.15">
      <c r="A45" s="99" t="s">
        <v>195</v>
      </c>
      <c r="B45" s="100"/>
      <c r="C45" s="100"/>
      <c r="D45" s="100"/>
      <c r="E45" s="100"/>
      <c r="F45" s="100"/>
      <c r="G45" s="100"/>
      <c r="H45" s="100"/>
      <c r="I45" s="101"/>
    </row>
    <row r="46" spans="1:9" x14ac:dyDescent="0.15">
      <c r="A46" s="99"/>
      <c r="B46" s="100"/>
      <c r="C46" s="100"/>
      <c r="D46" s="100"/>
      <c r="E46" s="100"/>
      <c r="F46" s="100"/>
      <c r="G46" s="100"/>
      <c r="H46" s="100"/>
      <c r="I46" s="101"/>
    </row>
    <row r="47" spans="1:9" x14ac:dyDescent="0.15">
      <c r="A47" s="96" t="s">
        <v>205</v>
      </c>
      <c r="B47" s="97"/>
      <c r="C47" s="97"/>
      <c r="D47" s="97"/>
      <c r="E47" s="97"/>
      <c r="F47" s="97"/>
      <c r="G47" s="97"/>
      <c r="H47" s="97"/>
      <c r="I47" s="98"/>
    </row>
    <row r="48" spans="1:9" x14ac:dyDescent="0.15">
      <c r="A48" s="96"/>
      <c r="B48" s="97"/>
      <c r="C48" s="97"/>
      <c r="D48" s="97"/>
      <c r="E48" s="97"/>
      <c r="F48" s="97"/>
      <c r="G48" s="97"/>
      <c r="H48" s="97"/>
      <c r="I48" s="98"/>
    </row>
    <row r="49" spans="1:9" x14ac:dyDescent="0.15">
      <c r="A49" s="88"/>
      <c r="B49" s="89"/>
      <c r="C49" s="89"/>
      <c r="D49" s="89"/>
      <c r="E49" s="89"/>
      <c r="F49" s="89"/>
      <c r="G49" s="89"/>
      <c r="H49" s="89"/>
      <c r="I49" s="90"/>
    </row>
    <row r="50" spans="1:9" x14ac:dyDescent="0.15">
      <c r="A50" s="96" t="s">
        <v>196</v>
      </c>
      <c r="B50" s="97"/>
      <c r="C50" s="97"/>
      <c r="D50" s="97"/>
      <c r="E50" s="97"/>
      <c r="F50" s="97"/>
      <c r="G50" s="97"/>
      <c r="H50" s="97"/>
      <c r="I50" s="98"/>
    </row>
    <row r="51" spans="1:9" x14ac:dyDescent="0.15">
      <c r="A51" s="96"/>
      <c r="B51" s="97"/>
      <c r="C51" s="97"/>
      <c r="D51" s="97"/>
      <c r="E51" s="97"/>
      <c r="F51" s="97"/>
      <c r="G51" s="97"/>
      <c r="H51" s="97"/>
      <c r="I51" s="98"/>
    </row>
    <row r="52" spans="1:9" x14ac:dyDescent="0.15">
      <c r="A52" s="102" t="s">
        <v>207</v>
      </c>
      <c r="B52" s="103"/>
      <c r="C52" s="103"/>
      <c r="D52" s="103"/>
      <c r="E52" s="103"/>
      <c r="F52" s="103"/>
      <c r="G52" s="103"/>
      <c r="H52" s="103"/>
      <c r="I52" s="104"/>
    </row>
    <row r="53" spans="1:9" x14ac:dyDescent="0.15">
      <c r="A53" s="102"/>
      <c r="B53" s="103"/>
      <c r="C53" s="103"/>
      <c r="D53" s="103"/>
      <c r="E53" s="103"/>
      <c r="F53" s="103"/>
      <c r="G53" s="103"/>
      <c r="H53" s="103"/>
      <c r="I53" s="104"/>
    </row>
    <row r="54" spans="1:9" x14ac:dyDescent="0.15">
      <c r="A54" s="102" t="s">
        <v>191</v>
      </c>
      <c r="B54" s="103"/>
      <c r="C54" s="103"/>
      <c r="D54" s="103"/>
      <c r="E54" s="103"/>
      <c r="F54" s="103"/>
      <c r="G54" s="103"/>
      <c r="H54" s="103"/>
      <c r="I54" s="104"/>
    </row>
    <row r="55" spans="1:9" ht="14.25" thickBot="1" x14ac:dyDescent="0.2">
      <c r="A55" s="105"/>
      <c r="B55" s="106"/>
      <c r="C55" s="106"/>
      <c r="D55" s="106"/>
      <c r="E55" s="106"/>
      <c r="F55" s="106"/>
      <c r="G55" s="106"/>
      <c r="H55" s="106"/>
      <c r="I55" s="107"/>
    </row>
  </sheetData>
  <mergeCells count="25">
    <mergeCell ref="A52:I53"/>
    <mergeCell ref="A54:I55"/>
    <mergeCell ref="A15:I16"/>
    <mergeCell ref="A41:I42"/>
    <mergeCell ref="A43:I44"/>
    <mergeCell ref="A45:I46"/>
    <mergeCell ref="A47:I48"/>
    <mergeCell ref="A50:I51"/>
    <mergeCell ref="A31:I32"/>
    <mergeCell ref="A33:I34"/>
    <mergeCell ref="A35:I36"/>
    <mergeCell ref="A37:I38"/>
    <mergeCell ref="A29:I30"/>
    <mergeCell ref="A27:I28"/>
    <mergeCell ref="A39:I40"/>
    <mergeCell ref="A13:I14"/>
    <mergeCell ref="A19:I20"/>
    <mergeCell ref="A21:I22"/>
    <mergeCell ref="A23:I24"/>
    <mergeCell ref="A25:I26"/>
    <mergeCell ref="A11:I12"/>
    <mergeCell ref="A3:I4"/>
    <mergeCell ref="A5:I6"/>
    <mergeCell ref="A7:I8"/>
    <mergeCell ref="A9:I10"/>
  </mergeCells>
  <phoneticPr fontId="11"/>
  <pageMargins left="0.11811023622047245" right="0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80"/>
  <sheetViews>
    <sheetView tabSelected="1" workbookViewId="0">
      <selection activeCell="H4" sqref="H4:L4"/>
    </sheetView>
  </sheetViews>
  <sheetFormatPr defaultRowHeight="13.5" x14ac:dyDescent="0.15"/>
  <cols>
    <col min="1" max="1" width="6.375" style="61" customWidth="1"/>
    <col min="2" max="2" width="10.125" style="61" customWidth="1"/>
    <col min="3" max="3" width="9" style="61"/>
    <col min="4" max="4" width="10.75" style="61" customWidth="1"/>
    <col min="5" max="7" width="9" style="61"/>
    <col min="8" max="8" width="6.625" style="61" customWidth="1"/>
    <col min="9" max="9" width="4.25" style="61" customWidth="1"/>
    <col min="10" max="10" width="7.875" style="61" customWidth="1"/>
    <col min="11" max="11" width="7.75" style="61" customWidth="1"/>
    <col min="12" max="12" width="5.5" style="61" customWidth="1"/>
    <col min="13" max="13" width="12.875" style="61" customWidth="1"/>
    <col min="14" max="16384" width="9" style="61"/>
  </cols>
  <sheetData>
    <row r="1" spans="1:17" ht="17.25" x14ac:dyDescent="0.15">
      <c r="A1" s="108" t="s">
        <v>209</v>
      </c>
      <c r="B1" s="108"/>
      <c r="C1" s="108"/>
      <c r="D1" s="108"/>
      <c r="E1" s="108"/>
      <c r="F1" s="108"/>
      <c r="G1" s="70">
        <v>1</v>
      </c>
      <c r="H1" s="70" t="s">
        <v>210</v>
      </c>
      <c r="I1" s="124"/>
      <c r="J1" s="124"/>
      <c r="K1" s="59"/>
      <c r="L1" s="60"/>
    </row>
    <row r="2" spans="1:17" ht="17.25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60"/>
    </row>
    <row r="3" spans="1:17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60"/>
    </row>
    <row r="4" spans="1:17" ht="14.25" x14ac:dyDescent="0.15">
      <c r="A4" s="117" t="s">
        <v>226</v>
      </c>
      <c r="B4" s="117"/>
      <c r="C4" s="16">
        <f>G1</f>
        <v>1</v>
      </c>
      <c r="D4" s="62" t="s">
        <v>40</v>
      </c>
      <c r="E4" s="115" t="s">
        <v>133</v>
      </c>
      <c r="F4" s="115"/>
      <c r="G4" s="115"/>
      <c r="H4" s="120" t="s">
        <v>217</v>
      </c>
      <c r="I4" s="120"/>
      <c r="J4" s="120"/>
      <c r="K4" s="120"/>
      <c r="L4" s="120"/>
      <c r="M4" s="60"/>
    </row>
    <row r="5" spans="1:17" ht="32.25" customHeight="1" x14ac:dyDescent="0.15">
      <c r="A5" s="63" t="s">
        <v>39</v>
      </c>
      <c r="B5" s="64" t="s">
        <v>34</v>
      </c>
      <c r="C5" s="121" t="s">
        <v>35</v>
      </c>
      <c r="D5" s="122"/>
      <c r="E5" s="118" t="s">
        <v>42</v>
      </c>
      <c r="F5" s="118"/>
      <c r="G5" s="118"/>
      <c r="H5" s="118"/>
      <c r="I5" s="119" t="s">
        <v>36</v>
      </c>
      <c r="J5" s="119"/>
      <c r="K5" s="64" t="s">
        <v>211</v>
      </c>
      <c r="L5" s="65" t="s">
        <v>41</v>
      </c>
      <c r="O5" s="123" t="s">
        <v>43</v>
      </c>
      <c r="P5" s="123"/>
      <c r="Q5" s="66">
        <v>45747</v>
      </c>
    </row>
    <row r="6" spans="1:17" ht="35.1" customHeight="1" x14ac:dyDescent="0.15">
      <c r="A6" s="71" t="s">
        <v>225</v>
      </c>
      <c r="B6" s="20">
        <v>45658</v>
      </c>
      <c r="C6" s="112" t="s">
        <v>224</v>
      </c>
      <c r="D6" s="113"/>
      <c r="E6" s="109" t="s">
        <v>227</v>
      </c>
      <c r="F6" s="109"/>
      <c r="G6" s="109"/>
      <c r="H6" s="109"/>
      <c r="I6" s="110">
        <v>27249</v>
      </c>
      <c r="J6" s="111"/>
      <c r="K6" s="67">
        <f>IF(I6="","",DATEDIF(I6,$Q$5,"y"))</f>
        <v>50</v>
      </c>
      <c r="L6" s="73" t="s">
        <v>216</v>
      </c>
    </row>
    <row r="7" spans="1:17" ht="35.1" customHeight="1" x14ac:dyDescent="0.15">
      <c r="A7" s="19"/>
      <c r="B7" s="20"/>
      <c r="C7" s="112"/>
      <c r="D7" s="113"/>
      <c r="E7" s="109"/>
      <c r="F7" s="109"/>
      <c r="G7" s="109"/>
      <c r="H7" s="109"/>
      <c r="I7" s="110"/>
      <c r="J7" s="111"/>
      <c r="K7" s="67" t="str">
        <f>IF(I7="","",DATEDIF(I7,$Q$5,"y"))</f>
        <v/>
      </c>
      <c r="L7" s="73"/>
    </row>
    <row r="8" spans="1:17" ht="35.1" customHeight="1" x14ac:dyDescent="0.15">
      <c r="A8" s="19"/>
      <c r="B8" s="20"/>
      <c r="C8" s="112"/>
      <c r="D8" s="113"/>
      <c r="E8" s="109"/>
      <c r="F8" s="109"/>
      <c r="G8" s="109"/>
      <c r="H8" s="109"/>
      <c r="I8" s="110"/>
      <c r="J8" s="111"/>
      <c r="K8" s="67" t="str">
        <f t="shared" ref="K8:K30" si="0">IF(I8="","",DATEDIF(I8,$Q$5,"y"))</f>
        <v/>
      </c>
      <c r="L8" s="73"/>
    </row>
    <row r="9" spans="1:17" ht="35.1" customHeight="1" x14ac:dyDescent="0.15">
      <c r="A9" s="19"/>
      <c r="B9" s="20"/>
      <c r="C9" s="112"/>
      <c r="D9" s="113"/>
      <c r="E9" s="109"/>
      <c r="F9" s="109"/>
      <c r="G9" s="109"/>
      <c r="H9" s="109"/>
      <c r="I9" s="110"/>
      <c r="J9" s="111"/>
      <c r="K9" s="67" t="str">
        <f t="shared" si="0"/>
        <v/>
      </c>
      <c r="L9" s="73"/>
    </row>
    <row r="10" spans="1:17" ht="35.1" customHeight="1" x14ac:dyDescent="0.15">
      <c r="A10" s="19"/>
      <c r="B10" s="20"/>
      <c r="C10" s="112"/>
      <c r="D10" s="113"/>
      <c r="E10" s="109" t="s">
        <v>37</v>
      </c>
      <c r="F10" s="109"/>
      <c r="G10" s="109"/>
      <c r="H10" s="109"/>
      <c r="I10" s="110"/>
      <c r="J10" s="111"/>
      <c r="K10" s="67" t="str">
        <f t="shared" si="0"/>
        <v/>
      </c>
      <c r="L10" s="73"/>
    </row>
    <row r="11" spans="1:17" ht="35.1" customHeight="1" x14ac:dyDescent="0.15">
      <c r="A11" s="19"/>
      <c r="B11" s="20"/>
      <c r="C11" s="112"/>
      <c r="D11" s="113"/>
      <c r="E11" s="109" t="s">
        <v>37</v>
      </c>
      <c r="F11" s="109"/>
      <c r="G11" s="109"/>
      <c r="H11" s="109"/>
      <c r="I11" s="110"/>
      <c r="J11" s="111"/>
      <c r="K11" s="67" t="str">
        <f t="shared" si="0"/>
        <v/>
      </c>
      <c r="L11" s="73"/>
    </row>
    <row r="12" spans="1:17" ht="35.1" customHeight="1" x14ac:dyDescent="0.15">
      <c r="A12" s="19"/>
      <c r="B12" s="20"/>
      <c r="C12" s="112"/>
      <c r="D12" s="113"/>
      <c r="E12" s="109" t="s">
        <v>37</v>
      </c>
      <c r="F12" s="109"/>
      <c r="G12" s="109"/>
      <c r="H12" s="109"/>
      <c r="I12" s="110"/>
      <c r="J12" s="111"/>
      <c r="K12" s="67" t="str">
        <f t="shared" si="0"/>
        <v/>
      </c>
      <c r="L12" s="73"/>
    </row>
    <row r="13" spans="1:17" ht="35.1" customHeight="1" x14ac:dyDescent="0.15">
      <c r="A13" s="19"/>
      <c r="B13" s="20"/>
      <c r="C13" s="112"/>
      <c r="D13" s="113"/>
      <c r="E13" s="109" t="s">
        <v>37</v>
      </c>
      <c r="F13" s="109"/>
      <c r="G13" s="109"/>
      <c r="H13" s="109"/>
      <c r="I13" s="110"/>
      <c r="J13" s="111"/>
      <c r="K13" s="67" t="str">
        <f t="shared" si="0"/>
        <v/>
      </c>
      <c r="L13" s="73"/>
    </row>
    <row r="14" spans="1:17" ht="35.1" customHeight="1" x14ac:dyDescent="0.15">
      <c r="A14" s="19"/>
      <c r="B14" s="20"/>
      <c r="C14" s="112"/>
      <c r="D14" s="113"/>
      <c r="E14" s="109" t="s">
        <v>37</v>
      </c>
      <c r="F14" s="109"/>
      <c r="G14" s="109"/>
      <c r="H14" s="109"/>
      <c r="I14" s="110"/>
      <c r="J14" s="111"/>
      <c r="K14" s="67" t="str">
        <f t="shared" si="0"/>
        <v/>
      </c>
      <c r="L14" s="73"/>
    </row>
    <row r="15" spans="1:17" ht="35.1" customHeight="1" x14ac:dyDescent="0.15">
      <c r="A15" s="19"/>
      <c r="B15" s="20"/>
      <c r="C15" s="112"/>
      <c r="D15" s="113"/>
      <c r="E15" s="109" t="s">
        <v>37</v>
      </c>
      <c r="F15" s="109"/>
      <c r="G15" s="109"/>
      <c r="H15" s="109"/>
      <c r="I15" s="110"/>
      <c r="J15" s="111"/>
      <c r="K15" s="67" t="str">
        <f t="shared" si="0"/>
        <v/>
      </c>
      <c r="L15" s="73"/>
    </row>
    <row r="16" spans="1:17" ht="35.1" customHeight="1" x14ac:dyDescent="0.15">
      <c r="A16" s="19"/>
      <c r="B16" s="20"/>
      <c r="C16" s="112"/>
      <c r="D16" s="113"/>
      <c r="E16" s="109" t="s">
        <v>37</v>
      </c>
      <c r="F16" s="109"/>
      <c r="G16" s="109"/>
      <c r="H16" s="109"/>
      <c r="I16" s="110"/>
      <c r="J16" s="111"/>
      <c r="K16" s="67" t="str">
        <f t="shared" si="0"/>
        <v/>
      </c>
      <c r="L16" s="73"/>
    </row>
    <row r="17" spans="1:12" ht="35.1" customHeight="1" x14ac:dyDescent="0.15">
      <c r="A17" s="19"/>
      <c r="B17" s="20"/>
      <c r="C17" s="112"/>
      <c r="D17" s="113"/>
      <c r="E17" s="109" t="s">
        <v>37</v>
      </c>
      <c r="F17" s="109"/>
      <c r="G17" s="109"/>
      <c r="H17" s="109"/>
      <c r="I17" s="110"/>
      <c r="J17" s="111"/>
      <c r="K17" s="67" t="str">
        <f t="shared" si="0"/>
        <v/>
      </c>
      <c r="L17" s="73"/>
    </row>
    <row r="18" spans="1:12" ht="35.1" customHeight="1" x14ac:dyDescent="0.15">
      <c r="A18" s="19"/>
      <c r="B18" s="20"/>
      <c r="C18" s="112"/>
      <c r="D18" s="113"/>
      <c r="E18" s="109" t="s">
        <v>37</v>
      </c>
      <c r="F18" s="109"/>
      <c r="G18" s="109"/>
      <c r="H18" s="109"/>
      <c r="I18" s="110"/>
      <c r="J18" s="111"/>
      <c r="K18" s="67" t="str">
        <f t="shared" si="0"/>
        <v/>
      </c>
      <c r="L18" s="73"/>
    </row>
    <row r="19" spans="1:12" ht="35.1" customHeight="1" x14ac:dyDescent="0.15">
      <c r="A19" s="19"/>
      <c r="B19" s="20"/>
      <c r="C19" s="112"/>
      <c r="D19" s="113"/>
      <c r="E19" s="109" t="s">
        <v>37</v>
      </c>
      <c r="F19" s="109"/>
      <c r="G19" s="109"/>
      <c r="H19" s="109"/>
      <c r="I19" s="110"/>
      <c r="J19" s="111"/>
      <c r="K19" s="67" t="str">
        <f t="shared" si="0"/>
        <v/>
      </c>
      <c r="L19" s="73"/>
    </row>
    <row r="20" spans="1:12" ht="35.1" customHeight="1" x14ac:dyDescent="0.15">
      <c r="A20" s="19"/>
      <c r="B20" s="20"/>
      <c r="C20" s="112"/>
      <c r="D20" s="113"/>
      <c r="E20" s="109" t="s">
        <v>37</v>
      </c>
      <c r="F20" s="109"/>
      <c r="G20" s="109"/>
      <c r="H20" s="109"/>
      <c r="I20" s="110"/>
      <c r="J20" s="111"/>
      <c r="K20" s="67" t="str">
        <f t="shared" si="0"/>
        <v/>
      </c>
      <c r="L20" s="73"/>
    </row>
    <row r="21" spans="1:12" ht="35.1" customHeight="1" x14ac:dyDescent="0.15">
      <c r="A21" s="19"/>
      <c r="B21" s="20"/>
      <c r="C21" s="112"/>
      <c r="D21" s="113"/>
      <c r="E21" s="109" t="s">
        <v>37</v>
      </c>
      <c r="F21" s="109"/>
      <c r="G21" s="109"/>
      <c r="H21" s="109"/>
      <c r="I21" s="110"/>
      <c r="J21" s="111"/>
      <c r="K21" s="67" t="str">
        <f t="shared" si="0"/>
        <v/>
      </c>
      <c r="L21" s="73"/>
    </row>
    <row r="22" spans="1:12" ht="35.1" customHeight="1" x14ac:dyDescent="0.15">
      <c r="A22" s="19"/>
      <c r="B22" s="20"/>
      <c r="C22" s="112"/>
      <c r="D22" s="113"/>
      <c r="E22" s="109" t="s">
        <v>37</v>
      </c>
      <c r="F22" s="109"/>
      <c r="G22" s="109"/>
      <c r="H22" s="109"/>
      <c r="I22" s="110"/>
      <c r="J22" s="111"/>
      <c r="K22" s="67" t="str">
        <f t="shared" si="0"/>
        <v/>
      </c>
      <c r="L22" s="73"/>
    </row>
    <row r="23" spans="1:12" ht="35.1" customHeight="1" x14ac:dyDescent="0.15">
      <c r="A23" s="19"/>
      <c r="B23" s="20"/>
      <c r="C23" s="112"/>
      <c r="D23" s="113"/>
      <c r="E23" s="109" t="s">
        <v>37</v>
      </c>
      <c r="F23" s="109"/>
      <c r="G23" s="109"/>
      <c r="H23" s="109"/>
      <c r="I23" s="110"/>
      <c r="J23" s="111"/>
      <c r="K23" s="67" t="str">
        <f t="shared" si="0"/>
        <v/>
      </c>
      <c r="L23" s="73"/>
    </row>
    <row r="24" spans="1:12" ht="35.1" customHeight="1" x14ac:dyDescent="0.15">
      <c r="A24" s="19"/>
      <c r="B24" s="20"/>
      <c r="C24" s="112"/>
      <c r="D24" s="113"/>
      <c r="E24" s="109" t="s">
        <v>37</v>
      </c>
      <c r="F24" s="109"/>
      <c r="G24" s="109"/>
      <c r="H24" s="109"/>
      <c r="I24" s="110"/>
      <c r="J24" s="111"/>
      <c r="K24" s="67" t="str">
        <f t="shared" si="0"/>
        <v/>
      </c>
      <c r="L24" s="73"/>
    </row>
    <row r="25" spans="1:12" ht="35.1" customHeight="1" x14ac:dyDescent="0.15">
      <c r="A25" s="19"/>
      <c r="B25" s="20"/>
      <c r="C25" s="112"/>
      <c r="D25" s="113"/>
      <c r="E25" s="109" t="s">
        <v>37</v>
      </c>
      <c r="F25" s="109"/>
      <c r="G25" s="109"/>
      <c r="H25" s="109"/>
      <c r="I25" s="110"/>
      <c r="J25" s="111"/>
      <c r="K25" s="67" t="str">
        <f t="shared" si="0"/>
        <v/>
      </c>
      <c r="L25" s="73"/>
    </row>
    <row r="26" spans="1:12" ht="35.1" customHeight="1" x14ac:dyDescent="0.15">
      <c r="A26" s="19"/>
      <c r="B26" s="20"/>
      <c r="C26" s="112"/>
      <c r="D26" s="113"/>
      <c r="E26" s="109" t="s">
        <v>37</v>
      </c>
      <c r="F26" s="109"/>
      <c r="G26" s="109"/>
      <c r="H26" s="109"/>
      <c r="I26" s="110"/>
      <c r="J26" s="111"/>
      <c r="K26" s="67" t="str">
        <f t="shared" si="0"/>
        <v/>
      </c>
      <c r="L26" s="73"/>
    </row>
    <row r="27" spans="1:12" ht="35.1" customHeight="1" x14ac:dyDescent="0.15">
      <c r="A27" s="19"/>
      <c r="B27" s="20"/>
      <c r="C27" s="112"/>
      <c r="D27" s="113"/>
      <c r="E27" s="109" t="s">
        <v>37</v>
      </c>
      <c r="F27" s="109"/>
      <c r="G27" s="109"/>
      <c r="H27" s="109"/>
      <c r="I27" s="110"/>
      <c r="J27" s="111"/>
      <c r="K27" s="67" t="str">
        <f t="shared" si="0"/>
        <v/>
      </c>
      <c r="L27" s="73"/>
    </row>
    <row r="28" spans="1:12" ht="35.1" customHeight="1" x14ac:dyDescent="0.15">
      <c r="A28" s="19"/>
      <c r="B28" s="20"/>
      <c r="C28" s="112"/>
      <c r="D28" s="113"/>
      <c r="E28" s="109" t="s">
        <v>37</v>
      </c>
      <c r="F28" s="109"/>
      <c r="G28" s="109"/>
      <c r="H28" s="109"/>
      <c r="I28" s="110"/>
      <c r="J28" s="111"/>
      <c r="K28" s="67" t="str">
        <f t="shared" si="0"/>
        <v/>
      </c>
      <c r="L28" s="73"/>
    </row>
    <row r="29" spans="1:12" ht="35.1" customHeight="1" x14ac:dyDescent="0.15">
      <c r="A29" s="19"/>
      <c r="B29" s="20"/>
      <c r="C29" s="112"/>
      <c r="D29" s="113"/>
      <c r="E29" s="109" t="s">
        <v>37</v>
      </c>
      <c r="F29" s="109"/>
      <c r="G29" s="109"/>
      <c r="H29" s="109"/>
      <c r="I29" s="110"/>
      <c r="J29" s="111"/>
      <c r="K29" s="67" t="str">
        <f t="shared" si="0"/>
        <v/>
      </c>
      <c r="L29" s="73"/>
    </row>
    <row r="30" spans="1:12" ht="35.1" customHeight="1" x14ac:dyDescent="0.15">
      <c r="A30" s="19"/>
      <c r="B30" s="20"/>
      <c r="C30" s="112"/>
      <c r="D30" s="113"/>
      <c r="E30" s="109" t="s">
        <v>37</v>
      </c>
      <c r="F30" s="109"/>
      <c r="G30" s="109"/>
      <c r="H30" s="109"/>
      <c r="I30" s="110"/>
      <c r="J30" s="111"/>
      <c r="K30" s="67" t="str">
        <f t="shared" si="0"/>
        <v/>
      </c>
      <c r="L30" s="73"/>
    </row>
    <row r="31" spans="1:12" ht="35.1" customHeight="1" x14ac:dyDescent="0.15">
      <c r="A31" s="19"/>
      <c r="B31" s="20"/>
      <c r="C31" s="112"/>
      <c r="D31" s="113"/>
      <c r="E31" s="109" t="s">
        <v>37</v>
      </c>
      <c r="F31" s="109"/>
      <c r="G31" s="109"/>
      <c r="H31" s="109"/>
      <c r="I31" s="110"/>
      <c r="J31" s="111"/>
      <c r="K31" s="67" t="str">
        <f t="shared" ref="K31:K33" si="1">IF(I31="","",DATEDIF(I31,$Q$5,"y"))</f>
        <v/>
      </c>
      <c r="L31" s="73"/>
    </row>
    <row r="32" spans="1:12" ht="35.1" customHeight="1" x14ac:dyDescent="0.15">
      <c r="A32" s="19"/>
      <c r="B32" s="20"/>
      <c r="C32" s="112"/>
      <c r="D32" s="113"/>
      <c r="E32" s="109" t="s">
        <v>37</v>
      </c>
      <c r="F32" s="109"/>
      <c r="G32" s="109"/>
      <c r="H32" s="109"/>
      <c r="I32" s="110"/>
      <c r="J32" s="111"/>
      <c r="K32" s="67" t="str">
        <f t="shared" si="1"/>
        <v/>
      </c>
      <c r="L32" s="73"/>
    </row>
    <row r="33" spans="1:12" ht="35.1" customHeight="1" x14ac:dyDescent="0.15">
      <c r="A33" s="19"/>
      <c r="B33" s="20"/>
      <c r="C33" s="112"/>
      <c r="D33" s="113"/>
      <c r="E33" s="109" t="s">
        <v>37</v>
      </c>
      <c r="F33" s="109"/>
      <c r="G33" s="109"/>
      <c r="H33" s="109"/>
      <c r="I33" s="110"/>
      <c r="J33" s="111"/>
      <c r="K33" s="67" t="str">
        <f t="shared" si="1"/>
        <v/>
      </c>
      <c r="L33" s="73"/>
    </row>
    <row r="34" spans="1:12" ht="35.1" customHeight="1" x14ac:dyDescent="0.15">
      <c r="A34" s="19"/>
      <c r="B34" s="20"/>
      <c r="C34" s="112"/>
      <c r="D34" s="113"/>
      <c r="E34" s="109" t="s">
        <v>37</v>
      </c>
      <c r="F34" s="109"/>
      <c r="G34" s="109"/>
      <c r="H34" s="109"/>
      <c r="I34" s="110"/>
      <c r="J34" s="111"/>
      <c r="K34" s="67" t="str">
        <f t="shared" ref="K34:K80" si="2">IF(I34="","",DATEDIF(I34,$Q$5,"y"))</f>
        <v/>
      </c>
      <c r="L34" s="73"/>
    </row>
    <row r="35" spans="1:12" ht="27" customHeight="1" x14ac:dyDescent="0.15">
      <c r="A35" s="19"/>
      <c r="B35" s="20"/>
      <c r="C35" s="112"/>
      <c r="D35" s="113"/>
      <c r="E35" s="109" t="s">
        <v>37</v>
      </c>
      <c r="F35" s="109"/>
      <c r="G35" s="109"/>
      <c r="H35" s="109"/>
      <c r="I35" s="110"/>
      <c r="J35" s="111"/>
      <c r="K35" s="67" t="str">
        <f t="shared" si="2"/>
        <v/>
      </c>
      <c r="L35" s="73"/>
    </row>
    <row r="36" spans="1:12" ht="27" customHeight="1" x14ac:dyDescent="0.15">
      <c r="A36" s="19"/>
      <c r="B36" s="20"/>
      <c r="C36" s="112"/>
      <c r="D36" s="113"/>
      <c r="E36" s="109" t="s">
        <v>37</v>
      </c>
      <c r="F36" s="109"/>
      <c r="G36" s="109"/>
      <c r="H36" s="109"/>
      <c r="I36" s="110"/>
      <c r="J36" s="111"/>
      <c r="K36" s="67" t="str">
        <f t="shared" si="2"/>
        <v/>
      </c>
      <c r="L36" s="73"/>
    </row>
    <row r="37" spans="1:12" ht="27" customHeight="1" x14ac:dyDescent="0.15">
      <c r="A37" s="19"/>
      <c r="B37" s="20"/>
      <c r="C37" s="112"/>
      <c r="D37" s="113"/>
      <c r="E37" s="109" t="s">
        <v>37</v>
      </c>
      <c r="F37" s="109"/>
      <c r="G37" s="109"/>
      <c r="H37" s="109"/>
      <c r="I37" s="110"/>
      <c r="J37" s="111"/>
      <c r="K37" s="67" t="str">
        <f t="shared" si="2"/>
        <v/>
      </c>
      <c r="L37" s="73"/>
    </row>
    <row r="38" spans="1:12" ht="27" customHeight="1" x14ac:dyDescent="0.15">
      <c r="A38" s="19"/>
      <c r="B38" s="20"/>
      <c r="C38" s="112"/>
      <c r="D38" s="113"/>
      <c r="E38" s="109" t="s">
        <v>37</v>
      </c>
      <c r="F38" s="109"/>
      <c r="G38" s="109"/>
      <c r="H38" s="109"/>
      <c r="I38" s="110"/>
      <c r="J38" s="111"/>
      <c r="K38" s="67" t="str">
        <f t="shared" si="2"/>
        <v/>
      </c>
      <c r="L38" s="73"/>
    </row>
    <row r="39" spans="1:12" ht="27" customHeight="1" x14ac:dyDescent="0.15">
      <c r="A39" s="19"/>
      <c r="B39" s="20"/>
      <c r="C39" s="112"/>
      <c r="D39" s="113"/>
      <c r="E39" s="109" t="s">
        <v>37</v>
      </c>
      <c r="F39" s="109"/>
      <c r="G39" s="109"/>
      <c r="H39" s="109"/>
      <c r="I39" s="110"/>
      <c r="J39" s="111"/>
      <c r="K39" s="67" t="str">
        <f t="shared" si="2"/>
        <v/>
      </c>
      <c r="L39" s="73"/>
    </row>
    <row r="40" spans="1:12" ht="27" customHeight="1" x14ac:dyDescent="0.15">
      <c r="A40" s="19"/>
      <c r="B40" s="20"/>
      <c r="C40" s="112"/>
      <c r="D40" s="113"/>
      <c r="E40" s="109" t="s">
        <v>37</v>
      </c>
      <c r="F40" s="109"/>
      <c r="G40" s="109"/>
      <c r="H40" s="109"/>
      <c r="I40" s="110"/>
      <c r="J40" s="111"/>
      <c r="K40" s="67" t="str">
        <f t="shared" si="2"/>
        <v/>
      </c>
      <c r="L40" s="73"/>
    </row>
    <row r="41" spans="1:12" ht="27" customHeight="1" x14ac:dyDescent="0.15">
      <c r="A41" s="19"/>
      <c r="B41" s="20"/>
      <c r="C41" s="112"/>
      <c r="D41" s="113"/>
      <c r="E41" s="109" t="s">
        <v>37</v>
      </c>
      <c r="F41" s="109"/>
      <c r="G41" s="109"/>
      <c r="H41" s="109"/>
      <c r="I41" s="110"/>
      <c r="J41" s="111"/>
      <c r="K41" s="67" t="str">
        <f t="shared" si="2"/>
        <v/>
      </c>
      <c r="L41" s="73"/>
    </row>
    <row r="42" spans="1:12" ht="27" customHeight="1" x14ac:dyDescent="0.15">
      <c r="A42" s="19"/>
      <c r="B42" s="20"/>
      <c r="C42" s="112"/>
      <c r="D42" s="113"/>
      <c r="E42" s="109" t="s">
        <v>37</v>
      </c>
      <c r="F42" s="109"/>
      <c r="G42" s="109"/>
      <c r="H42" s="109"/>
      <c r="I42" s="110"/>
      <c r="J42" s="111"/>
      <c r="K42" s="67" t="str">
        <f t="shared" si="2"/>
        <v/>
      </c>
      <c r="L42" s="73"/>
    </row>
    <row r="43" spans="1:12" ht="27" customHeight="1" x14ac:dyDescent="0.15">
      <c r="A43" s="19"/>
      <c r="B43" s="20"/>
      <c r="C43" s="112"/>
      <c r="D43" s="113"/>
      <c r="E43" s="109" t="s">
        <v>37</v>
      </c>
      <c r="F43" s="109"/>
      <c r="G43" s="109"/>
      <c r="H43" s="109"/>
      <c r="I43" s="110"/>
      <c r="J43" s="111"/>
      <c r="K43" s="67" t="str">
        <f t="shared" si="2"/>
        <v/>
      </c>
      <c r="L43" s="73"/>
    </row>
    <row r="44" spans="1:12" ht="27" customHeight="1" x14ac:dyDescent="0.15">
      <c r="A44" s="19"/>
      <c r="B44" s="20"/>
      <c r="C44" s="112"/>
      <c r="D44" s="113"/>
      <c r="E44" s="109" t="s">
        <v>37</v>
      </c>
      <c r="F44" s="109"/>
      <c r="G44" s="109"/>
      <c r="H44" s="109"/>
      <c r="I44" s="110"/>
      <c r="J44" s="111"/>
      <c r="K44" s="67" t="str">
        <f t="shared" si="2"/>
        <v/>
      </c>
      <c r="L44" s="73"/>
    </row>
    <row r="45" spans="1:12" ht="27" customHeight="1" x14ac:dyDescent="0.15">
      <c r="A45" s="19"/>
      <c r="B45" s="20"/>
      <c r="C45" s="112"/>
      <c r="D45" s="113"/>
      <c r="E45" s="109" t="s">
        <v>37</v>
      </c>
      <c r="F45" s="109"/>
      <c r="G45" s="109"/>
      <c r="H45" s="109"/>
      <c r="I45" s="110"/>
      <c r="J45" s="111"/>
      <c r="K45" s="67" t="str">
        <f t="shared" si="2"/>
        <v/>
      </c>
      <c r="L45" s="73"/>
    </row>
    <row r="46" spans="1:12" ht="27" customHeight="1" x14ac:dyDescent="0.15">
      <c r="A46" s="19"/>
      <c r="B46" s="20"/>
      <c r="C46" s="112"/>
      <c r="D46" s="113"/>
      <c r="E46" s="109" t="s">
        <v>37</v>
      </c>
      <c r="F46" s="109"/>
      <c r="G46" s="109"/>
      <c r="H46" s="109"/>
      <c r="I46" s="110"/>
      <c r="J46" s="111"/>
      <c r="K46" s="67" t="str">
        <f t="shared" si="2"/>
        <v/>
      </c>
      <c r="L46" s="73"/>
    </row>
    <row r="47" spans="1:12" ht="27" customHeight="1" x14ac:dyDescent="0.15">
      <c r="A47" s="19"/>
      <c r="B47" s="20"/>
      <c r="C47" s="112"/>
      <c r="D47" s="113"/>
      <c r="E47" s="109" t="s">
        <v>37</v>
      </c>
      <c r="F47" s="109"/>
      <c r="G47" s="109"/>
      <c r="H47" s="109"/>
      <c r="I47" s="110"/>
      <c r="J47" s="111"/>
      <c r="K47" s="67" t="str">
        <f t="shared" si="2"/>
        <v/>
      </c>
      <c r="L47" s="73"/>
    </row>
    <row r="48" spans="1:12" ht="27" customHeight="1" x14ac:dyDescent="0.15">
      <c r="A48" s="19"/>
      <c r="B48" s="20"/>
      <c r="C48" s="112"/>
      <c r="D48" s="113"/>
      <c r="E48" s="109" t="s">
        <v>37</v>
      </c>
      <c r="F48" s="109"/>
      <c r="G48" s="109"/>
      <c r="H48" s="109"/>
      <c r="I48" s="110"/>
      <c r="J48" s="111"/>
      <c r="K48" s="67" t="str">
        <f t="shared" si="2"/>
        <v/>
      </c>
      <c r="L48" s="73"/>
    </row>
    <row r="49" spans="1:12" ht="27" customHeight="1" x14ac:dyDescent="0.15">
      <c r="A49" s="19"/>
      <c r="B49" s="20"/>
      <c r="C49" s="112"/>
      <c r="D49" s="113"/>
      <c r="E49" s="109" t="s">
        <v>37</v>
      </c>
      <c r="F49" s="109"/>
      <c r="G49" s="109"/>
      <c r="H49" s="109"/>
      <c r="I49" s="110"/>
      <c r="J49" s="111"/>
      <c r="K49" s="67" t="str">
        <f t="shared" si="2"/>
        <v/>
      </c>
      <c r="L49" s="73"/>
    </row>
    <row r="50" spans="1:12" ht="27" customHeight="1" x14ac:dyDescent="0.15">
      <c r="A50" s="19"/>
      <c r="B50" s="20"/>
      <c r="C50" s="112"/>
      <c r="D50" s="113"/>
      <c r="E50" s="109" t="s">
        <v>37</v>
      </c>
      <c r="F50" s="109"/>
      <c r="G50" s="109"/>
      <c r="H50" s="109"/>
      <c r="I50" s="110"/>
      <c r="J50" s="111"/>
      <c r="K50" s="67" t="str">
        <f t="shared" si="2"/>
        <v/>
      </c>
      <c r="L50" s="73"/>
    </row>
    <row r="51" spans="1:12" ht="27" customHeight="1" x14ac:dyDescent="0.15">
      <c r="A51" s="19"/>
      <c r="B51" s="20"/>
      <c r="C51" s="112"/>
      <c r="D51" s="113"/>
      <c r="E51" s="109" t="s">
        <v>37</v>
      </c>
      <c r="F51" s="109"/>
      <c r="G51" s="109"/>
      <c r="H51" s="109"/>
      <c r="I51" s="110"/>
      <c r="J51" s="111"/>
      <c r="K51" s="67" t="str">
        <f t="shared" si="2"/>
        <v/>
      </c>
      <c r="L51" s="73"/>
    </row>
    <row r="52" spans="1:12" ht="27" customHeight="1" x14ac:dyDescent="0.15">
      <c r="A52" s="19"/>
      <c r="B52" s="20"/>
      <c r="C52" s="112"/>
      <c r="D52" s="113"/>
      <c r="E52" s="109" t="s">
        <v>37</v>
      </c>
      <c r="F52" s="109"/>
      <c r="G52" s="109"/>
      <c r="H52" s="109"/>
      <c r="I52" s="110"/>
      <c r="J52" s="111"/>
      <c r="K52" s="67" t="str">
        <f t="shared" si="2"/>
        <v/>
      </c>
      <c r="L52" s="73"/>
    </row>
    <row r="53" spans="1:12" ht="27" customHeight="1" x14ac:dyDescent="0.15">
      <c r="A53" s="19"/>
      <c r="B53" s="20"/>
      <c r="C53" s="112"/>
      <c r="D53" s="113"/>
      <c r="E53" s="109" t="s">
        <v>37</v>
      </c>
      <c r="F53" s="109"/>
      <c r="G53" s="109"/>
      <c r="H53" s="109"/>
      <c r="I53" s="110"/>
      <c r="J53" s="111"/>
      <c r="K53" s="67" t="str">
        <f t="shared" si="2"/>
        <v/>
      </c>
      <c r="L53" s="73"/>
    </row>
    <row r="54" spans="1:12" ht="27" customHeight="1" x14ac:dyDescent="0.15">
      <c r="A54" s="19"/>
      <c r="B54" s="20"/>
      <c r="C54" s="112"/>
      <c r="D54" s="113"/>
      <c r="E54" s="109" t="s">
        <v>37</v>
      </c>
      <c r="F54" s="109"/>
      <c r="G54" s="109"/>
      <c r="H54" s="109"/>
      <c r="I54" s="110"/>
      <c r="J54" s="111"/>
      <c r="K54" s="67" t="str">
        <f t="shared" si="2"/>
        <v/>
      </c>
      <c r="L54" s="73"/>
    </row>
    <row r="55" spans="1:12" ht="27" customHeight="1" x14ac:dyDescent="0.15">
      <c r="A55" s="19"/>
      <c r="B55" s="20"/>
      <c r="C55" s="112"/>
      <c r="D55" s="113"/>
      <c r="E55" s="109" t="s">
        <v>37</v>
      </c>
      <c r="F55" s="109"/>
      <c r="G55" s="109"/>
      <c r="H55" s="109"/>
      <c r="I55" s="110"/>
      <c r="J55" s="111"/>
      <c r="K55" s="67" t="str">
        <f t="shared" si="2"/>
        <v/>
      </c>
      <c r="L55" s="73"/>
    </row>
    <row r="56" spans="1:12" ht="27" customHeight="1" x14ac:dyDescent="0.15">
      <c r="A56" s="19"/>
      <c r="B56" s="20"/>
      <c r="C56" s="112"/>
      <c r="D56" s="113"/>
      <c r="E56" s="109" t="s">
        <v>37</v>
      </c>
      <c r="F56" s="109"/>
      <c r="G56" s="109"/>
      <c r="H56" s="109"/>
      <c r="I56" s="110"/>
      <c r="J56" s="111"/>
      <c r="K56" s="67" t="str">
        <f t="shared" si="2"/>
        <v/>
      </c>
      <c r="L56" s="73"/>
    </row>
    <row r="57" spans="1:12" ht="27" customHeight="1" x14ac:dyDescent="0.15">
      <c r="A57" s="19"/>
      <c r="B57" s="20"/>
      <c r="C57" s="112"/>
      <c r="D57" s="113"/>
      <c r="E57" s="109" t="s">
        <v>37</v>
      </c>
      <c r="F57" s="109"/>
      <c r="G57" s="109"/>
      <c r="H57" s="109"/>
      <c r="I57" s="110"/>
      <c r="J57" s="111"/>
      <c r="K57" s="67" t="str">
        <f t="shared" si="2"/>
        <v/>
      </c>
      <c r="L57" s="73"/>
    </row>
    <row r="58" spans="1:12" ht="27" customHeight="1" x14ac:dyDescent="0.15">
      <c r="A58" s="19"/>
      <c r="B58" s="20"/>
      <c r="C58" s="112"/>
      <c r="D58" s="113"/>
      <c r="E58" s="109" t="s">
        <v>37</v>
      </c>
      <c r="F58" s="109"/>
      <c r="G58" s="109"/>
      <c r="H58" s="109"/>
      <c r="I58" s="110"/>
      <c r="J58" s="111"/>
      <c r="K58" s="67" t="str">
        <f t="shared" si="2"/>
        <v/>
      </c>
      <c r="L58" s="73"/>
    </row>
    <row r="59" spans="1:12" ht="27" customHeight="1" x14ac:dyDescent="0.15">
      <c r="A59" s="19"/>
      <c r="B59" s="20"/>
      <c r="C59" s="112"/>
      <c r="D59" s="113"/>
      <c r="E59" s="109" t="s">
        <v>37</v>
      </c>
      <c r="F59" s="109"/>
      <c r="G59" s="109"/>
      <c r="H59" s="109"/>
      <c r="I59" s="110"/>
      <c r="J59" s="111"/>
      <c r="K59" s="67" t="str">
        <f t="shared" si="2"/>
        <v/>
      </c>
      <c r="L59" s="73"/>
    </row>
    <row r="60" spans="1:12" ht="27" customHeight="1" x14ac:dyDescent="0.15">
      <c r="A60" s="19"/>
      <c r="B60" s="20"/>
      <c r="C60" s="112"/>
      <c r="D60" s="113"/>
      <c r="E60" s="109" t="s">
        <v>37</v>
      </c>
      <c r="F60" s="109"/>
      <c r="G60" s="109"/>
      <c r="H60" s="109"/>
      <c r="I60" s="110"/>
      <c r="J60" s="111"/>
      <c r="K60" s="67" t="str">
        <f t="shared" si="2"/>
        <v/>
      </c>
      <c r="L60" s="73"/>
    </row>
    <row r="61" spans="1:12" ht="27" customHeight="1" x14ac:dyDescent="0.15">
      <c r="A61" s="19"/>
      <c r="B61" s="20"/>
      <c r="C61" s="112"/>
      <c r="D61" s="113"/>
      <c r="E61" s="109" t="s">
        <v>37</v>
      </c>
      <c r="F61" s="109"/>
      <c r="G61" s="109"/>
      <c r="H61" s="109"/>
      <c r="I61" s="110"/>
      <c r="J61" s="111"/>
      <c r="K61" s="67" t="str">
        <f t="shared" si="2"/>
        <v/>
      </c>
      <c r="L61" s="73"/>
    </row>
    <row r="62" spans="1:12" ht="27" customHeight="1" x14ac:dyDescent="0.15">
      <c r="A62" s="19"/>
      <c r="B62" s="20"/>
      <c r="C62" s="112"/>
      <c r="D62" s="113"/>
      <c r="E62" s="109" t="s">
        <v>37</v>
      </c>
      <c r="F62" s="109"/>
      <c r="G62" s="109"/>
      <c r="H62" s="109"/>
      <c r="I62" s="110"/>
      <c r="J62" s="111"/>
      <c r="K62" s="67" t="str">
        <f t="shared" si="2"/>
        <v/>
      </c>
      <c r="L62" s="73"/>
    </row>
    <row r="63" spans="1:12" ht="27" customHeight="1" x14ac:dyDescent="0.15">
      <c r="A63" s="19"/>
      <c r="B63" s="20"/>
      <c r="C63" s="112"/>
      <c r="D63" s="113"/>
      <c r="E63" s="109" t="s">
        <v>37</v>
      </c>
      <c r="F63" s="109"/>
      <c r="G63" s="109"/>
      <c r="H63" s="109"/>
      <c r="I63" s="110"/>
      <c r="J63" s="111"/>
      <c r="K63" s="67" t="str">
        <f t="shared" si="2"/>
        <v/>
      </c>
      <c r="L63" s="73"/>
    </row>
    <row r="64" spans="1:12" ht="27" customHeight="1" x14ac:dyDescent="0.15">
      <c r="A64" s="19"/>
      <c r="B64" s="20"/>
      <c r="C64" s="112"/>
      <c r="D64" s="113"/>
      <c r="E64" s="109" t="s">
        <v>37</v>
      </c>
      <c r="F64" s="109"/>
      <c r="G64" s="109"/>
      <c r="H64" s="109"/>
      <c r="I64" s="110"/>
      <c r="J64" s="111"/>
      <c r="K64" s="67" t="str">
        <f t="shared" si="2"/>
        <v/>
      </c>
      <c r="L64" s="73"/>
    </row>
    <row r="65" spans="1:12" ht="27" customHeight="1" x14ac:dyDescent="0.15">
      <c r="A65" s="19"/>
      <c r="B65" s="20"/>
      <c r="C65" s="112"/>
      <c r="D65" s="113"/>
      <c r="E65" s="109" t="s">
        <v>37</v>
      </c>
      <c r="F65" s="109"/>
      <c r="G65" s="109"/>
      <c r="H65" s="109"/>
      <c r="I65" s="110"/>
      <c r="J65" s="111"/>
      <c r="K65" s="67" t="str">
        <f t="shared" si="2"/>
        <v/>
      </c>
      <c r="L65" s="73"/>
    </row>
    <row r="66" spans="1:12" ht="27" customHeight="1" x14ac:dyDescent="0.15">
      <c r="A66" s="19"/>
      <c r="B66" s="20"/>
      <c r="C66" s="112"/>
      <c r="D66" s="113"/>
      <c r="E66" s="109" t="s">
        <v>37</v>
      </c>
      <c r="F66" s="109"/>
      <c r="G66" s="109"/>
      <c r="H66" s="109"/>
      <c r="I66" s="110"/>
      <c r="J66" s="111"/>
      <c r="K66" s="67" t="str">
        <f t="shared" si="2"/>
        <v/>
      </c>
      <c r="L66" s="73"/>
    </row>
    <row r="67" spans="1:12" ht="27" customHeight="1" x14ac:dyDescent="0.15">
      <c r="A67" s="19"/>
      <c r="B67" s="20"/>
      <c r="C67" s="112"/>
      <c r="D67" s="113"/>
      <c r="E67" s="109" t="s">
        <v>37</v>
      </c>
      <c r="F67" s="109"/>
      <c r="G67" s="109"/>
      <c r="H67" s="109"/>
      <c r="I67" s="110"/>
      <c r="J67" s="111"/>
      <c r="K67" s="67" t="str">
        <f t="shared" si="2"/>
        <v/>
      </c>
      <c r="L67" s="73"/>
    </row>
    <row r="68" spans="1:12" ht="27" customHeight="1" x14ac:dyDescent="0.15">
      <c r="A68" s="19"/>
      <c r="B68" s="20"/>
      <c r="C68" s="112"/>
      <c r="D68" s="113"/>
      <c r="E68" s="109" t="s">
        <v>37</v>
      </c>
      <c r="F68" s="109"/>
      <c r="G68" s="109"/>
      <c r="H68" s="109"/>
      <c r="I68" s="110"/>
      <c r="J68" s="111"/>
      <c r="K68" s="67" t="str">
        <f t="shared" si="2"/>
        <v/>
      </c>
      <c r="L68" s="73"/>
    </row>
    <row r="69" spans="1:12" ht="27" customHeight="1" x14ac:dyDescent="0.15">
      <c r="A69" s="19"/>
      <c r="B69" s="20"/>
      <c r="C69" s="112"/>
      <c r="D69" s="113"/>
      <c r="E69" s="109" t="s">
        <v>37</v>
      </c>
      <c r="F69" s="109"/>
      <c r="G69" s="109"/>
      <c r="H69" s="109"/>
      <c r="I69" s="110"/>
      <c r="J69" s="111"/>
      <c r="K69" s="67" t="str">
        <f t="shared" si="2"/>
        <v/>
      </c>
      <c r="L69" s="73"/>
    </row>
    <row r="70" spans="1:12" ht="27" customHeight="1" x14ac:dyDescent="0.15">
      <c r="A70" s="19"/>
      <c r="B70" s="20"/>
      <c r="C70" s="112"/>
      <c r="D70" s="113"/>
      <c r="E70" s="109" t="s">
        <v>37</v>
      </c>
      <c r="F70" s="109"/>
      <c r="G70" s="109"/>
      <c r="H70" s="109"/>
      <c r="I70" s="110"/>
      <c r="J70" s="111"/>
      <c r="K70" s="67" t="str">
        <f t="shared" si="2"/>
        <v/>
      </c>
      <c r="L70" s="73"/>
    </row>
    <row r="71" spans="1:12" ht="27" customHeight="1" x14ac:dyDescent="0.15">
      <c r="A71" s="19"/>
      <c r="B71" s="20"/>
      <c r="C71" s="112"/>
      <c r="D71" s="113"/>
      <c r="E71" s="109" t="s">
        <v>37</v>
      </c>
      <c r="F71" s="109"/>
      <c r="G71" s="109"/>
      <c r="H71" s="109"/>
      <c r="I71" s="110"/>
      <c r="J71" s="111"/>
      <c r="K71" s="67" t="str">
        <f t="shared" si="2"/>
        <v/>
      </c>
      <c r="L71" s="73"/>
    </row>
    <row r="72" spans="1:12" ht="27" customHeight="1" x14ac:dyDescent="0.15">
      <c r="A72" s="19"/>
      <c r="B72" s="20"/>
      <c r="C72" s="112"/>
      <c r="D72" s="113"/>
      <c r="E72" s="109" t="s">
        <v>37</v>
      </c>
      <c r="F72" s="109"/>
      <c r="G72" s="109"/>
      <c r="H72" s="109"/>
      <c r="I72" s="110"/>
      <c r="J72" s="111"/>
      <c r="K72" s="67" t="str">
        <f t="shared" si="2"/>
        <v/>
      </c>
      <c r="L72" s="73"/>
    </row>
    <row r="73" spans="1:12" ht="27" customHeight="1" x14ac:dyDescent="0.15">
      <c r="A73" s="19"/>
      <c r="B73" s="20"/>
      <c r="C73" s="112"/>
      <c r="D73" s="113"/>
      <c r="E73" s="109" t="s">
        <v>37</v>
      </c>
      <c r="F73" s="109"/>
      <c r="G73" s="109"/>
      <c r="H73" s="109"/>
      <c r="I73" s="110"/>
      <c r="J73" s="111"/>
      <c r="K73" s="67" t="str">
        <f t="shared" si="2"/>
        <v/>
      </c>
      <c r="L73" s="73"/>
    </row>
    <row r="74" spans="1:12" ht="27" customHeight="1" x14ac:dyDescent="0.15">
      <c r="A74" s="19"/>
      <c r="B74" s="20"/>
      <c r="C74" s="112"/>
      <c r="D74" s="113"/>
      <c r="E74" s="109" t="s">
        <v>37</v>
      </c>
      <c r="F74" s="109"/>
      <c r="G74" s="109"/>
      <c r="H74" s="109"/>
      <c r="I74" s="110"/>
      <c r="J74" s="111"/>
      <c r="K74" s="67" t="str">
        <f t="shared" si="2"/>
        <v/>
      </c>
      <c r="L74" s="73"/>
    </row>
    <row r="75" spans="1:12" ht="27" customHeight="1" x14ac:dyDescent="0.15">
      <c r="A75" s="19"/>
      <c r="B75" s="20"/>
      <c r="C75" s="112"/>
      <c r="D75" s="113"/>
      <c r="E75" s="109" t="s">
        <v>37</v>
      </c>
      <c r="F75" s="109"/>
      <c r="G75" s="109"/>
      <c r="H75" s="109"/>
      <c r="I75" s="110"/>
      <c r="J75" s="111"/>
      <c r="K75" s="67" t="str">
        <f t="shared" si="2"/>
        <v/>
      </c>
      <c r="L75" s="73"/>
    </row>
    <row r="76" spans="1:12" ht="27" customHeight="1" x14ac:dyDescent="0.15">
      <c r="A76" s="19"/>
      <c r="B76" s="20"/>
      <c r="C76" s="112"/>
      <c r="D76" s="113"/>
      <c r="E76" s="109" t="s">
        <v>37</v>
      </c>
      <c r="F76" s="109"/>
      <c r="G76" s="109"/>
      <c r="H76" s="109"/>
      <c r="I76" s="110"/>
      <c r="J76" s="111"/>
      <c r="K76" s="67" t="str">
        <f t="shared" si="2"/>
        <v/>
      </c>
      <c r="L76" s="73"/>
    </row>
    <row r="77" spans="1:12" ht="27" customHeight="1" x14ac:dyDescent="0.15">
      <c r="A77" s="19"/>
      <c r="B77" s="20"/>
      <c r="C77" s="112"/>
      <c r="D77" s="113"/>
      <c r="E77" s="109" t="s">
        <v>37</v>
      </c>
      <c r="F77" s="109"/>
      <c r="G77" s="109"/>
      <c r="H77" s="109"/>
      <c r="I77" s="110"/>
      <c r="J77" s="111"/>
      <c r="K77" s="67" t="str">
        <f t="shared" si="2"/>
        <v/>
      </c>
      <c r="L77" s="73"/>
    </row>
    <row r="78" spans="1:12" ht="27" customHeight="1" x14ac:dyDescent="0.15">
      <c r="A78" s="19"/>
      <c r="B78" s="20"/>
      <c r="C78" s="112"/>
      <c r="D78" s="113"/>
      <c r="E78" s="109" t="s">
        <v>37</v>
      </c>
      <c r="F78" s="109"/>
      <c r="G78" s="109"/>
      <c r="H78" s="109"/>
      <c r="I78" s="110"/>
      <c r="J78" s="111"/>
      <c r="K78" s="67" t="str">
        <f t="shared" si="2"/>
        <v/>
      </c>
      <c r="L78" s="73"/>
    </row>
    <row r="79" spans="1:12" ht="27" customHeight="1" x14ac:dyDescent="0.15">
      <c r="A79" s="19"/>
      <c r="B79" s="20"/>
      <c r="C79" s="112"/>
      <c r="D79" s="113"/>
      <c r="E79" s="109" t="s">
        <v>37</v>
      </c>
      <c r="F79" s="109"/>
      <c r="G79" s="109"/>
      <c r="H79" s="109"/>
      <c r="I79" s="110"/>
      <c r="J79" s="111"/>
      <c r="K79" s="67" t="str">
        <f t="shared" si="2"/>
        <v/>
      </c>
      <c r="L79" s="73"/>
    </row>
    <row r="80" spans="1:12" ht="27" customHeight="1" x14ac:dyDescent="0.15">
      <c r="A80" s="19"/>
      <c r="B80" s="20"/>
      <c r="C80" s="112"/>
      <c r="D80" s="113"/>
      <c r="E80" s="109" t="s">
        <v>37</v>
      </c>
      <c r="F80" s="109"/>
      <c r="G80" s="109"/>
      <c r="H80" s="109"/>
      <c r="I80" s="110"/>
      <c r="J80" s="111"/>
      <c r="K80" s="67" t="str">
        <f t="shared" si="2"/>
        <v/>
      </c>
      <c r="L80" s="73"/>
    </row>
  </sheetData>
  <sheetProtection algorithmName="SHA-512" hashValue="VfLCOukpi6UMXqdnQzq2Xcbob2MqN/2lZeMHSSddF3T/ZjOL30hVjKIOxWoksE7fU5+H+VuPvAzItY39Wfqi4g==" saltValue="DBBXE3Bl9u1N3EmafR0wpg==" spinCount="100000" sheet="1" objects="1" scenarios="1"/>
  <mergeCells count="236">
    <mergeCell ref="C79:D79"/>
    <mergeCell ref="E79:H79"/>
    <mergeCell ref="I79:J79"/>
    <mergeCell ref="C80:D80"/>
    <mergeCell ref="E80:H80"/>
    <mergeCell ref="I80:J80"/>
    <mergeCell ref="C77:D77"/>
    <mergeCell ref="E77:H77"/>
    <mergeCell ref="I77:J77"/>
    <mergeCell ref="C78:D78"/>
    <mergeCell ref="E78:H78"/>
    <mergeCell ref="I78:J78"/>
    <mergeCell ref="C75:D75"/>
    <mergeCell ref="E75:H75"/>
    <mergeCell ref="I75:J75"/>
    <mergeCell ref="C76:D76"/>
    <mergeCell ref="E76:H76"/>
    <mergeCell ref="I76:J76"/>
    <mergeCell ref="C73:D73"/>
    <mergeCell ref="E73:H73"/>
    <mergeCell ref="I73:J73"/>
    <mergeCell ref="C74:D74"/>
    <mergeCell ref="E74:H74"/>
    <mergeCell ref="I74:J74"/>
    <mergeCell ref="C71:D71"/>
    <mergeCell ref="E71:H71"/>
    <mergeCell ref="I71:J71"/>
    <mergeCell ref="C72:D72"/>
    <mergeCell ref="E72:H72"/>
    <mergeCell ref="I72:J72"/>
    <mergeCell ref="C69:D69"/>
    <mergeCell ref="E69:H69"/>
    <mergeCell ref="I69:J69"/>
    <mergeCell ref="C70:D70"/>
    <mergeCell ref="E70:H70"/>
    <mergeCell ref="I70:J70"/>
    <mergeCell ref="C67:D67"/>
    <mergeCell ref="E67:H67"/>
    <mergeCell ref="I67:J67"/>
    <mergeCell ref="C68:D68"/>
    <mergeCell ref="E68:H68"/>
    <mergeCell ref="I68:J68"/>
    <mergeCell ref="C65:D65"/>
    <mergeCell ref="E65:H65"/>
    <mergeCell ref="I65:J65"/>
    <mergeCell ref="C66:D66"/>
    <mergeCell ref="E66:H66"/>
    <mergeCell ref="I66:J66"/>
    <mergeCell ref="C63:D63"/>
    <mergeCell ref="E63:H63"/>
    <mergeCell ref="I63:J63"/>
    <mergeCell ref="C64:D64"/>
    <mergeCell ref="E64:H64"/>
    <mergeCell ref="I64:J64"/>
    <mergeCell ref="C61:D61"/>
    <mergeCell ref="E61:H61"/>
    <mergeCell ref="I61:J61"/>
    <mergeCell ref="C62:D62"/>
    <mergeCell ref="E62:H62"/>
    <mergeCell ref="I62:J62"/>
    <mergeCell ref="C59:D59"/>
    <mergeCell ref="E59:H59"/>
    <mergeCell ref="I59:J59"/>
    <mergeCell ref="C60:D60"/>
    <mergeCell ref="E60:H60"/>
    <mergeCell ref="I60:J60"/>
    <mergeCell ref="C57:D57"/>
    <mergeCell ref="E57:H57"/>
    <mergeCell ref="I57:J57"/>
    <mergeCell ref="C58:D58"/>
    <mergeCell ref="E58:H58"/>
    <mergeCell ref="I58:J58"/>
    <mergeCell ref="C55:D55"/>
    <mergeCell ref="E55:H55"/>
    <mergeCell ref="I55:J55"/>
    <mergeCell ref="C56:D56"/>
    <mergeCell ref="E56:H56"/>
    <mergeCell ref="I56:J56"/>
    <mergeCell ref="C53:D53"/>
    <mergeCell ref="E53:H53"/>
    <mergeCell ref="I53:J53"/>
    <mergeCell ref="C54:D54"/>
    <mergeCell ref="E54:H54"/>
    <mergeCell ref="I54:J54"/>
    <mergeCell ref="C51:D51"/>
    <mergeCell ref="E51:H51"/>
    <mergeCell ref="I51:J51"/>
    <mergeCell ref="C52:D52"/>
    <mergeCell ref="E52:H52"/>
    <mergeCell ref="I52:J52"/>
    <mergeCell ref="C49:D49"/>
    <mergeCell ref="E49:H49"/>
    <mergeCell ref="I49:J49"/>
    <mergeCell ref="C50:D50"/>
    <mergeCell ref="E50:H50"/>
    <mergeCell ref="I50:J50"/>
    <mergeCell ref="C47:D47"/>
    <mergeCell ref="E47:H47"/>
    <mergeCell ref="I47:J47"/>
    <mergeCell ref="C48:D48"/>
    <mergeCell ref="E48:H48"/>
    <mergeCell ref="I48:J48"/>
    <mergeCell ref="C45:D45"/>
    <mergeCell ref="E45:H45"/>
    <mergeCell ref="I45:J45"/>
    <mergeCell ref="C46:D46"/>
    <mergeCell ref="E46:H46"/>
    <mergeCell ref="I46:J46"/>
    <mergeCell ref="C43:D43"/>
    <mergeCell ref="E43:H43"/>
    <mergeCell ref="I43:J43"/>
    <mergeCell ref="C44:D44"/>
    <mergeCell ref="E44:H44"/>
    <mergeCell ref="I44:J44"/>
    <mergeCell ref="C41:D41"/>
    <mergeCell ref="E41:H41"/>
    <mergeCell ref="I41:J41"/>
    <mergeCell ref="C42:D42"/>
    <mergeCell ref="E42:H42"/>
    <mergeCell ref="I42:J42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35:D35"/>
    <mergeCell ref="E35:H35"/>
    <mergeCell ref="I35:J35"/>
    <mergeCell ref="C36:D36"/>
    <mergeCell ref="E36:H36"/>
    <mergeCell ref="I36:J36"/>
    <mergeCell ref="E32:H32"/>
    <mergeCell ref="I32:J32"/>
    <mergeCell ref="E33:H33"/>
    <mergeCell ref="I33:J33"/>
    <mergeCell ref="C34:D34"/>
    <mergeCell ref="E34:H34"/>
    <mergeCell ref="I34:J34"/>
    <mergeCell ref="O5:P5"/>
    <mergeCell ref="I1:J1"/>
    <mergeCell ref="E31:H31"/>
    <mergeCell ref="I31:J31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E27:H27"/>
    <mergeCell ref="E28:H28"/>
    <mergeCell ref="E29:H29"/>
    <mergeCell ref="E30:H30"/>
    <mergeCell ref="I6:J6"/>
    <mergeCell ref="I7:J7"/>
    <mergeCell ref="I8:J8"/>
    <mergeCell ref="I9:J9"/>
    <mergeCell ref="I10:J10"/>
    <mergeCell ref="E20:H20"/>
    <mergeCell ref="C28:D28"/>
    <mergeCell ref="C29:D29"/>
    <mergeCell ref="E12:H12"/>
    <mergeCell ref="E13:H13"/>
    <mergeCell ref="E17:H17"/>
    <mergeCell ref="E18:H18"/>
    <mergeCell ref="E19:H19"/>
    <mergeCell ref="I18:J18"/>
    <mergeCell ref="C14:D14"/>
    <mergeCell ref="C15:D15"/>
    <mergeCell ref="C16:D16"/>
    <mergeCell ref="E14:H14"/>
    <mergeCell ref="E15:H15"/>
    <mergeCell ref="E16:H16"/>
    <mergeCell ref="I19:J19"/>
    <mergeCell ref="C12:D12"/>
    <mergeCell ref="C13:D13"/>
    <mergeCell ref="C18:D18"/>
    <mergeCell ref="C19:D19"/>
    <mergeCell ref="I12:J12"/>
    <mergeCell ref="I13:J13"/>
    <mergeCell ref="I14:J14"/>
    <mergeCell ref="I20:J20"/>
    <mergeCell ref="I16:J16"/>
    <mergeCell ref="E21:H21"/>
    <mergeCell ref="A4:B4"/>
    <mergeCell ref="E5:H5"/>
    <mergeCell ref="I5:J5"/>
    <mergeCell ref="E6:H6"/>
    <mergeCell ref="E7:H7"/>
    <mergeCell ref="E8:H8"/>
    <mergeCell ref="E9:H9"/>
    <mergeCell ref="E10:H10"/>
    <mergeCell ref="E11:H11"/>
    <mergeCell ref="H4:L4"/>
    <mergeCell ref="C11:D11"/>
    <mergeCell ref="C8:D8"/>
    <mergeCell ref="C9:D9"/>
    <mergeCell ref="C10:D10"/>
    <mergeCell ref="C6:D6"/>
    <mergeCell ref="C7:D7"/>
    <mergeCell ref="C5:D5"/>
    <mergeCell ref="I11:J11"/>
    <mergeCell ref="A1:F1"/>
    <mergeCell ref="E22:H22"/>
    <mergeCell ref="I17:J17"/>
    <mergeCell ref="C17:D17"/>
    <mergeCell ref="I15:J15"/>
    <mergeCell ref="A3:L3"/>
    <mergeCell ref="E4:G4"/>
    <mergeCell ref="A2:L2"/>
    <mergeCell ref="C33:D33"/>
    <mergeCell ref="C31:D31"/>
    <mergeCell ref="C32:D32"/>
    <mergeCell ref="C26:D26"/>
    <mergeCell ref="C30:D30"/>
    <mergeCell ref="C27:D27"/>
    <mergeCell ref="C23:D23"/>
    <mergeCell ref="C24:D24"/>
    <mergeCell ref="C25:D25"/>
    <mergeCell ref="E23:H23"/>
    <mergeCell ref="E24:H24"/>
    <mergeCell ref="E25:H25"/>
    <mergeCell ref="E26:H26"/>
    <mergeCell ref="C20:D20"/>
    <mergeCell ref="C21:D21"/>
    <mergeCell ref="C22:D22"/>
  </mergeCells>
  <phoneticPr fontId="11"/>
  <dataValidations count="2">
    <dataValidation type="list" allowBlank="1" showInputMessage="1" showErrorMessage="1" sqref="G1" xr:uid="{00000000-0002-0000-0100-000000000000}">
      <formula1>"　,９,10,11,12,1"</formula1>
    </dataValidation>
    <dataValidation type="list" allowBlank="1" showInputMessage="1" showErrorMessage="1" sqref="L6:L80" xr:uid="{6618139C-A470-44CD-B932-C267529A7367}">
      <formula1>"男,女"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実施機関!$B$3:$B$42</xm:f>
          </x14:formula1>
          <xm:sqref>H4:L4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4:J31"/>
  <sheetViews>
    <sheetView workbookViewId="0">
      <selection activeCell="I8" sqref="I8"/>
    </sheetView>
  </sheetViews>
  <sheetFormatPr defaultRowHeight="13.5" x14ac:dyDescent="0.15"/>
  <cols>
    <col min="3" max="3" width="3.75" customWidth="1"/>
    <col min="7" max="7" width="11.875" customWidth="1"/>
    <col min="8" max="8" width="10.5" bestFit="1" customWidth="1"/>
    <col min="9" max="9" width="10.875" customWidth="1"/>
    <col min="10" max="10" width="3.375" customWidth="1"/>
  </cols>
  <sheetData>
    <row r="4" spans="1:10" ht="14.25" x14ac:dyDescent="0.15">
      <c r="A4" s="5" t="s">
        <v>28</v>
      </c>
      <c r="B4" s="5"/>
      <c r="C4" s="5"/>
      <c r="D4" s="31"/>
      <c r="E4" s="4"/>
      <c r="F4" s="4"/>
      <c r="G4" s="4"/>
      <c r="H4" s="4"/>
      <c r="I4" s="4"/>
    </row>
    <row r="5" spans="1:10" ht="25.5" customHeight="1" x14ac:dyDescent="0.15">
      <c r="A5" s="11"/>
      <c r="B5" s="11"/>
      <c r="C5" s="11"/>
      <c r="D5" s="4"/>
      <c r="E5" s="4"/>
      <c r="F5" s="4"/>
      <c r="G5" s="4"/>
      <c r="H5" s="4"/>
      <c r="I5" s="4"/>
    </row>
    <row r="6" spans="1:10" ht="34.5" customHeight="1" x14ac:dyDescent="0.15">
      <c r="A6" s="126" t="s">
        <v>181</v>
      </c>
      <c r="B6" s="126"/>
      <c r="C6" s="126"/>
      <c r="D6" s="126"/>
      <c r="E6" s="126"/>
      <c r="F6" s="126"/>
      <c r="G6" s="126"/>
      <c r="H6" s="126"/>
      <c r="I6" s="126"/>
    </row>
    <row r="7" spans="1:10" ht="28.5" customHeight="1" x14ac:dyDescent="0.15">
      <c r="A7" s="13"/>
      <c r="B7" s="13"/>
      <c r="C7" s="13"/>
      <c r="D7" s="13"/>
      <c r="E7" s="13"/>
      <c r="F7" s="13"/>
      <c r="G7" s="13"/>
      <c r="H7" s="13"/>
      <c r="I7" s="13"/>
    </row>
    <row r="8" spans="1:10" ht="14.25" x14ac:dyDescent="0.15">
      <c r="A8" s="5"/>
      <c r="B8" s="5"/>
      <c r="C8" s="5"/>
      <c r="D8" s="5"/>
      <c r="E8" s="5"/>
      <c r="F8" s="131" t="s">
        <v>228</v>
      </c>
      <c r="G8" s="131"/>
      <c r="H8" s="68">
        <f>①受診者名簿!G1</f>
        <v>1</v>
      </c>
      <c r="I8" s="15" t="s">
        <v>32</v>
      </c>
    </row>
    <row r="9" spans="1:10" ht="14.25" x14ac:dyDescent="0.15">
      <c r="A9" s="4"/>
      <c r="B9" s="4"/>
      <c r="C9" s="4"/>
      <c r="D9" s="4"/>
      <c r="E9" s="4"/>
      <c r="F9" s="4"/>
      <c r="G9" s="127" t="s">
        <v>214</v>
      </c>
      <c r="H9" s="127"/>
      <c r="I9" s="127"/>
    </row>
    <row r="10" spans="1:10" ht="14.25" customHeight="1" x14ac:dyDescent="0.15">
      <c r="A10" s="125" t="s">
        <v>1</v>
      </c>
      <c r="B10" s="125"/>
      <c r="C10" s="125"/>
      <c r="D10" s="125"/>
      <c r="E10" s="4"/>
      <c r="F10" s="4"/>
      <c r="G10" s="4"/>
      <c r="H10" s="4"/>
      <c r="I10" s="4"/>
    </row>
    <row r="11" spans="1:10" ht="14.25" customHeight="1" x14ac:dyDescent="0.15">
      <c r="A11" s="125" t="s">
        <v>182</v>
      </c>
      <c r="B11" s="125"/>
      <c r="C11" s="125"/>
      <c r="D11" s="125"/>
      <c r="E11" s="4"/>
      <c r="F11" s="4"/>
      <c r="G11" s="4"/>
      <c r="H11" s="4"/>
      <c r="I11" s="4"/>
    </row>
    <row r="12" spans="1:10" ht="14.25" x14ac:dyDescent="0.15">
      <c r="A12" s="12"/>
      <c r="B12" s="12"/>
      <c r="C12" s="6"/>
      <c r="D12" s="4"/>
      <c r="E12" s="4"/>
      <c r="F12" s="4"/>
      <c r="G12" s="4"/>
      <c r="H12" s="4"/>
      <c r="I12" s="4"/>
    </row>
    <row r="13" spans="1:10" ht="14.25" x14ac:dyDescent="0.15">
      <c r="A13" s="12"/>
      <c r="B13" s="12"/>
      <c r="C13" s="6"/>
      <c r="D13" s="4"/>
      <c r="E13" s="4"/>
      <c r="F13" s="4"/>
      <c r="G13" s="4"/>
      <c r="H13" s="4"/>
      <c r="I13" s="4"/>
    </row>
    <row r="14" spans="1:10" ht="20.100000000000001" customHeight="1" x14ac:dyDescent="0.15">
      <c r="A14" s="4"/>
      <c r="B14" s="4"/>
      <c r="C14" s="4"/>
      <c r="D14" s="133" t="s">
        <v>29</v>
      </c>
      <c r="E14" s="133"/>
      <c r="F14" s="134" t="str">
        <f>IFERROR(VLOOKUP(F16,実施機関!B:F,5,0),"")</f>
        <v>鹿屋市北田町9-1</v>
      </c>
      <c r="G14" s="134"/>
      <c r="H14" s="134"/>
      <c r="I14" s="134"/>
    </row>
    <row r="15" spans="1:10" ht="20.100000000000001" customHeight="1" x14ac:dyDescent="0.15">
      <c r="A15" s="4"/>
      <c r="B15" s="4"/>
      <c r="C15" s="4"/>
      <c r="D15" s="5"/>
      <c r="E15" s="7"/>
      <c r="F15" s="134" t="str">
        <f>VLOOKUP(②実施報告書!F16,実施機関!B:D,3,0)&amp;""</f>
        <v/>
      </c>
      <c r="G15" s="134"/>
      <c r="H15" s="134"/>
      <c r="I15" s="134"/>
    </row>
    <row r="16" spans="1:10" ht="20.100000000000001" customHeight="1" x14ac:dyDescent="0.15">
      <c r="A16" s="4"/>
      <c r="B16" s="4"/>
      <c r="C16" s="4"/>
      <c r="D16" s="133" t="s">
        <v>21</v>
      </c>
      <c r="E16" s="133"/>
      <c r="F16" s="135" t="str">
        <f>①受診者名簿!H4</f>
        <v>鹿屋歯科</v>
      </c>
      <c r="G16" s="135"/>
      <c r="H16" s="135"/>
      <c r="I16" s="135"/>
      <c r="J16" t="s">
        <v>180</v>
      </c>
    </row>
    <row r="17" spans="1:9" ht="20.100000000000001" customHeight="1" x14ac:dyDescent="0.15">
      <c r="A17" s="4"/>
      <c r="B17" s="4"/>
      <c r="C17" s="4"/>
      <c r="D17" s="8"/>
      <c r="E17" s="8"/>
      <c r="F17" s="134" t="str">
        <f>IFERROR(VLOOKUP(F16,実施機関!B:F,2,0),"")</f>
        <v>鹿屋　太郎</v>
      </c>
      <c r="G17" s="134"/>
      <c r="H17" s="134"/>
      <c r="I17" s="134"/>
    </row>
    <row r="18" spans="1:9" ht="14.25" x14ac:dyDescent="0.15">
      <c r="A18" s="4"/>
      <c r="B18" s="4"/>
      <c r="C18" s="4"/>
      <c r="D18" s="8"/>
      <c r="E18" s="8"/>
      <c r="F18" s="133"/>
      <c r="G18" s="133"/>
      <c r="H18" s="133"/>
      <c r="I18" s="133"/>
    </row>
    <row r="19" spans="1:9" ht="14.25" x14ac:dyDescent="0.15">
      <c r="A19" s="31"/>
      <c r="B19" s="31"/>
      <c r="C19" s="31"/>
      <c r="D19" s="17"/>
      <c r="E19" s="17"/>
      <c r="F19" s="14"/>
      <c r="G19" s="14"/>
      <c r="H19" s="14"/>
      <c r="I19" s="14"/>
    </row>
    <row r="20" spans="1:9" ht="14.25" x14ac:dyDescent="0.15">
      <c r="A20" s="31"/>
      <c r="B20" s="31"/>
      <c r="C20" s="31"/>
      <c r="D20" s="17"/>
      <c r="E20" s="17"/>
      <c r="F20" s="14"/>
      <c r="G20" s="14"/>
      <c r="H20" s="14"/>
      <c r="I20" s="14"/>
    </row>
    <row r="21" spans="1:9" ht="14.25" x14ac:dyDescent="0.15">
      <c r="A21" s="4"/>
      <c r="B21" s="4"/>
      <c r="C21" s="4"/>
      <c r="D21" s="8"/>
      <c r="E21" s="8"/>
      <c r="F21" s="8"/>
      <c r="G21" s="9"/>
      <c r="H21" s="9"/>
      <c r="I21" s="4"/>
    </row>
    <row r="22" spans="1:9" ht="20.100000000000001" customHeight="1" x14ac:dyDescent="0.15">
      <c r="A22" s="136" t="s">
        <v>31</v>
      </c>
      <c r="B22" s="136"/>
      <c r="C22" s="136"/>
      <c r="D22" s="136"/>
      <c r="E22" s="136"/>
      <c r="F22" s="136"/>
      <c r="G22" s="136"/>
      <c r="H22" s="136"/>
      <c r="I22" s="136"/>
    </row>
    <row r="23" spans="1:9" ht="20.100000000000001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</row>
    <row r="24" spans="1:9" ht="15" customHeight="1" x14ac:dyDescent="0.15">
      <c r="A24" s="6"/>
      <c r="B24" s="6"/>
      <c r="C24" s="6"/>
      <c r="D24" s="6"/>
      <c r="E24" s="6"/>
      <c r="F24" s="6"/>
      <c r="G24" s="6"/>
      <c r="H24" s="6"/>
      <c r="I24" s="6"/>
    </row>
    <row r="25" spans="1:9" ht="15" customHeight="1" x14ac:dyDescent="0.15">
      <c r="A25" s="6"/>
      <c r="B25" s="6"/>
      <c r="C25" s="6"/>
      <c r="D25" s="6"/>
      <c r="E25" s="6"/>
      <c r="F25" s="6"/>
      <c r="G25" s="6"/>
      <c r="H25" s="6"/>
      <c r="I25" s="6"/>
    </row>
    <row r="26" spans="1:9" ht="14.25" x14ac:dyDescent="0.15">
      <c r="A26" s="6"/>
      <c r="B26" s="6"/>
      <c r="C26" s="6"/>
      <c r="D26" s="6"/>
      <c r="E26" s="6"/>
      <c r="F26" s="6"/>
      <c r="G26" s="6"/>
      <c r="H26" s="6"/>
      <c r="I26" s="6"/>
    </row>
    <row r="27" spans="1:9" ht="42" customHeight="1" x14ac:dyDescent="0.15">
      <c r="A27" s="142" t="s">
        <v>30</v>
      </c>
      <c r="B27" s="143"/>
      <c r="C27" s="143"/>
      <c r="D27" s="143"/>
      <c r="E27" s="143"/>
      <c r="F27" s="143"/>
      <c r="G27" s="143"/>
      <c r="H27" s="144"/>
      <c r="I27" s="10" t="s">
        <v>33</v>
      </c>
    </row>
    <row r="28" spans="1:9" ht="79.5" customHeight="1" x14ac:dyDescent="0.15">
      <c r="A28" s="137" t="s">
        <v>24</v>
      </c>
      <c r="B28" s="138"/>
      <c r="C28" s="139" t="s">
        <v>183</v>
      </c>
      <c r="D28" s="140"/>
      <c r="E28" s="140"/>
      <c r="F28" s="140"/>
      <c r="G28" s="140"/>
      <c r="H28" s="141"/>
      <c r="I28" s="84">
        <f>COUNTIFS(①受診者名簿!C6:C80,"&lt;&gt;",①受診者名簿!C6:C80,"&lt;&gt;鹿屋　太郎")</f>
        <v>1</v>
      </c>
    </row>
    <row r="29" spans="1:9" x14ac:dyDescent="0.15">
      <c r="A29" s="128"/>
      <c r="B29" s="128"/>
      <c r="C29" s="129"/>
      <c r="D29" s="129"/>
      <c r="E29" s="129"/>
      <c r="F29" s="129"/>
      <c r="G29" s="129"/>
      <c r="H29" s="129"/>
      <c r="I29" s="129"/>
    </row>
    <row r="30" spans="1:9" x14ac:dyDescent="0.15">
      <c r="A30" s="130"/>
      <c r="B30" s="130"/>
      <c r="C30" s="130"/>
      <c r="D30" s="130"/>
      <c r="E30" s="130"/>
      <c r="F30" s="130"/>
      <c r="G30" s="130"/>
      <c r="H30" s="130"/>
      <c r="I30" s="130"/>
    </row>
    <row r="31" spans="1:9" x14ac:dyDescent="0.15">
      <c r="A31" s="132"/>
      <c r="B31" s="132"/>
      <c r="C31" s="132"/>
      <c r="D31" s="132"/>
      <c r="E31" s="132"/>
      <c r="F31" s="132"/>
      <c r="G31" s="132"/>
      <c r="H31" s="132"/>
      <c r="I31" s="132"/>
    </row>
  </sheetData>
  <sheetProtection algorithmName="SHA-512" hashValue="4shR4X1IA3S+DNCZWrmCqRJe7/r3tWnxEeDrRtoB+UuHMPf9XBVs2j91mfaGTeTYGloqtVBACH6ZOHGV260Tog==" saltValue="di/kIXQHAcCobUn2wF28yw==" spinCount="100000" sheet="1" objects="1" scenarios="1" selectLockedCells="1"/>
  <mergeCells count="18">
    <mergeCell ref="A31:I31"/>
    <mergeCell ref="D14:E14"/>
    <mergeCell ref="D16:E16"/>
    <mergeCell ref="F14:I14"/>
    <mergeCell ref="F15:I15"/>
    <mergeCell ref="F16:I16"/>
    <mergeCell ref="F17:I17"/>
    <mergeCell ref="F18:I18"/>
    <mergeCell ref="A22:I23"/>
    <mergeCell ref="A28:B28"/>
    <mergeCell ref="C28:H28"/>
    <mergeCell ref="A27:H27"/>
    <mergeCell ref="A11:D11"/>
    <mergeCell ref="A6:I6"/>
    <mergeCell ref="G9:I9"/>
    <mergeCell ref="A10:D10"/>
    <mergeCell ref="A29:I30"/>
    <mergeCell ref="F8:G8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36"/>
  <sheetViews>
    <sheetView workbookViewId="0">
      <selection activeCell="E31" sqref="E31:N31"/>
    </sheetView>
  </sheetViews>
  <sheetFormatPr defaultRowHeight="13.5" x14ac:dyDescent="0.15"/>
  <cols>
    <col min="1" max="1" width="2.375" style="44" customWidth="1"/>
    <col min="2" max="2" width="9" style="44"/>
    <col min="3" max="3" width="7.25" style="44" customWidth="1"/>
    <col min="4" max="5" width="9" style="44"/>
    <col min="6" max="6" width="3.625" style="44" customWidth="1"/>
    <col min="7" max="7" width="7" style="44" customWidth="1"/>
    <col min="8" max="8" width="3.625" style="44" customWidth="1"/>
    <col min="9" max="9" width="9" style="44"/>
    <col min="10" max="10" width="7.125" style="44" customWidth="1"/>
    <col min="11" max="11" width="4" style="44" customWidth="1"/>
    <col min="12" max="13" width="6" style="44" customWidth="1"/>
    <col min="14" max="14" width="5.25" style="44" customWidth="1"/>
    <col min="15" max="15" width="2.375" style="44" customWidth="1"/>
  </cols>
  <sheetData>
    <row r="1" spans="1:15" ht="24" x14ac:dyDescent="0.15">
      <c r="A1" s="32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33"/>
    </row>
    <row r="2" spans="1:15" ht="24" x14ac:dyDescent="0.15">
      <c r="A2" s="3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50"/>
    </row>
    <row r="3" spans="1:15" ht="23.25" customHeight="1" x14ac:dyDescent="0.15">
      <c r="A3" s="34"/>
      <c r="B3" s="35"/>
      <c r="C3" s="35"/>
      <c r="D3" s="35"/>
      <c r="E3" s="35"/>
      <c r="F3" s="35"/>
      <c r="G3" s="35"/>
      <c r="H3" s="35"/>
      <c r="I3" s="150" t="s">
        <v>215</v>
      </c>
      <c r="J3" s="150"/>
      <c r="K3" s="150"/>
      <c r="L3" s="150"/>
      <c r="M3" s="150"/>
      <c r="N3" s="150"/>
      <c r="O3" s="36"/>
    </row>
    <row r="4" spans="1:15" ht="14.25" x14ac:dyDescent="0.15">
      <c r="A4" s="34"/>
      <c r="B4" s="35" t="s">
        <v>1</v>
      </c>
      <c r="C4" s="37"/>
      <c r="D4" s="38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14.25" x14ac:dyDescent="0.15">
      <c r="A5" s="34"/>
      <c r="B5" s="35" t="s">
        <v>2</v>
      </c>
      <c r="C5" s="39"/>
      <c r="D5" s="38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ht="14.25" x14ac:dyDescent="0.15">
      <c r="A6" s="34"/>
      <c r="B6" s="35"/>
      <c r="C6" s="39"/>
      <c r="D6" s="38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5" ht="14.25" x14ac:dyDescent="0.15">
      <c r="A7" s="34"/>
      <c r="B7" s="35"/>
      <c r="C7" s="39"/>
      <c r="D7" s="38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4.25" x14ac:dyDescent="0.15">
      <c r="A8" s="34"/>
      <c r="B8" s="150" t="s">
        <v>3</v>
      </c>
      <c r="C8" s="150"/>
      <c r="D8" s="150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9" spans="1:15" ht="14.25" x14ac:dyDescent="0.15">
      <c r="A9" s="34"/>
      <c r="B9" s="40"/>
      <c r="C9" s="40"/>
      <c r="D9" s="40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5" ht="28.5" x14ac:dyDescent="0.15">
      <c r="A10" s="34"/>
      <c r="B10" s="35"/>
      <c r="C10" s="150" t="s">
        <v>4</v>
      </c>
      <c r="D10" s="150"/>
      <c r="E10" s="151">
        <f>L24</f>
        <v>3143</v>
      </c>
      <c r="F10" s="152"/>
      <c r="G10" s="152"/>
      <c r="H10" s="152"/>
      <c r="I10" s="152"/>
      <c r="J10" s="152"/>
      <c r="K10" s="41" t="s">
        <v>5</v>
      </c>
      <c r="L10" s="35"/>
      <c r="M10" s="35"/>
      <c r="N10" s="35"/>
      <c r="O10" s="36"/>
    </row>
    <row r="11" spans="1:15" ht="14.25" x14ac:dyDescent="0.15">
      <c r="A11" s="34"/>
      <c r="B11" s="35"/>
      <c r="C11" s="35"/>
      <c r="D11" s="35"/>
      <c r="E11" s="42"/>
      <c r="F11" s="42"/>
      <c r="G11" s="42"/>
      <c r="H11" s="40"/>
      <c r="I11" s="42"/>
      <c r="J11" s="40"/>
      <c r="K11" s="35"/>
      <c r="L11" s="35"/>
      <c r="M11" s="35"/>
      <c r="N11" s="35"/>
      <c r="O11" s="36"/>
    </row>
    <row r="12" spans="1:15" ht="20.100000000000001" customHeight="1" x14ac:dyDescent="0.15">
      <c r="A12" s="34"/>
      <c r="B12" s="35"/>
      <c r="C12" s="150" t="s">
        <v>22</v>
      </c>
      <c r="D12" s="150"/>
      <c r="E12" s="153" t="str">
        <f>②実施報告書!F14</f>
        <v>鹿屋市北田町9-1</v>
      </c>
      <c r="F12" s="153"/>
      <c r="G12" s="153"/>
      <c r="H12" s="153"/>
      <c r="I12" s="153"/>
      <c r="J12" s="153"/>
      <c r="K12" s="153"/>
      <c r="L12" s="35"/>
      <c r="M12" s="35"/>
      <c r="N12" s="43"/>
      <c r="O12" s="72"/>
    </row>
    <row r="13" spans="1:15" ht="20.100000000000001" customHeight="1" x14ac:dyDescent="0.15">
      <c r="A13" s="34"/>
      <c r="B13" s="35"/>
      <c r="C13" s="40"/>
      <c r="D13" s="40"/>
      <c r="E13" s="164" t="str">
        <f>②実施報告書!F15</f>
        <v/>
      </c>
      <c r="F13" s="164"/>
      <c r="G13" s="164"/>
      <c r="H13" s="164"/>
      <c r="I13" s="164"/>
      <c r="J13" s="35"/>
      <c r="K13" s="35"/>
      <c r="L13" s="35"/>
      <c r="M13" s="35"/>
      <c r="N13" s="43"/>
      <c r="O13" s="72"/>
    </row>
    <row r="14" spans="1:15" ht="20.100000000000001" customHeight="1" x14ac:dyDescent="0.15">
      <c r="A14" s="34"/>
      <c r="B14" s="35"/>
      <c r="C14" s="150" t="s">
        <v>23</v>
      </c>
      <c r="D14" s="150"/>
      <c r="E14" s="165" t="str">
        <f>②実施報告書!F16&amp;""</f>
        <v>鹿屋歯科</v>
      </c>
      <c r="F14" s="165"/>
      <c r="G14" s="165"/>
      <c r="H14" s="165"/>
      <c r="I14" s="165"/>
      <c r="J14" s="35" t="s">
        <v>180</v>
      </c>
      <c r="K14" s="35"/>
      <c r="L14" s="35"/>
      <c r="M14" s="35"/>
      <c r="N14" s="43"/>
      <c r="O14" s="72"/>
    </row>
    <row r="15" spans="1:15" ht="20.100000000000001" customHeight="1" x14ac:dyDescent="0.15">
      <c r="A15" s="34"/>
      <c r="B15" s="35"/>
      <c r="C15" s="40"/>
      <c r="D15" s="40"/>
      <c r="E15" s="166" t="str">
        <f>②実施報告書!F17</f>
        <v>鹿屋　太郎</v>
      </c>
      <c r="F15" s="166"/>
      <c r="G15" s="166"/>
      <c r="H15" s="166"/>
      <c r="I15" s="166"/>
      <c r="J15" s="35"/>
      <c r="K15" s="35"/>
      <c r="L15" s="35"/>
      <c r="M15" s="35"/>
      <c r="N15" s="43"/>
      <c r="O15" s="72"/>
    </row>
    <row r="16" spans="1:15" ht="20.100000000000001" customHeight="1" x14ac:dyDescent="0.15">
      <c r="A16" s="34"/>
      <c r="B16" s="35"/>
      <c r="C16" s="35"/>
      <c r="D16" s="35"/>
      <c r="E16" s="35"/>
      <c r="F16" s="167"/>
      <c r="G16" s="167"/>
      <c r="H16" s="167"/>
      <c r="I16" s="167"/>
      <c r="J16" s="40"/>
      <c r="K16" s="40"/>
      <c r="L16" s="35"/>
      <c r="M16" s="35"/>
      <c r="N16" s="43"/>
      <c r="O16" s="72"/>
    </row>
    <row r="17" spans="1:15" ht="14.25" x14ac:dyDescent="0.15">
      <c r="A17" s="34"/>
      <c r="B17" s="35"/>
      <c r="C17" s="35"/>
      <c r="D17" s="35"/>
      <c r="E17" s="35"/>
      <c r="F17" s="45"/>
      <c r="G17" s="45"/>
      <c r="H17" s="45"/>
      <c r="I17" s="45"/>
      <c r="J17" s="40"/>
      <c r="K17" s="40"/>
      <c r="L17" s="35"/>
      <c r="M17" s="35"/>
      <c r="N17" s="43"/>
      <c r="O17" s="72"/>
    </row>
    <row r="18" spans="1:15" ht="14.25" x14ac:dyDescent="0.15">
      <c r="A18" s="34"/>
      <c r="B18" s="150" t="s">
        <v>6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1"/>
    </row>
    <row r="19" spans="1:15" ht="14.25" x14ac:dyDescent="0.15">
      <c r="A19" s="34"/>
      <c r="B19" s="168" t="s">
        <v>7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46"/>
    </row>
    <row r="20" spans="1:15" ht="14.25" x14ac:dyDescent="0.15">
      <c r="A20" s="34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6"/>
    </row>
    <row r="21" spans="1:15" ht="26.25" customHeight="1" x14ac:dyDescent="0.15">
      <c r="A21" s="34"/>
      <c r="B21" s="169" t="s">
        <v>230</v>
      </c>
      <c r="C21" s="170"/>
      <c r="D21" s="170"/>
      <c r="E21" s="170"/>
      <c r="F21" s="170"/>
      <c r="G21" s="170"/>
      <c r="H21" s="170"/>
      <c r="I21" s="170"/>
      <c r="J21" s="170"/>
      <c r="K21" s="171" t="s">
        <v>229</v>
      </c>
      <c r="L21" s="171"/>
      <c r="M21" s="3">
        <f>①受診者名簿!G1</f>
        <v>1</v>
      </c>
      <c r="N21" s="1" t="s">
        <v>25</v>
      </c>
      <c r="O21" s="36"/>
    </row>
    <row r="22" spans="1:15" ht="29.25" customHeight="1" x14ac:dyDescent="0.15">
      <c r="A22" s="34"/>
      <c r="B22" s="142" t="s">
        <v>8</v>
      </c>
      <c r="C22" s="143"/>
      <c r="D22" s="143"/>
      <c r="E22" s="143"/>
      <c r="F22" s="143"/>
      <c r="G22" s="143"/>
      <c r="H22" s="144"/>
      <c r="I22" s="18" t="s">
        <v>9</v>
      </c>
      <c r="J22" s="143" t="s">
        <v>10</v>
      </c>
      <c r="K22" s="144"/>
      <c r="L22" s="145" t="s">
        <v>11</v>
      </c>
      <c r="M22" s="145"/>
      <c r="N22" s="145"/>
      <c r="O22" s="21"/>
    </row>
    <row r="23" spans="1:15" ht="75.75" customHeight="1" x14ac:dyDescent="0.15">
      <c r="A23" s="34"/>
      <c r="B23" s="160" t="s">
        <v>27</v>
      </c>
      <c r="C23" s="161"/>
      <c r="D23" s="161"/>
      <c r="E23" s="161"/>
      <c r="F23" s="161"/>
      <c r="G23" s="161"/>
      <c r="H23" s="162"/>
      <c r="I23" s="48">
        <v>3143</v>
      </c>
      <c r="J23" s="49">
        <f>②実施報告書!I28</f>
        <v>1</v>
      </c>
      <c r="K23" s="2" t="s">
        <v>12</v>
      </c>
      <c r="L23" s="146">
        <f>IFERROR(I23*J23,"")</f>
        <v>3143</v>
      </c>
      <c r="M23" s="147"/>
      <c r="N23" s="2" t="s">
        <v>5</v>
      </c>
      <c r="O23" s="50"/>
    </row>
    <row r="24" spans="1:15" ht="21" customHeight="1" x14ac:dyDescent="0.15">
      <c r="A24" s="34"/>
      <c r="B24" s="139" t="s">
        <v>13</v>
      </c>
      <c r="C24" s="140"/>
      <c r="D24" s="140"/>
      <c r="E24" s="140"/>
      <c r="F24" s="140"/>
      <c r="G24" s="140"/>
      <c r="H24" s="140"/>
      <c r="I24" s="140"/>
      <c r="J24" s="140"/>
      <c r="K24" s="141"/>
      <c r="L24" s="146">
        <f>L23</f>
        <v>3143</v>
      </c>
      <c r="M24" s="148"/>
      <c r="N24" s="2" t="s">
        <v>5</v>
      </c>
      <c r="O24" s="50"/>
    </row>
    <row r="25" spans="1:15" ht="14.25" x14ac:dyDescent="0.1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5" ht="14.25" x14ac:dyDescent="0.15">
      <c r="A26" s="54"/>
      <c r="B26" s="54"/>
      <c r="C26" s="54"/>
      <c r="D26" s="54"/>
      <c r="E26" s="55"/>
      <c r="F26" s="55"/>
      <c r="G26" s="55"/>
      <c r="H26" s="54"/>
      <c r="I26" s="55"/>
      <c r="J26" s="54"/>
      <c r="K26" s="54"/>
      <c r="L26" s="54"/>
      <c r="M26" s="54"/>
      <c r="N26" s="54"/>
      <c r="O26" s="54"/>
    </row>
    <row r="27" spans="1:15" ht="14.25" x14ac:dyDescent="0.15">
      <c r="A27" s="32"/>
      <c r="B27" s="56"/>
      <c r="C27" s="56"/>
      <c r="D27" s="5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33"/>
    </row>
    <row r="28" spans="1:15" ht="23.25" customHeight="1" x14ac:dyDescent="0.15">
      <c r="A28" s="34"/>
      <c r="B28" s="166" t="s">
        <v>14</v>
      </c>
      <c r="C28" s="166"/>
      <c r="D28" s="166"/>
      <c r="E28" s="39" t="s">
        <v>15</v>
      </c>
      <c r="F28" s="58"/>
      <c r="G28" s="58"/>
      <c r="H28" s="38"/>
      <c r="I28" s="58"/>
      <c r="J28" s="38"/>
      <c r="K28" s="38"/>
      <c r="L28" s="38"/>
      <c r="M28" s="38"/>
      <c r="N28" s="38"/>
      <c r="O28" s="50"/>
    </row>
    <row r="29" spans="1:15" ht="14.25" x14ac:dyDescent="0.15">
      <c r="A29" s="3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50"/>
    </row>
    <row r="30" spans="1:15" ht="14.25" x14ac:dyDescent="0.15">
      <c r="A30" s="34"/>
      <c r="B30" s="163" t="s">
        <v>26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50"/>
    </row>
    <row r="31" spans="1:15" ht="35.1" customHeight="1" x14ac:dyDescent="0.15">
      <c r="A31" s="34"/>
      <c r="B31" s="160" t="s">
        <v>16</v>
      </c>
      <c r="C31" s="161"/>
      <c r="D31" s="162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50"/>
    </row>
    <row r="32" spans="1:15" ht="35.1" customHeight="1" x14ac:dyDescent="0.15">
      <c r="A32" s="34"/>
      <c r="B32" s="154" t="s">
        <v>17</v>
      </c>
      <c r="C32" s="154"/>
      <c r="D32" s="154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50"/>
    </row>
    <row r="33" spans="1:15" ht="35.1" customHeight="1" x14ac:dyDescent="0.15">
      <c r="A33" s="34"/>
      <c r="B33" s="154" t="s">
        <v>18</v>
      </c>
      <c r="C33" s="154"/>
      <c r="D33" s="154"/>
      <c r="E33" s="155"/>
      <c r="F33" s="156"/>
      <c r="G33" s="156"/>
      <c r="H33" s="156"/>
      <c r="I33" s="156"/>
      <c r="J33" s="156"/>
      <c r="K33" s="156"/>
      <c r="L33" s="156"/>
      <c r="M33" s="156"/>
      <c r="N33" s="157"/>
      <c r="O33" s="50"/>
    </row>
    <row r="34" spans="1:15" ht="35.1" customHeight="1" x14ac:dyDescent="0.15">
      <c r="A34" s="34"/>
      <c r="B34" s="154" t="s">
        <v>19</v>
      </c>
      <c r="C34" s="154"/>
      <c r="D34" s="154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50"/>
    </row>
    <row r="35" spans="1:15" ht="35.1" customHeight="1" x14ac:dyDescent="0.15">
      <c r="A35" s="34"/>
      <c r="B35" s="154" t="s">
        <v>20</v>
      </c>
      <c r="C35" s="154"/>
      <c r="D35" s="154"/>
      <c r="E35" s="155"/>
      <c r="F35" s="156"/>
      <c r="G35" s="156"/>
      <c r="H35" s="156"/>
      <c r="I35" s="156"/>
      <c r="J35" s="156"/>
      <c r="K35" s="156"/>
      <c r="L35" s="156"/>
      <c r="M35" s="156"/>
      <c r="N35" s="157"/>
      <c r="O35" s="50"/>
    </row>
    <row r="36" spans="1:15" ht="14.25" x14ac:dyDescent="0.1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</sheetData>
  <sheetProtection algorithmName="SHA-512" hashValue="ayzpFqg3GAIWfY/UmY1XVsA/CywGZFURjd9Z6rAiwhdVbx1BJUIzGVRekdQbupmXxI4n9VhNZ2E3lPqMstRnRQ==" saltValue="sAZt26UTybRNgObp9gwE7A==" spinCount="100000" sheet="1" objects="1" scenarios="1" selectLockedCells="1"/>
  <mergeCells count="35">
    <mergeCell ref="B31:D31"/>
    <mergeCell ref="E31:N31"/>
    <mergeCell ref="B30:N30"/>
    <mergeCell ref="E13:I13"/>
    <mergeCell ref="E14:I14"/>
    <mergeCell ref="E15:I15"/>
    <mergeCell ref="B24:K24"/>
    <mergeCell ref="F16:I16"/>
    <mergeCell ref="B18:N18"/>
    <mergeCell ref="B19:N19"/>
    <mergeCell ref="B21:J21"/>
    <mergeCell ref="C14:D14"/>
    <mergeCell ref="K21:L21"/>
    <mergeCell ref="B28:D28"/>
    <mergeCell ref="B22:H22"/>
    <mergeCell ref="B23:H23"/>
    <mergeCell ref="B35:D35"/>
    <mergeCell ref="E35:N35"/>
    <mergeCell ref="B32:D32"/>
    <mergeCell ref="E32:N32"/>
    <mergeCell ref="B33:D33"/>
    <mergeCell ref="E33:N33"/>
    <mergeCell ref="B34:D34"/>
    <mergeCell ref="E34:N34"/>
    <mergeCell ref="J22:K22"/>
    <mergeCell ref="L22:N22"/>
    <mergeCell ref="L23:M23"/>
    <mergeCell ref="L24:M24"/>
    <mergeCell ref="B1:N1"/>
    <mergeCell ref="B8:D8"/>
    <mergeCell ref="E10:J10"/>
    <mergeCell ref="C12:D12"/>
    <mergeCell ref="I3:N3"/>
    <mergeCell ref="C10:D10"/>
    <mergeCell ref="E12:K12"/>
  </mergeCells>
  <phoneticPr fontId="1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F42"/>
  <sheetViews>
    <sheetView topLeftCell="A19" workbookViewId="0">
      <selection activeCell="B40" sqref="B40"/>
    </sheetView>
  </sheetViews>
  <sheetFormatPr defaultRowHeight="13.5" x14ac:dyDescent="0.15"/>
  <cols>
    <col min="1" max="1" width="4.375" customWidth="1"/>
    <col min="2" max="2" width="25.875" customWidth="1"/>
    <col min="3" max="3" width="23.5" customWidth="1"/>
    <col min="4" max="4" width="21.125" customWidth="1"/>
    <col min="5" max="5" width="12.5" customWidth="1"/>
    <col min="6" max="6" width="26.5" customWidth="1"/>
  </cols>
  <sheetData>
    <row r="1" spans="1:6" x14ac:dyDescent="0.15">
      <c r="A1" s="26" t="s">
        <v>38</v>
      </c>
      <c r="B1" s="26" t="s">
        <v>44</v>
      </c>
      <c r="C1" s="26" t="s">
        <v>45</v>
      </c>
      <c r="D1" s="26" t="s">
        <v>134</v>
      </c>
      <c r="E1" s="26" t="s">
        <v>46</v>
      </c>
      <c r="F1" s="26" t="s">
        <v>47</v>
      </c>
    </row>
    <row r="2" spans="1:6" x14ac:dyDescent="0.15">
      <c r="A2" s="26"/>
      <c r="B2" s="26"/>
      <c r="C2" s="26"/>
      <c r="D2" s="26"/>
      <c r="E2" s="26"/>
      <c r="F2" s="26"/>
    </row>
    <row r="3" spans="1:6" x14ac:dyDescent="0.15">
      <c r="A3" s="22">
        <v>1</v>
      </c>
      <c r="B3" s="23" t="s">
        <v>48</v>
      </c>
      <c r="C3" s="22" t="s">
        <v>49</v>
      </c>
      <c r="D3" s="22"/>
      <c r="E3" s="22" t="s">
        <v>50</v>
      </c>
      <c r="F3" s="24" t="s">
        <v>51</v>
      </c>
    </row>
    <row r="4" spans="1:6" x14ac:dyDescent="0.15">
      <c r="A4" s="22">
        <v>2</v>
      </c>
      <c r="B4" s="24" t="s">
        <v>52</v>
      </c>
      <c r="C4" s="22" t="s">
        <v>53</v>
      </c>
      <c r="D4" s="22" t="s">
        <v>135</v>
      </c>
      <c r="E4" s="22" t="s">
        <v>54</v>
      </c>
      <c r="F4" s="24" t="s">
        <v>55</v>
      </c>
    </row>
    <row r="5" spans="1:6" x14ac:dyDescent="0.15">
      <c r="A5" s="22">
        <v>3</v>
      </c>
      <c r="B5" s="24" t="s">
        <v>56</v>
      </c>
      <c r="C5" s="22" t="s">
        <v>57</v>
      </c>
      <c r="D5" s="22"/>
      <c r="E5" s="22" t="s">
        <v>58</v>
      </c>
      <c r="F5" s="24" t="s">
        <v>59</v>
      </c>
    </row>
    <row r="6" spans="1:6" x14ac:dyDescent="0.15">
      <c r="A6" s="22">
        <v>4</v>
      </c>
      <c r="B6" s="24" t="s">
        <v>60</v>
      </c>
      <c r="C6" s="22" t="s">
        <v>61</v>
      </c>
      <c r="D6" s="22"/>
      <c r="E6" s="22" t="s">
        <v>62</v>
      </c>
      <c r="F6" s="24" t="s">
        <v>63</v>
      </c>
    </row>
    <row r="7" spans="1:6" x14ac:dyDescent="0.15">
      <c r="A7" s="22">
        <v>5</v>
      </c>
      <c r="B7" s="24" t="s">
        <v>231</v>
      </c>
      <c r="C7" s="22" t="s">
        <v>220</v>
      </c>
      <c r="D7" s="22"/>
      <c r="E7" s="22" t="s">
        <v>64</v>
      </c>
      <c r="F7" s="24" t="s">
        <v>65</v>
      </c>
    </row>
    <row r="8" spans="1:6" x14ac:dyDescent="0.15">
      <c r="A8" s="22">
        <v>6</v>
      </c>
      <c r="B8" s="24" t="s">
        <v>128</v>
      </c>
      <c r="C8" s="22" t="s">
        <v>137</v>
      </c>
      <c r="D8" s="22" t="s">
        <v>136</v>
      </c>
      <c r="E8" s="22" t="s">
        <v>62</v>
      </c>
      <c r="F8" s="24" t="s">
        <v>66</v>
      </c>
    </row>
    <row r="9" spans="1:6" x14ac:dyDescent="0.15">
      <c r="A9" s="22">
        <v>7</v>
      </c>
      <c r="B9" s="24" t="s">
        <v>67</v>
      </c>
      <c r="C9" s="22" t="s">
        <v>68</v>
      </c>
      <c r="D9" s="22"/>
      <c r="E9" s="22" t="s">
        <v>62</v>
      </c>
      <c r="F9" s="24" t="s">
        <v>69</v>
      </c>
    </row>
    <row r="10" spans="1:6" x14ac:dyDescent="0.15">
      <c r="A10" s="22">
        <v>8</v>
      </c>
      <c r="B10" s="24" t="s">
        <v>221</v>
      </c>
      <c r="C10" s="28" t="s">
        <v>222</v>
      </c>
      <c r="D10" s="22"/>
      <c r="E10" s="28" t="s">
        <v>126</v>
      </c>
      <c r="F10" s="24" t="s">
        <v>213</v>
      </c>
    </row>
    <row r="11" spans="1:6" x14ac:dyDescent="0.15">
      <c r="A11" s="22">
        <v>9</v>
      </c>
      <c r="B11" s="24" t="s">
        <v>71</v>
      </c>
      <c r="C11" s="28" t="s">
        <v>179</v>
      </c>
      <c r="D11" s="28"/>
      <c r="E11" s="28" t="s">
        <v>72</v>
      </c>
      <c r="F11" s="24" t="s">
        <v>73</v>
      </c>
    </row>
    <row r="12" spans="1:6" x14ac:dyDescent="0.15">
      <c r="A12" s="22">
        <v>10</v>
      </c>
      <c r="B12" s="24" t="s">
        <v>74</v>
      </c>
      <c r="C12" s="28" t="s">
        <v>75</v>
      </c>
      <c r="D12" s="28"/>
      <c r="E12" s="28" t="s">
        <v>62</v>
      </c>
      <c r="F12" s="24" t="s">
        <v>223</v>
      </c>
    </row>
    <row r="13" spans="1:6" x14ac:dyDescent="0.15">
      <c r="A13" s="22">
        <v>11</v>
      </c>
      <c r="B13" s="24" t="s">
        <v>129</v>
      </c>
      <c r="C13" s="28" t="s">
        <v>138</v>
      </c>
      <c r="D13" s="28" t="s">
        <v>139</v>
      </c>
      <c r="E13" s="28" t="s">
        <v>62</v>
      </c>
      <c r="F13" s="24" t="s">
        <v>76</v>
      </c>
    </row>
    <row r="14" spans="1:6" x14ac:dyDescent="0.15">
      <c r="A14" s="28">
        <v>12</v>
      </c>
      <c r="B14" s="24" t="s">
        <v>131</v>
      </c>
      <c r="C14" s="28" t="s">
        <v>140</v>
      </c>
      <c r="D14" s="28"/>
      <c r="E14" s="28" t="s">
        <v>62</v>
      </c>
      <c r="F14" s="24" t="s">
        <v>77</v>
      </c>
    </row>
    <row r="15" spans="1:6" x14ac:dyDescent="0.15">
      <c r="A15" s="28">
        <v>13</v>
      </c>
      <c r="B15" s="24" t="s">
        <v>78</v>
      </c>
      <c r="C15" s="28" t="s">
        <v>141</v>
      </c>
      <c r="D15" s="28"/>
      <c r="E15" s="28" t="s">
        <v>79</v>
      </c>
      <c r="F15" s="24" t="s">
        <v>80</v>
      </c>
    </row>
    <row r="16" spans="1:6" x14ac:dyDescent="0.15">
      <c r="A16" s="28">
        <v>14</v>
      </c>
      <c r="B16" s="24" t="s">
        <v>81</v>
      </c>
      <c r="C16" s="28" t="s">
        <v>82</v>
      </c>
      <c r="D16" s="28"/>
      <c r="E16" s="28" t="s">
        <v>62</v>
      </c>
      <c r="F16" s="24" t="s">
        <v>83</v>
      </c>
    </row>
    <row r="17" spans="1:6" x14ac:dyDescent="0.15">
      <c r="A17" s="28">
        <v>15</v>
      </c>
      <c r="B17" s="24" t="s">
        <v>84</v>
      </c>
      <c r="C17" s="28" t="s">
        <v>85</v>
      </c>
      <c r="D17" s="28"/>
      <c r="E17" s="28" t="s">
        <v>86</v>
      </c>
      <c r="F17" s="24" t="s">
        <v>87</v>
      </c>
    </row>
    <row r="18" spans="1:6" x14ac:dyDescent="0.15">
      <c r="A18" s="28">
        <v>16</v>
      </c>
      <c r="B18" s="24" t="s">
        <v>130</v>
      </c>
      <c r="C18" s="28" t="s">
        <v>142</v>
      </c>
      <c r="D18" s="28"/>
      <c r="E18" s="28" t="s">
        <v>62</v>
      </c>
      <c r="F18" s="24" t="s">
        <v>88</v>
      </c>
    </row>
    <row r="19" spans="1:6" x14ac:dyDescent="0.15">
      <c r="A19" s="28">
        <v>17</v>
      </c>
      <c r="B19" s="24" t="s">
        <v>89</v>
      </c>
      <c r="C19" s="28" t="s">
        <v>143</v>
      </c>
      <c r="D19" s="28"/>
      <c r="E19" s="28" t="s">
        <v>90</v>
      </c>
      <c r="F19" s="24" t="s">
        <v>91</v>
      </c>
    </row>
    <row r="20" spans="1:6" x14ac:dyDescent="0.15">
      <c r="A20" s="28">
        <v>18</v>
      </c>
      <c r="B20" s="24" t="s">
        <v>232</v>
      </c>
      <c r="C20" s="28" t="s">
        <v>145</v>
      </c>
      <c r="D20" s="28" t="s">
        <v>144</v>
      </c>
      <c r="E20" s="28" t="s">
        <v>50</v>
      </c>
      <c r="F20" s="24" t="s">
        <v>92</v>
      </c>
    </row>
    <row r="21" spans="1:6" x14ac:dyDescent="0.15">
      <c r="A21" s="28">
        <v>19</v>
      </c>
      <c r="B21" s="24" t="s">
        <v>93</v>
      </c>
      <c r="C21" s="28" t="s">
        <v>94</v>
      </c>
      <c r="D21" s="28"/>
      <c r="E21" s="28" t="s">
        <v>95</v>
      </c>
      <c r="F21" s="24" t="s">
        <v>96</v>
      </c>
    </row>
    <row r="22" spans="1:6" x14ac:dyDescent="0.15">
      <c r="A22" s="28">
        <v>20</v>
      </c>
      <c r="B22" s="24" t="s">
        <v>97</v>
      </c>
      <c r="C22" s="28" t="s">
        <v>146</v>
      </c>
      <c r="D22" s="28"/>
      <c r="E22" s="28" t="s">
        <v>70</v>
      </c>
      <c r="F22" s="24" t="s">
        <v>98</v>
      </c>
    </row>
    <row r="23" spans="1:6" x14ac:dyDescent="0.15">
      <c r="A23" s="28">
        <v>21</v>
      </c>
      <c r="B23" s="24" t="s">
        <v>99</v>
      </c>
      <c r="C23" s="28" t="s">
        <v>147</v>
      </c>
      <c r="D23" s="28"/>
      <c r="E23" s="28" t="s">
        <v>62</v>
      </c>
      <c r="F23" s="24" t="s">
        <v>100</v>
      </c>
    </row>
    <row r="24" spans="1:6" x14ac:dyDescent="0.15">
      <c r="A24" s="28">
        <v>22</v>
      </c>
      <c r="B24" s="25" t="s">
        <v>101</v>
      </c>
      <c r="C24" s="28" t="s">
        <v>148</v>
      </c>
      <c r="D24" s="28"/>
      <c r="E24" s="28" t="s">
        <v>70</v>
      </c>
      <c r="F24" s="24" t="s">
        <v>102</v>
      </c>
    </row>
    <row r="25" spans="1:6" x14ac:dyDescent="0.15">
      <c r="A25" s="28">
        <v>23</v>
      </c>
      <c r="B25" s="24" t="s">
        <v>103</v>
      </c>
      <c r="C25" s="28" t="s">
        <v>149</v>
      </c>
      <c r="D25" s="28" t="s">
        <v>135</v>
      </c>
      <c r="E25" s="28" t="s">
        <v>104</v>
      </c>
      <c r="F25" s="24" t="s">
        <v>105</v>
      </c>
    </row>
    <row r="26" spans="1:6" x14ac:dyDescent="0.15">
      <c r="A26" s="28">
        <v>24</v>
      </c>
      <c r="B26" s="24" t="s">
        <v>106</v>
      </c>
      <c r="C26" s="28" t="s">
        <v>107</v>
      </c>
      <c r="D26" s="28"/>
      <c r="E26" s="28" t="s">
        <v>108</v>
      </c>
      <c r="F26" s="24" t="s">
        <v>109</v>
      </c>
    </row>
    <row r="27" spans="1:6" x14ac:dyDescent="0.15">
      <c r="A27" s="28">
        <v>25</v>
      </c>
      <c r="B27" s="24" t="s">
        <v>110</v>
      </c>
      <c r="C27" s="28" t="s">
        <v>150</v>
      </c>
      <c r="D27" s="28"/>
      <c r="E27" s="28" t="s">
        <v>111</v>
      </c>
      <c r="F27" s="24" t="s">
        <v>112</v>
      </c>
    </row>
    <row r="28" spans="1:6" x14ac:dyDescent="0.15">
      <c r="A28" s="28">
        <v>26</v>
      </c>
      <c r="B28" s="24" t="s">
        <v>132</v>
      </c>
      <c r="C28" s="28" t="s">
        <v>113</v>
      </c>
      <c r="D28" s="28"/>
      <c r="E28" s="28" t="s">
        <v>70</v>
      </c>
      <c r="F28" s="24" t="s">
        <v>114</v>
      </c>
    </row>
    <row r="29" spans="1:6" x14ac:dyDescent="0.15">
      <c r="A29" s="28">
        <v>27</v>
      </c>
      <c r="B29" s="24" t="s">
        <v>115</v>
      </c>
      <c r="C29" s="28" t="s">
        <v>151</v>
      </c>
      <c r="D29" s="28"/>
      <c r="E29" s="28" t="s">
        <v>116</v>
      </c>
      <c r="F29" s="24" t="s">
        <v>117</v>
      </c>
    </row>
    <row r="30" spans="1:6" x14ac:dyDescent="0.15">
      <c r="A30" s="28">
        <v>28</v>
      </c>
      <c r="B30" s="24" t="s">
        <v>118</v>
      </c>
      <c r="C30" s="28" t="s">
        <v>119</v>
      </c>
      <c r="D30" s="28"/>
      <c r="E30" s="28" t="s">
        <v>62</v>
      </c>
      <c r="F30" s="24" t="s">
        <v>120</v>
      </c>
    </row>
    <row r="31" spans="1:6" x14ac:dyDescent="0.15">
      <c r="A31" s="28">
        <v>29</v>
      </c>
      <c r="B31" s="24" t="s">
        <v>121</v>
      </c>
      <c r="C31" s="28" t="s">
        <v>122</v>
      </c>
      <c r="D31" s="28"/>
      <c r="E31" s="28" t="s">
        <v>72</v>
      </c>
      <c r="F31" s="24" t="s">
        <v>123</v>
      </c>
    </row>
    <row r="32" spans="1:6" x14ac:dyDescent="0.15">
      <c r="A32" s="28">
        <v>30</v>
      </c>
      <c r="B32" s="24" t="s">
        <v>124</v>
      </c>
      <c r="C32" s="28" t="s">
        <v>125</v>
      </c>
      <c r="D32" s="28"/>
      <c r="E32" s="28" t="s">
        <v>126</v>
      </c>
      <c r="F32" s="24" t="s">
        <v>127</v>
      </c>
    </row>
    <row r="33" spans="1:6" x14ac:dyDescent="0.15">
      <c r="A33" s="28">
        <v>31</v>
      </c>
      <c r="B33" s="27" t="s">
        <v>152</v>
      </c>
      <c r="C33" s="78" t="s">
        <v>156</v>
      </c>
      <c r="D33" s="80"/>
      <c r="E33" s="77" t="s">
        <v>204</v>
      </c>
      <c r="F33" s="29" t="s">
        <v>167</v>
      </c>
    </row>
    <row r="34" spans="1:6" x14ac:dyDescent="0.15">
      <c r="A34" s="28">
        <v>32</v>
      </c>
      <c r="B34" s="27" t="s">
        <v>153</v>
      </c>
      <c r="C34" s="77" t="s">
        <v>157</v>
      </c>
      <c r="D34" s="80"/>
      <c r="E34" s="77" t="s">
        <v>168</v>
      </c>
      <c r="F34" s="29" t="s">
        <v>169</v>
      </c>
    </row>
    <row r="35" spans="1:6" x14ac:dyDescent="0.15">
      <c r="A35" s="28">
        <v>33</v>
      </c>
      <c r="B35" s="27" t="s">
        <v>154</v>
      </c>
      <c r="C35" s="81" t="s">
        <v>158</v>
      </c>
      <c r="D35" s="80"/>
      <c r="E35" s="77" t="s">
        <v>170</v>
      </c>
      <c r="F35" s="29" t="s">
        <v>171</v>
      </c>
    </row>
    <row r="36" spans="1:6" x14ac:dyDescent="0.15">
      <c r="A36" s="28">
        <v>34</v>
      </c>
      <c r="B36" s="27" t="s">
        <v>163</v>
      </c>
      <c r="C36" s="77" t="s">
        <v>159</v>
      </c>
      <c r="D36" s="80"/>
      <c r="E36" s="78" t="s">
        <v>172</v>
      </c>
      <c r="F36" s="29" t="s">
        <v>173</v>
      </c>
    </row>
    <row r="37" spans="1:6" x14ac:dyDescent="0.15">
      <c r="A37" s="28">
        <v>36</v>
      </c>
      <c r="B37" s="27" t="s">
        <v>165</v>
      </c>
      <c r="C37" s="77" t="s">
        <v>160</v>
      </c>
      <c r="D37" s="80"/>
      <c r="E37" s="77" t="s">
        <v>174</v>
      </c>
      <c r="F37" s="29" t="s">
        <v>175</v>
      </c>
    </row>
    <row r="38" spans="1:6" x14ac:dyDescent="0.15">
      <c r="A38" s="28">
        <v>37</v>
      </c>
      <c r="B38" s="27" t="s">
        <v>155</v>
      </c>
      <c r="C38" s="77" t="s">
        <v>161</v>
      </c>
      <c r="D38" s="80"/>
      <c r="E38" s="77" t="s">
        <v>50</v>
      </c>
      <c r="F38" s="29" t="s">
        <v>176</v>
      </c>
    </row>
    <row r="39" spans="1:6" x14ac:dyDescent="0.15">
      <c r="A39" s="28">
        <v>38</v>
      </c>
      <c r="B39" s="27" t="s">
        <v>164</v>
      </c>
      <c r="C39" s="79" t="s">
        <v>162</v>
      </c>
      <c r="D39" s="80" t="s">
        <v>166</v>
      </c>
      <c r="E39" s="79" t="s">
        <v>177</v>
      </c>
      <c r="F39" s="30" t="s">
        <v>178</v>
      </c>
    </row>
    <row r="40" spans="1:6" x14ac:dyDescent="0.15">
      <c r="A40" s="28">
        <v>39</v>
      </c>
      <c r="B40" s="74" t="s">
        <v>199</v>
      </c>
      <c r="C40" s="82" t="s">
        <v>203</v>
      </c>
      <c r="D40" s="76" t="s">
        <v>200</v>
      </c>
      <c r="E40" s="76" t="s">
        <v>201</v>
      </c>
      <c r="F40" s="75" t="s">
        <v>202</v>
      </c>
    </row>
    <row r="41" spans="1:6" x14ac:dyDescent="0.15">
      <c r="A41" s="28">
        <v>40</v>
      </c>
      <c r="B41" s="74" t="s">
        <v>217</v>
      </c>
      <c r="C41" s="82" t="s">
        <v>218</v>
      </c>
      <c r="D41" s="76"/>
      <c r="E41" s="76"/>
      <c r="F41" s="75" t="s">
        <v>219</v>
      </c>
    </row>
    <row r="42" spans="1:6" ht="13.5" customHeight="1" x14ac:dyDescent="0.15">
      <c r="A42" s="28">
        <v>41</v>
      </c>
      <c r="B42" s="74"/>
      <c r="C42" s="82"/>
      <c r="D42" s="76"/>
      <c r="E42" s="76"/>
      <c r="F42" s="75"/>
    </row>
  </sheetData>
  <phoneticPr fontId="11"/>
  <conditionalFormatting sqref="B87:B1048576 B1:B9 B43:B44 B11:B41">
    <cfRule type="duplicateValues" dxfId="6" priority="9"/>
  </conditionalFormatting>
  <conditionalFormatting sqref="D42">
    <cfRule type="duplicateValues" dxfId="5" priority="7"/>
  </conditionalFormatting>
  <conditionalFormatting sqref="B11">
    <cfRule type="duplicateValues" dxfId="4" priority="5"/>
  </conditionalFormatting>
  <conditionalFormatting sqref="B10">
    <cfRule type="duplicateValues" dxfId="3" priority="4"/>
  </conditionalFormatting>
  <conditionalFormatting sqref="D41">
    <cfRule type="duplicateValues" dxfId="2" priority="3"/>
  </conditionalFormatting>
  <conditionalFormatting sqref="D41">
    <cfRule type="duplicateValues" dxfId="1" priority="2"/>
  </conditionalFormatting>
  <conditionalFormatting sqref="D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操作説明書</vt:lpstr>
      <vt:lpstr>①受診者名簿</vt:lpstr>
      <vt:lpstr>②実施報告書</vt:lpstr>
      <vt:lpstr>③請求書</vt:lpstr>
      <vt:lpstr>実施機関</vt:lpstr>
      <vt:lpstr>①受診者名簿!Print_Area</vt:lpstr>
      <vt:lpstr>②実施報告書!Print_Area</vt:lpstr>
      <vt:lpstr>③請求書!Print_Area</vt:lpstr>
      <vt:lpstr>操作説明書!Print_Area</vt:lpstr>
      <vt:lpstr>①受診者名簿!Print_Titles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竹元 彩可 a.t.</cp:lastModifiedBy>
  <cp:lastPrinted>2023-11-06T02:40:51Z</cp:lastPrinted>
  <dcterms:created xsi:type="dcterms:W3CDTF">2020-08-13T04:03:31Z</dcterms:created>
  <dcterms:modified xsi:type="dcterms:W3CDTF">2025-01-30T01:58:46Z</dcterms:modified>
</cp:coreProperties>
</file>