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90" tabRatio="638" activeTab="0"/>
  </bookViews>
  <sheets>
    <sheet name="鹿屋地域(R６)" sheetId="1" r:id="rId1"/>
    <sheet name="吾平地域(R６)" sheetId="2" r:id="rId2"/>
    <sheet name="輝北地域(R６)" sheetId="3" r:id="rId3"/>
    <sheet name="串良地域(R６)" sheetId="4" r:id="rId4"/>
  </sheets>
  <definedNames>
    <definedName name="_xlnm._FilterDatabase" localSheetId="2" hidden="1">'輝北地域(R６)'!$A$4:$E$51</definedName>
    <definedName name="_xlnm._FilterDatabase" localSheetId="3" hidden="1">'串良地域(R６)'!$A$4:$F$104</definedName>
    <definedName name="_xlnm._FilterDatabase" localSheetId="1" hidden="1">'吾平地域(R６)'!$A$4:$E$113</definedName>
    <definedName name="_xlnm._FilterDatabase" localSheetId="0" hidden="1">'鹿屋地域(R６)'!$A$4:$E$104</definedName>
    <definedName name="_xlnm.Print_Area" localSheetId="2">'輝北地域(R６)'!$A$1:$E$56</definedName>
    <definedName name="_xlnm.Print_Area" localSheetId="3">'串良地域(R６)'!$A$1:$F$104</definedName>
    <definedName name="_xlnm.Print_Area" localSheetId="1">'吾平地域(R６)'!$A$1:$E$113</definedName>
    <definedName name="_xlnm.Print_Area" localSheetId="0">'鹿屋地域(R６)'!$A$1:$E$104</definedName>
    <definedName name="_xlnm.Print_Titles" localSheetId="2">'輝北地域(R６)'!$1:$4</definedName>
    <definedName name="_xlnm.Print_Titles" localSheetId="3">'串良地域(R６)'!$1:$4</definedName>
    <definedName name="_xlnm.Print_Titles" localSheetId="1">'吾平地域(R６)'!$1:$4</definedName>
    <definedName name="_xlnm.Print_Titles" localSheetId="0">'鹿屋地域(R６)'!$1:$4</definedName>
    <definedName name="Z_13248AF0_FA51_49F4_8EC3_6B614850DB03_.wvu.FilterData" localSheetId="3" hidden="1">'串良地域(R６)'!$A$4:$F$104</definedName>
    <definedName name="Z_2BEBE9BC_6E55_4CDA_8572_FF13EE462B52_.wvu.FilterData" localSheetId="0" hidden="1">'鹿屋地域(R６)'!$A$4:$E$104</definedName>
    <definedName name="Z_2C61FCB5_FF0D_4C3F_8C6F_A228132509D8_.wvu.FilterData" localSheetId="3" hidden="1">'串良地域(R６)'!$A$4:$F$104</definedName>
    <definedName name="Z_2C61FCB5_FF0D_4C3F_8C6F_A228132509D8_.wvu.FilterData" localSheetId="0" hidden="1">'鹿屋地域(R６)'!$A$4:$E$104</definedName>
    <definedName name="Z_6A4D3558_DF6D_4DB4_BDD3_57BB2C27B0B9_.wvu.FilterData" localSheetId="3" hidden="1">'串良地域(R６)'!$A$4:$F$104</definedName>
    <definedName name="Z_6A4D3558_DF6D_4DB4_BDD3_57BB2C27B0B9_.wvu.FilterData" localSheetId="0" hidden="1">'鹿屋地域(R６)'!$A$4:$E$104</definedName>
    <definedName name="Z_6B637CC2_C1FF_499F_9D82_8B6B72044CA5_.wvu.FilterData" localSheetId="3" hidden="1">'串良地域(R６)'!$A$4:$F$104</definedName>
    <definedName name="Z_75BCBC3C_64A7_4F96_8544_8DECF93E3533_.wvu.Cols" localSheetId="2" hidden="1">'輝北地域(R６)'!#REF!</definedName>
    <definedName name="Z_75BCBC3C_64A7_4F96_8544_8DECF93E3533_.wvu.Cols" localSheetId="3" hidden="1">'串良地域(R６)'!#REF!</definedName>
    <definedName name="Z_75BCBC3C_64A7_4F96_8544_8DECF93E3533_.wvu.Cols" localSheetId="1" hidden="1">'吾平地域(R６)'!#REF!</definedName>
    <definedName name="Z_75BCBC3C_64A7_4F96_8544_8DECF93E3533_.wvu.Cols" localSheetId="0" hidden="1">'鹿屋地域(R６)'!#REF!</definedName>
    <definedName name="Z_75BCBC3C_64A7_4F96_8544_8DECF93E3533_.wvu.FilterData" localSheetId="2" hidden="1">'輝北地域(R６)'!$A$4:$E$51</definedName>
    <definedName name="Z_75BCBC3C_64A7_4F96_8544_8DECF93E3533_.wvu.FilterData" localSheetId="3" hidden="1">'串良地域(R６)'!$A$4:$F$104</definedName>
    <definedName name="Z_75BCBC3C_64A7_4F96_8544_8DECF93E3533_.wvu.FilterData" localSheetId="1" hidden="1">'吾平地域(R６)'!$A$4:$E$113</definedName>
    <definedName name="Z_75BCBC3C_64A7_4F96_8544_8DECF93E3533_.wvu.FilterData" localSheetId="0" hidden="1">'鹿屋地域(R６)'!$A$4:$E$104</definedName>
    <definedName name="Z_75BCBC3C_64A7_4F96_8544_8DECF93E3533_.wvu.PrintArea" localSheetId="2" hidden="1">'輝北地域(R６)'!$A$1:$E$56</definedName>
    <definedName name="Z_75BCBC3C_64A7_4F96_8544_8DECF93E3533_.wvu.PrintArea" localSheetId="3" hidden="1">'串良地域(R６)'!$A$1:$F$104</definedName>
    <definedName name="Z_75BCBC3C_64A7_4F96_8544_8DECF93E3533_.wvu.PrintArea" localSheetId="1" hidden="1">'吾平地域(R６)'!$A$1:$E$113</definedName>
    <definedName name="Z_75BCBC3C_64A7_4F96_8544_8DECF93E3533_.wvu.PrintArea" localSheetId="0" hidden="1">'鹿屋地域(R６)'!$A$1:$E$104</definedName>
    <definedName name="Z_75BCBC3C_64A7_4F96_8544_8DECF93E3533_.wvu.PrintTitles" localSheetId="2" hidden="1">'輝北地域(R６)'!$1:$4</definedName>
    <definedName name="Z_75BCBC3C_64A7_4F96_8544_8DECF93E3533_.wvu.PrintTitles" localSheetId="3" hidden="1">'串良地域(R６)'!$1:$4</definedName>
    <definedName name="Z_75BCBC3C_64A7_4F96_8544_8DECF93E3533_.wvu.PrintTitles" localSheetId="1" hidden="1">'吾平地域(R６)'!$1:$4</definedName>
    <definedName name="Z_75BCBC3C_64A7_4F96_8544_8DECF93E3533_.wvu.PrintTitles" localSheetId="0" hidden="1">'鹿屋地域(R６)'!$1:$4</definedName>
    <definedName name="Z_78B71899_7FFC_4F7F_A079_BCD1A56F897F_.wvu.FilterData" localSheetId="0" hidden="1">'鹿屋地域(R６)'!$A$4:$E$104</definedName>
    <definedName name="Z_82AB4E63_E048_408C_8498_E744093AB1DA_.wvu.FilterData" localSheetId="1" hidden="1">'吾平地域(R６)'!$A$4:$E$113</definedName>
    <definedName name="Z_A9716AC4_53A2_4A05_8C5A_208ED25A43EB_.wvu.FilterData" localSheetId="3" hidden="1">'串良地域(R６)'!$A$4:$F$104</definedName>
    <definedName name="Z_B8312CCD_6EDF_4CCB_B1A8_524C11F69395_.wvu.FilterData" localSheetId="3" hidden="1">'串良地域(R６)'!$A$4:$F$104</definedName>
    <definedName name="Z_D0773D38_F047_4B19_8A37_1103FBD03567_.wvu.FilterData" localSheetId="1" hidden="1">'吾平地域(R６)'!$A$4:$E$113</definedName>
    <definedName name="Z_F51EA62A_94D8_407B_B41F_43BA8FD98FEC_.wvu.Cols" localSheetId="2" hidden="1">'輝北地域(R６)'!#REF!</definedName>
    <definedName name="Z_F51EA62A_94D8_407B_B41F_43BA8FD98FEC_.wvu.Cols" localSheetId="3" hidden="1">'串良地域(R６)'!#REF!</definedName>
    <definedName name="Z_F51EA62A_94D8_407B_B41F_43BA8FD98FEC_.wvu.Cols" localSheetId="1" hidden="1">'吾平地域(R６)'!#REF!</definedName>
    <definedName name="Z_F51EA62A_94D8_407B_B41F_43BA8FD98FEC_.wvu.Cols" localSheetId="0" hidden="1">'鹿屋地域(R６)'!#REF!</definedName>
    <definedName name="Z_F51EA62A_94D8_407B_B41F_43BA8FD98FEC_.wvu.FilterData" localSheetId="2" hidden="1">'輝北地域(R６)'!$A$4:$E$51</definedName>
    <definedName name="Z_F51EA62A_94D8_407B_B41F_43BA8FD98FEC_.wvu.FilterData" localSheetId="3" hidden="1">'串良地域(R６)'!$A$4:$F$104</definedName>
    <definedName name="Z_F51EA62A_94D8_407B_B41F_43BA8FD98FEC_.wvu.FilterData" localSheetId="1" hidden="1">'吾平地域(R６)'!$A$4:$E$113</definedName>
    <definedName name="Z_F51EA62A_94D8_407B_B41F_43BA8FD98FEC_.wvu.FilterData" localSheetId="0" hidden="1">'鹿屋地域(R６)'!$A$4:$E$104</definedName>
    <definedName name="Z_F51EA62A_94D8_407B_B41F_43BA8FD98FEC_.wvu.PrintArea" localSheetId="2" hidden="1">'輝北地域(R６)'!$A$1:$E$56</definedName>
    <definedName name="Z_F51EA62A_94D8_407B_B41F_43BA8FD98FEC_.wvu.PrintArea" localSheetId="3" hidden="1">'串良地域(R６)'!$A$1:$F$104</definedName>
    <definedName name="Z_F51EA62A_94D8_407B_B41F_43BA8FD98FEC_.wvu.PrintArea" localSheetId="1" hidden="1">'吾平地域(R６)'!$A$1:$E$113</definedName>
    <definedName name="Z_F51EA62A_94D8_407B_B41F_43BA8FD98FEC_.wvu.PrintArea" localSheetId="0" hidden="1">'鹿屋地域(R６)'!$A$1:$E$104</definedName>
    <definedName name="Z_F51EA62A_94D8_407B_B41F_43BA8FD98FEC_.wvu.PrintTitles" localSheetId="2" hidden="1">'輝北地域(R６)'!$1:$4</definedName>
    <definedName name="Z_F51EA62A_94D8_407B_B41F_43BA8FD98FEC_.wvu.PrintTitles" localSheetId="3" hidden="1">'串良地域(R６)'!$1:$4</definedName>
    <definedName name="Z_F51EA62A_94D8_407B_B41F_43BA8FD98FEC_.wvu.PrintTitles" localSheetId="1" hidden="1">'吾平地域(R６)'!$1:$4</definedName>
  </definedNames>
  <calcPr fullCalcOnLoad="1"/>
</workbook>
</file>

<file path=xl/sharedStrings.xml><?xml version="1.0" encoding="utf-8"?>
<sst xmlns="http://schemas.openxmlformats.org/spreadsheetml/2006/main" count="578" uniqueCount="388">
  <si>
    <t>あさぎり</t>
  </si>
  <si>
    <t>西大手</t>
  </si>
  <si>
    <t>郷之原</t>
  </si>
  <si>
    <t>上祓川</t>
  </si>
  <si>
    <t>下祓川</t>
  </si>
  <si>
    <t>西祓川</t>
  </si>
  <si>
    <t>永野田</t>
  </si>
  <si>
    <t>大姶良東</t>
  </si>
  <si>
    <t>大姶良西</t>
  </si>
  <si>
    <t>獅子目</t>
  </si>
  <si>
    <t>根木原</t>
  </si>
  <si>
    <t>一里山</t>
  </si>
  <si>
    <t>小野原</t>
  </si>
  <si>
    <t>瀬戸野</t>
  </si>
  <si>
    <t>高隈中央</t>
  </si>
  <si>
    <t>上別府</t>
  </si>
  <si>
    <t>柚木原</t>
  </si>
  <si>
    <t>門前</t>
  </si>
  <si>
    <t>新地</t>
  </si>
  <si>
    <t>中福良</t>
  </si>
  <si>
    <t>白坂</t>
  </si>
  <si>
    <t>石場</t>
  </si>
  <si>
    <t>西迫</t>
  </si>
  <si>
    <t>つるみね</t>
  </si>
  <si>
    <t>陵幸園</t>
  </si>
  <si>
    <t>町園</t>
  </si>
  <si>
    <t>上町</t>
  </si>
  <si>
    <t>中町</t>
  </si>
  <si>
    <t>西横町</t>
  </si>
  <si>
    <t>下町</t>
  </si>
  <si>
    <t>宮前</t>
  </si>
  <si>
    <t>原田</t>
  </si>
  <si>
    <t>坂下</t>
  </si>
  <si>
    <t>益田</t>
  </si>
  <si>
    <t>緑</t>
  </si>
  <si>
    <t>祇園</t>
  </si>
  <si>
    <t>ひまわり</t>
  </si>
  <si>
    <t>希望ヶ丘</t>
  </si>
  <si>
    <t>東大手</t>
  </si>
  <si>
    <t>No</t>
  </si>
  <si>
    <t>町内会名</t>
  </si>
  <si>
    <t>文書配布数</t>
  </si>
  <si>
    <t>回覧数</t>
  </si>
  <si>
    <t>自治会名</t>
  </si>
  <si>
    <t>本町</t>
  </si>
  <si>
    <t>昭栄</t>
  </si>
  <si>
    <t>共栄</t>
  </si>
  <si>
    <t>新栄</t>
  </si>
  <si>
    <t>北田</t>
  </si>
  <si>
    <t>曽田</t>
  </si>
  <si>
    <t>白崎</t>
  </si>
  <si>
    <t>新川</t>
  </si>
  <si>
    <t>王子</t>
  </si>
  <si>
    <t>打馬</t>
  </si>
  <si>
    <t>緑山</t>
  </si>
  <si>
    <t>寿２丁目</t>
  </si>
  <si>
    <t>寿３丁目</t>
  </si>
  <si>
    <t>寿４丁目</t>
  </si>
  <si>
    <t>寿５・６丁目</t>
  </si>
  <si>
    <t>寿７丁目</t>
  </si>
  <si>
    <t>寿８丁目</t>
  </si>
  <si>
    <t>札元１丁目</t>
  </si>
  <si>
    <t>札元２丁目</t>
  </si>
  <si>
    <t>旭原</t>
  </si>
  <si>
    <t>上谷</t>
  </si>
  <si>
    <t>新生</t>
  </si>
  <si>
    <t>大浦</t>
  </si>
  <si>
    <t>西原１丁目</t>
  </si>
  <si>
    <t>西原３丁目</t>
  </si>
  <si>
    <t>西原２丁目西</t>
  </si>
  <si>
    <t>今坂</t>
  </si>
  <si>
    <t>野里</t>
  </si>
  <si>
    <t>東原</t>
  </si>
  <si>
    <t>祓川</t>
  </si>
  <si>
    <t>川西</t>
  </si>
  <si>
    <t>川東</t>
  </si>
  <si>
    <t>名貫</t>
  </si>
  <si>
    <t>飯隈</t>
  </si>
  <si>
    <t>萩塚</t>
  </si>
  <si>
    <t>星塚</t>
  </si>
  <si>
    <t>池園</t>
  </si>
  <si>
    <t>田淵</t>
  </si>
  <si>
    <t>横山</t>
  </si>
  <si>
    <t>下堀</t>
  </si>
  <si>
    <t>高須</t>
  </si>
  <si>
    <t>浜田</t>
  </si>
  <si>
    <t>鶴羽</t>
  </si>
  <si>
    <t>花里</t>
  </si>
  <si>
    <t>有武</t>
  </si>
  <si>
    <t>小薄</t>
  </si>
  <si>
    <t>高牧</t>
  </si>
  <si>
    <t>海道</t>
  </si>
  <si>
    <t>古里</t>
  </si>
  <si>
    <t>白水</t>
  </si>
  <si>
    <t>船間</t>
  </si>
  <si>
    <t>柏木</t>
  </si>
  <si>
    <t>重田</t>
  </si>
  <si>
    <t>谷田</t>
  </si>
  <si>
    <t>大黒</t>
  </si>
  <si>
    <t>仮屋</t>
  </si>
  <si>
    <t>大堀</t>
  </si>
  <si>
    <t>黒坂</t>
  </si>
  <si>
    <t>吉ヶ別府</t>
  </si>
  <si>
    <t>神野</t>
  </si>
  <si>
    <t>鶴峰東</t>
  </si>
  <si>
    <t>黒羽子</t>
  </si>
  <si>
    <t>荷掛</t>
  </si>
  <si>
    <t>上車田</t>
  </si>
  <si>
    <t>下車田</t>
  </si>
  <si>
    <t>飴屋敷</t>
  </si>
  <si>
    <t>永山</t>
  </si>
  <si>
    <t>筒ヶ迫</t>
  </si>
  <si>
    <t>平瀬</t>
  </si>
  <si>
    <t>鏡原</t>
  </si>
  <si>
    <t>陵北荘</t>
  </si>
  <si>
    <t>鶴峰中地区</t>
  </si>
  <si>
    <t>鶴峰西</t>
  </si>
  <si>
    <t>木浦</t>
  </si>
  <si>
    <t>木場</t>
  </si>
  <si>
    <t>真戸原</t>
  </si>
  <si>
    <t>金山</t>
  </si>
  <si>
    <t>立元</t>
  </si>
  <si>
    <t>上苫野</t>
  </si>
  <si>
    <t>下苫野</t>
  </si>
  <si>
    <t>苫野</t>
  </si>
  <si>
    <t>平前</t>
  </si>
  <si>
    <t>東大牟礼</t>
  </si>
  <si>
    <t>西大牟礼</t>
  </si>
  <si>
    <t>中大牟礼</t>
  </si>
  <si>
    <t>中央東</t>
  </si>
  <si>
    <t>赤野</t>
  </si>
  <si>
    <t>寒水</t>
  </si>
  <si>
    <t>持田</t>
  </si>
  <si>
    <t>あけぼの</t>
  </si>
  <si>
    <t>中尾</t>
  </si>
  <si>
    <t>中央町</t>
  </si>
  <si>
    <t>中央麓地区</t>
  </si>
  <si>
    <t>麓中</t>
  </si>
  <si>
    <t>麓東</t>
  </si>
  <si>
    <t>麓西</t>
  </si>
  <si>
    <t>栫上</t>
  </si>
  <si>
    <t>栫下</t>
  </si>
  <si>
    <t>坂元</t>
  </si>
  <si>
    <t>川上</t>
  </si>
  <si>
    <t>西原</t>
  </si>
  <si>
    <t>駅前</t>
  </si>
  <si>
    <t>こすもす</t>
  </si>
  <si>
    <t>グリーンビレッジ吾平</t>
  </si>
  <si>
    <t>中央西地区</t>
  </si>
  <si>
    <t>萩崎</t>
  </si>
  <si>
    <t>上西目川路</t>
  </si>
  <si>
    <t>下西目川路</t>
  </si>
  <si>
    <t>今吉</t>
  </si>
  <si>
    <t>堀木田</t>
  </si>
  <si>
    <t>鶯</t>
  </si>
  <si>
    <t>下名東</t>
  </si>
  <si>
    <t>茶円</t>
  </si>
  <si>
    <t>樋之口</t>
  </si>
  <si>
    <t>末次</t>
  </si>
  <si>
    <t>井神島</t>
  </si>
  <si>
    <t>論地</t>
  </si>
  <si>
    <t>原口</t>
  </si>
  <si>
    <t>下名西</t>
  </si>
  <si>
    <t>名主</t>
  </si>
  <si>
    <t>池久保</t>
  </si>
  <si>
    <t>川西中</t>
  </si>
  <si>
    <t>真角</t>
  </si>
  <si>
    <t>川北</t>
  </si>
  <si>
    <t>一番郷</t>
  </si>
  <si>
    <t>二番郷</t>
  </si>
  <si>
    <t>愛宕</t>
  </si>
  <si>
    <t>和泉ヶ野</t>
  </si>
  <si>
    <t>諏訪</t>
  </si>
  <si>
    <t>白別府</t>
  </si>
  <si>
    <t>歌丸</t>
  </si>
  <si>
    <t>名主段</t>
  </si>
  <si>
    <t>堂平</t>
  </si>
  <si>
    <t>坂宮</t>
  </si>
  <si>
    <t>上平房</t>
  </si>
  <si>
    <t>岳野</t>
  </si>
  <si>
    <t>中平房</t>
  </si>
  <si>
    <t>下平房</t>
  </si>
  <si>
    <t>竹下</t>
  </si>
  <si>
    <t>三原</t>
  </si>
  <si>
    <t>影吉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</si>
  <si>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</si>
  <si>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</si>
  <si>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</si>
  <si>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</si>
  <si>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</si>
  <si>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</si>
  <si>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</si>
  <si>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</si>
  <si>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</si>
  <si>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</si>
  <si>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</si>
  <si>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</si>
  <si>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福岡</t>
  </si>
  <si>
    <t>浮牟田</t>
  </si>
  <si>
    <t>日新</t>
  </si>
  <si>
    <t>高松</t>
  </si>
  <si>
    <t>堂園</t>
  </si>
  <si>
    <t>馬掛</t>
  </si>
  <si>
    <t>細山田西</t>
  </si>
  <si>
    <t>外堀</t>
  </si>
  <si>
    <t>更和</t>
  </si>
  <si>
    <t>新中堀</t>
  </si>
  <si>
    <t>枦場</t>
  </si>
  <si>
    <t>共和</t>
  </si>
  <si>
    <t>花鎌</t>
  </si>
  <si>
    <t>土持</t>
  </si>
  <si>
    <t>東西</t>
  </si>
  <si>
    <t>伊集院</t>
  </si>
  <si>
    <t>共心</t>
  </si>
  <si>
    <t>東共心</t>
  </si>
  <si>
    <t>西新町</t>
  </si>
  <si>
    <t>東新町</t>
  </si>
  <si>
    <t>生栗須</t>
  </si>
  <si>
    <t>西新堀</t>
  </si>
  <si>
    <t>竹下堀</t>
  </si>
  <si>
    <t>下之段</t>
  </si>
  <si>
    <t>東新堀</t>
  </si>
  <si>
    <t>下中</t>
  </si>
  <si>
    <t>中野</t>
  </si>
  <si>
    <t>山下</t>
  </si>
  <si>
    <t>矢柄</t>
  </si>
  <si>
    <t>上矢柄</t>
  </si>
  <si>
    <t>栄</t>
  </si>
  <si>
    <t>上栄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</si>
  <si>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</si>
  <si>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</si>
  <si>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</si>
  <si>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</si>
  <si>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</si>
  <si>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</si>
  <si>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</si>
  <si>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下甫木</t>
  </si>
  <si>
    <t>大迫</t>
  </si>
  <si>
    <t>中甫木</t>
  </si>
  <si>
    <t>吹上田</t>
  </si>
  <si>
    <t>中郷</t>
  </si>
  <si>
    <t>上大塚原上</t>
  </si>
  <si>
    <t>上大塚原下</t>
  </si>
  <si>
    <t>下大塚原</t>
  </si>
  <si>
    <t>新大塚原</t>
  </si>
  <si>
    <t>宮之下</t>
  </si>
  <si>
    <t>串良中央</t>
  </si>
  <si>
    <t>江口迫</t>
  </si>
  <si>
    <t>緑ヶ丘</t>
  </si>
  <si>
    <t>上之馬場</t>
  </si>
  <si>
    <t>上之馬場下</t>
  </si>
  <si>
    <t>鶴亀</t>
  </si>
  <si>
    <t>永和</t>
  </si>
  <si>
    <t>和田</t>
  </si>
  <si>
    <t>諏訪下</t>
  </si>
  <si>
    <t>岡崎西</t>
  </si>
  <si>
    <t>岡崎東</t>
  </si>
  <si>
    <t>岡崎上</t>
  </si>
  <si>
    <t>白寒水</t>
  </si>
  <si>
    <t>大坪</t>
  </si>
  <si>
    <t>中宿</t>
  </si>
  <si>
    <t>中山上</t>
  </si>
  <si>
    <t>中山下</t>
  </si>
  <si>
    <t>十三塚</t>
  </si>
  <si>
    <t>中山原</t>
  </si>
  <si>
    <t>松崎</t>
  </si>
  <si>
    <t>柳谷</t>
  </si>
  <si>
    <t>下方限</t>
  </si>
  <si>
    <t>塩塚</t>
  </si>
  <si>
    <t>永峯</t>
  </si>
  <si>
    <t>県営住宅</t>
  </si>
  <si>
    <t>大久保段</t>
  </si>
  <si>
    <t>合計</t>
  </si>
  <si>
    <t>※個人情報の取り扱いにはご注意願います。</t>
  </si>
  <si>
    <t>桜ヶ丘</t>
  </si>
  <si>
    <t>朝日町</t>
  </si>
  <si>
    <t>(神野)</t>
  </si>
  <si>
    <t>(鶴峰東)</t>
  </si>
  <si>
    <t>(鶴峰中地区)</t>
  </si>
  <si>
    <t>(鶴峰西)</t>
  </si>
  <si>
    <t>(中央東)</t>
  </si>
  <si>
    <t>(中央町)</t>
  </si>
  <si>
    <t>(中央麓地区)</t>
  </si>
  <si>
    <t>(中央西地区)</t>
  </si>
  <si>
    <t>(下名東)</t>
  </si>
  <si>
    <t>(下名西)</t>
  </si>
  <si>
    <t>(高隈)</t>
  </si>
  <si>
    <t>(大黒)</t>
  </si>
  <si>
    <t>(細山田西)</t>
  </si>
  <si>
    <t>(串良中央)</t>
  </si>
  <si>
    <t>No</t>
  </si>
  <si>
    <t>堅田</t>
  </si>
  <si>
    <t>百引</t>
  </si>
  <si>
    <t>(百引)</t>
  </si>
  <si>
    <t>楢久保</t>
  </si>
  <si>
    <t>平南</t>
  </si>
  <si>
    <t>(平南)</t>
  </si>
  <si>
    <t>市成</t>
  </si>
  <si>
    <t>(市成)</t>
  </si>
  <si>
    <t>高尾</t>
  </si>
  <si>
    <t>(高尾)</t>
  </si>
  <si>
    <t>岡崎東西</t>
  </si>
  <si>
    <t>柏木</t>
  </si>
  <si>
    <t>井神島</t>
  </si>
  <si>
    <t>笠之原</t>
  </si>
  <si>
    <t>向江</t>
  </si>
  <si>
    <t>昭栄</t>
  </si>
  <si>
    <t>(向江)</t>
  </si>
  <si>
    <t>細山田北</t>
  </si>
  <si>
    <t>(細山田北)</t>
  </si>
  <si>
    <t>新堀</t>
  </si>
  <si>
    <t>(新堀)</t>
  </si>
  <si>
    <t>串良東部</t>
  </si>
  <si>
    <t>(串良東部)</t>
  </si>
  <si>
    <t>北田</t>
  </si>
  <si>
    <t>北田東大手</t>
  </si>
  <si>
    <t>（北田東大手）</t>
  </si>
  <si>
    <t>（岡崎東西）</t>
  </si>
  <si>
    <t>細山田中央</t>
  </si>
  <si>
    <t>(細山田中央)</t>
  </si>
  <si>
    <t>旧
No</t>
  </si>
  <si>
    <t>班名</t>
  </si>
  <si>
    <t>北花岡</t>
  </si>
  <si>
    <t>（北花岡）</t>
  </si>
  <si>
    <t>下小原</t>
  </si>
  <si>
    <t>県営十三塚・大久保段</t>
  </si>
  <si>
    <t>城ヶ崎</t>
  </si>
  <si>
    <t>上辰喰</t>
  </si>
  <si>
    <t>中央</t>
  </si>
  <si>
    <t>新堀木田</t>
  </si>
  <si>
    <t>西原２丁目東</t>
  </si>
  <si>
    <t>西原４丁目</t>
  </si>
  <si>
    <t>田崎</t>
  </si>
  <si>
    <t>弥生</t>
  </si>
  <si>
    <t>花岡</t>
  </si>
  <si>
    <t>東原</t>
  </si>
  <si>
    <t>富ヶ尾中央</t>
  </si>
  <si>
    <t>愛ヶ迫</t>
  </si>
  <si>
    <t>（県営十三塚・
大久保段）</t>
  </si>
  <si>
    <t>辰喰</t>
  </si>
  <si>
    <t>下方</t>
  </si>
  <si>
    <t>水流</t>
  </si>
  <si>
    <t>角野</t>
  </si>
  <si>
    <t>※「中央町町内会長」宛の文書は、「益田班」へ</t>
  </si>
  <si>
    <t>※「下名東町内会長」宛の文書は、「井神島班」へ</t>
  </si>
  <si>
    <t>　</t>
  </si>
  <si>
    <t>南</t>
  </si>
  <si>
    <t>立小野</t>
  </si>
  <si>
    <t>上班１</t>
  </si>
  <si>
    <t>上班２</t>
  </si>
  <si>
    <t>下班１</t>
  </si>
  <si>
    <t>下班２</t>
  </si>
  <si>
    <t>大堀</t>
  </si>
  <si>
    <t>天神</t>
  </si>
  <si>
    <t>本町</t>
  </si>
  <si>
    <t>岡崎東</t>
  </si>
  <si>
    <t>小薄</t>
  </si>
  <si>
    <t>東西</t>
  </si>
  <si>
    <t>※「神野町内会長」宛の文書は、「下班１」へ</t>
  </si>
  <si>
    <t>※「鶴峰西町内会長」宛の文書は、「東大牟礼班」へ</t>
  </si>
  <si>
    <t>※「細山田北町内会長」宛の文書は、「立小野自治会」へ</t>
  </si>
  <si>
    <t>立小野</t>
  </si>
  <si>
    <t>※「細山田中央町内会長」宛の文書は、「東新町自治会」へ</t>
  </si>
  <si>
    <t>入部堀</t>
  </si>
  <si>
    <t>※「鶴峰東町内会長」宛の文書は、「下車田班」へ</t>
  </si>
  <si>
    <t>寺ヶ迫</t>
  </si>
  <si>
    <t>※「中央東町内会長」宛の文書は、「寺ヶ迫班」へ</t>
  </si>
  <si>
    <t>上屋敷</t>
  </si>
  <si>
    <t>※「中央麓地区町内会長」宛の文書は、「栫上班」へ</t>
  </si>
  <si>
    <t>※「中央西地区町内会長」宛の文書は、「 上西目川路班」へ</t>
  </si>
  <si>
    <t>※「下名西町内会長」宛の文書は、「真角班」へ</t>
  </si>
  <si>
    <t>(百引)</t>
  </si>
  <si>
    <t>※「平南町内会長」宛の文書は、「三原自治会」へ</t>
  </si>
  <si>
    <t>高隈</t>
  </si>
  <si>
    <t>古江</t>
  </si>
  <si>
    <t>新栄</t>
  </si>
  <si>
    <t>古前城</t>
  </si>
  <si>
    <t>和田</t>
  </si>
  <si>
    <t>泉ヶ丘</t>
  </si>
  <si>
    <t>上野</t>
  </si>
  <si>
    <t>※「串良東部町内会長」宛の文書は、「和田自治会」へ</t>
  </si>
  <si>
    <t>竹下掘</t>
  </si>
  <si>
    <t>石場</t>
  </si>
  <si>
    <t>令和６年度　町内会長名簿（鹿屋）</t>
  </si>
  <si>
    <t>令和６年度　町内会長名簿（吾平）</t>
  </si>
  <si>
    <t>令和６年度　町内会長名簿（輝北）</t>
  </si>
  <si>
    <t>令和６年度　町内会長名簿（串良）</t>
  </si>
  <si>
    <t>※「鶴峰中地区町内会長」宛の文書は、「石場班」へ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</si>
</sst>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m/d;@"/>
    <numFmt numFmtId="179" formatCode="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(0\)"/>
    <numFmt numFmtId="185" formatCode="#,##0_ "/>
    <numFmt numFmtId="186" formatCode="\(000\)"/>
    <numFmt numFmtId="187" formatCode="[$-411]ggge&quot;年&quot;m&quot;月&quot;d&quot;日現在&quot;"/>
    <numFmt numFmtId="188" formatCode="000"/>
    <numFmt numFmtId="189" formatCode="0000"/>
    <numFmt numFmtId="190" formatCode="[$-411]ge\.m\.d;@"/>
    <numFmt numFmtId="191" formatCode="0000000000"/>
    <numFmt numFmtId="192" formatCode="0_ "/>
    <numFmt numFmtId="193" formatCode="0_);[Red]\(0\)"/>
    <numFmt numFmtId="194" formatCode="0000000\ "/>
    <numFmt numFmtId="195" formatCode="&quot;H&quot;#0"/>
    <numFmt numFmtId="196" formatCode="&quot;勤続&quot;#0&quot;年&quot;"/>
    <numFmt numFmtId="197" formatCode="#,##0;&quot;△ &quot;#,##0"/>
    <numFmt numFmtId="198" formatCode="0;&quot;△ &quot;0"/>
    <numFmt numFmtId="199" formatCode="#,##0_);\(#,##0\)"/>
    <numFmt numFmtId="200" formatCode="\(#,##0\);\(&quot;△&quot;#,##0\)"/>
    <numFmt numFmtId="201" formatCode="\([$-411]ge\.m\.d\);@"/>
    <numFmt numFmtId="202" formatCode="\(#,###\)"/>
    <numFmt numFmtId="203" formatCode="[DBNum3]m&quot;月&quot;d&quot;日&quot;"/>
    <numFmt numFmtId="204" formatCode="[DBNum3]ggge&quot;年&quot;m&quot;月&quot;d&quot;日現在&quot;"/>
    <numFmt numFmtId="205" formatCode="&quot;(&quot;#,##0&quot;)&quot;"/>
    <numFmt numFmtId="206" formatCode="[$-411]ggge&quot;年&quot;m&quot;月&quot;d&quot;日&quot;;@"/>
    <numFmt numFmtId="207" formatCode="[DBNum3]&quot;【&quot;ggge&quot;年&quot;m&quot;月&quot;d&quot;日現在】&quot;"/>
    <numFmt numFmtId="208" formatCode="\(##\);\(\△##\)"/>
    <numFmt numFmtId="209" formatCode="\(##.0\);\(\△##.0\)"/>
    <numFmt numFmtId="210" formatCode="\(#0.0\);\(\△#0.0\)"/>
    <numFmt numFmtId="211" formatCode="mmm\-yyyy"/>
    <numFmt numFmtId="212" formatCode="0.0_);\(0.0\)"/>
    <numFmt numFmtId="213" formatCode="0_);\(0\)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5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i/>
      <u val="single"/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b/>
      <sz val="12"/>
      <name val="HG創英角ﾎﾟｯﾌﾟ体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ＭＳ Ｐ明朝"/>
      <family val="1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DEE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7DEE8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dashed"/>
      <top>
        <color indexed="63"/>
      </top>
      <bottom>
        <color indexed="63"/>
      </bottom>
    </border>
    <border>
      <left style="thick"/>
      <right style="dashed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ck"/>
    </border>
    <border>
      <left style="thick"/>
      <right style="dashed"/>
      <top style="thin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ck"/>
      <right style="dashed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ashed"/>
      <bottom style="dashed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dashed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medium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dashed"/>
      <right style="thin"/>
      <top style="dashed"/>
      <bottom>
        <color indexed="63"/>
      </bottom>
    </border>
    <border>
      <left style="thick"/>
      <right style="dashed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>
        <color indexed="63"/>
      </bottom>
    </border>
    <border>
      <left style="thick"/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ashed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dashed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1" fillId="12" borderId="10" xfId="0" applyFont="1" applyFill="1" applyBorder="1" applyAlignment="1">
      <alignment horizontal="center" vertical="center" shrinkToFit="1"/>
    </xf>
    <xf numFmtId="0" fontId="1" fillId="12" borderId="11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9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36" borderId="0" xfId="0" applyFont="1" applyFill="1" applyAlignment="1">
      <alignment vertical="center"/>
    </xf>
    <xf numFmtId="0" fontId="1" fillId="12" borderId="12" xfId="0" applyFont="1" applyFill="1" applyBorder="1" applyAlignment="1">
      <alignment horizontal="center" vertical="center" shrinkToFit="1"/>
    </xf>
    <xf numFmtId="0" fontId="3" fillId="12" borderId="13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distributed" vertical="center" indent="1"/>
    </xf>
    <xf numFmtId="197" fontId="1" fillId="12" borderId="15" xfId="0" applyNumberFormat="1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197" fontId="1" fillId="12" borderId="17" xfId="0" applyNumberFormat="1" applyFont="1" applyFill="1" applyBorder="1" applyAlignment="1">
      <alignment horizontal="center" vertical="center"/>
    </xf>
    <xf numFmtId="197" fontId="1" fillId="12" borderId="18" xfId="0" applyNumberFormat="1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97" fontId="1" fillId="12" borderId="20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3" fillId="12" borderId="22" xfId="0" applyFont="1" applyFill="1" applyBorder="1" applyAlignment="1">
      <alignment horizontal="center" vertical="center"/>
    </xf>
    <xf numFmtId="197" fontId="1" fillId="12" borderId="23" xfId="0" applyNumberFormat="1" applyFont="1" applyFill="1" applyBorder="1" applyAlignment="1">
      <alignment horizontal="center" vertical="center"/>
    </xf>
    <xf numFmtId="197" fontId="1" fillId="12" borderId="24" xfId="0" applyNumberFormat="1" applyFont="1" applyFill="1" applyBorder="1" applyAlignment="1">
      <alignment horizontal="center" vertical="center"/>
    </xf>
    <xf numFmtId="197" fontId="1" fillId="0" borderId="0" xfId="0" applyNumberFormat="1" applyFont="1" applyAlignment="1">
      <alignment vertical="center"/>
    </xf>
    <xf numFmtId="197" fontId="1" fillId="12" borderId="25" xfId="0" applyNumberFormat="1" applyFont="1" applyFill="1" applyBorder="1" applyAlignment="1">
      <alignment horizontal="center" vertical="center"/>
    </xf>
    <xf numFmtId="197" fontId="1" fillId="0" borderId="26" xfId="0" applyNumberFormat="1" applyFont="1" applyFill="1" applyBorder="1" applyAlignment="1">
      <alignment horizontal="center" vertical="center"/>
    </xf>
    <xf numFmtId="197" fontId="1" fillId="0" borderId="17" xfId="0" applyNumberFormat="1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distributed" vertical="center" indent="1"/>
    </xf>
    <xf numFmtId="205" fontId="1" fillId="37" borderId="25" xfId="0" applyNumberFormat="1" applyFont="1" applyFill="1" applyBorder="1" applyAlignment="1">
      <alignment horizontal="center" vertical="center"/>
    </xf>
    <xf numFmtId="205" fontId="1" fillId="37" borderId="15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distributed" vertical="center" indent="1"/>
    </xf>
    <xf numFmtId="0" fontId="3" fillId="37" borderId="29" xfId="0" applyFont="1" applyFill="1" applyBorder="1" applyAlignment="1">
      <alignment horizontal="distributed" vertical="center" indent="1"/>
    </xf>
    <xf numFmtId="197" fontId="3" fillId="37" borderId="30" xfId="0" applyNumberFormat="1" applyFont="1" applyFill="1" applyBorder="1" applyAlignment="1">
      <alignment horizontal="center" vertical="center" wrapText="1"/>
    </xf>
    <xf numFmtId="197" fontId="3" fillId="37" borderId="29" xfId="0" applyNumberFormat="1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distributed" vertical="center" indent="1"/>
    </xf>
    <xf numFmtId="197" fontId="3" fillId="37" borderId="33" xfId="0" applyNumberFormat="1" applyFont="1" applyFill="1" applyBorder="1" applyAlignment="1">
      <alignment horizontal="center" vertical="center"/>
    </xf>
    <xf numFmtId="197" fontId="3" fillId="37" borderId="32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197" fontId="52" fillId="37" borderId="20" xfId="0" applyNumberFormat="1" applyFont="1" applyFill="1" applyBorder="1" applyAlignment="1">
      <alignment horizontal="center" vertical="center"/>
    </xf>
    <xf numFmtId="197" fontId="52" fillId="37" borderId="25" xfId="0" applyNumberFormat="1" applyFont="1" applyFill="1" applyBorder="1" applyAlignment="1">
      <alignment horizontal="center" vertical="center"/>
    </xf>
    <xf numFmtId="197" fontId="1" fillId="37" borderId="15" xfId="0" applyNumberFormat="1" applyFont="1" applyFill="1" applyBorder="1" applyAlignment="1">
      <alignment horizontal="center" vertical="center"/>
    </xf>
    <xf numFmtId="197" fontId="52" fillId="37" borderId="15" xfId="0" applyNumberFormat="1" applyFont="1" applyFill="1" applyBorder="1" applyAlignment="1">
      <alignment horizontal="center" vertical="center"/>
    </xf>
    <xf numFmtId="197" fontId="1" fillId="37" borderId="20" xfId="0" applyNumberFormat="1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distributed" vertical="center" indent="1"/>
    </xf>
    <xf numFmtId="197" fontId="52" fillId="37" borderId="36" xfId="0" applyNumberFormat="1" applyFont="1" applyFill="1" applyBorder="1" applyAlignment="1">
      <alignment horizontal="center" vertical="center"/>
    </xf>
    <xf numFmtId="197" fontId="1" fillId="37" borderId="35" xfId="0" applyNumberFormat="1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199" fontId="52" fillId="37" borderId="20" xfId="0" applyNumberFormat="1" applyFont="1" applyFill="1" applyBorder="1" applyAlignment="1">
      <alignment horizontal="center" vertical="center"/>
    </xf>
    <xf numFmtId="199" fontId="52" fillId="37" borderId="15" xfId="0" applyNumberFormat="1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8" borderId="0" xfId="0" applyFont="1" applyFill="1" applyAlignment="1">
      <alignment vertical="center"/>
    </xf>
    <xf numFmtId="0" fontId="1" fillId="39" borderId="14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distributed" vertical="center" indent="1"/>
    </xf>
    <xf numFmtId="197" fontId="52" fillId="39" borderId="20" xfId="0" applyNumberFormat="1" applyFont="1" applyFill="1" applyBorder="1" applyAlignment="1">
      <alignment horizontal="center" vertical="center"/>
    </xf>
    <xf numFmtId="197" fontId="1" fillId="39" borderId="15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 vertical="center"/>
    </xf>
    <xf numFmtId="197" fontId="1" fillId="39" borderId="20" xfId="0" applyNumberFormat="1" applyFont="1" applyFill="1" applyBorder="1" applyAlignment="1">
      <alignment horizontal="center" vertical="center"/>
    </xf>
    <xf numFmtId="197" fontId="52" fillId="39" borderId="15" xfId="0" applyNumberFormat="1" applyFont="1" applyFill="1" applyBorder="1" applyAlignment="1">
      <alignment horizontal="center" vertical="center"/>
    </xf>
    <xf numFmtId="197" fontId="52" fillId="39" borderId="25" xfId="0" applyNumberFormat="1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197" fontId="52" fillId="12" borderId="2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distributed" vertical="center" indent="1"/>
    </xf>
    <xf numFmtId="197" fontId="3" fillId="12" borderId="38" xfId="0" applyNumberFormat="1" applyFont="1" applyFill="1" applyBorder="1" applyAlignment="1">
      <alignment horizontal="center" vertical="center"/>
    </xf>
    <xf numFmtId="197" fontId="3" fillId="12" borderId="30" xfId="0" applyNumberFormat="1" applyFont="1" applyFill="1" applyBorder="1" applyAlignment="1">
      <alignment horizontal="center" vertical="center"/>
    </xf>
    <xf numFmtId="197" fontId="3" fillId="12" borderId="29" xfId="0" applyNumberFormat="1" applyFont="1" applyFill="1" applyBorder="1" applyAlignment="1">
      <alignment horizontal="center" vertical="center"/>
    </xf>
    <xf numFmtId="197" fontId="53" fillId="12" borderId="38" xfId="0" applyNumberFormat="1" applyFont="1" applyFill="1" applyBorder="1" applyAlignment="1">
      <alignment horizontal="center" vertical="center"/>
    </xf>
    <xf numFmtId="197" fontId="53" fillId="12" borderId="30" xfId="0" applyNumberFormat="1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1" fillId="12" borderId="40" xfId="0" applyFont="1" applyFill="1" applyBorder="1" applyAlignment="1">
      <alignment horizontal="center" vertical="center" shrinkToFit="1"/>
    </xf>
    <xf numFmtId="0" fontId="52" fillId="12" borderId="40" xfId="0" applyFont="1" applyFill="1" applyBorder="1" applyAlignment="1">
      <alignment horizontal="distributed" vertical="center" indent="1"/>
    </xf>
    <xf numFmtId="205" fontId="1" fillId="12" borderId="41" xfId="0" applyNumberFormat="1" applyFont="1" applyFill="1" applyBorder="1" applyAlignment="1">
      <alignment horizontal="center" vertical="center"/>
    </xf>
    <xf numFmtId="205" fontId="1" fillId="12" borderId="42" xfId="0" applyNumberFormat="1" applyFont="1" applyFill="1" applyBorder="1" applyAlignment="1">
      <alignment horizontal="center" vertical="center"/>
    </xf>
    <xf numFmtId="205" fontId="1" fillId="12" borderId="40" xfId="0" applyNumberFormat="1" applyFont="1" applyFill="1" applyBorder="1" applyAlignment="1">
      <alignment horizontal="center" vertical="center"/>
    </xf>
    <xf numFmtId="0" fontId="3" fillId="12" borderId="43" xfId="0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/>
    </xf>
    <xf numFmtId="0" fontId="3" fillId="12" borderId="45" xfId="0" applyFont="1" applyFill="1" applyBorder="1" applyAlignment="1">
      <alignment horizontal="distributed" vertical="center" indent="1"/>
    </xf>
    <xf numFmtId="197" fontId="3" fillId="12" borderId="46" xfId="0" applyNumberFormat="1" applyFont="1" applyFill="1" applyBorder="1" applyAlignment="1">
      <alignment horizontal="center" vertical="center"/>
    </xf>
    <xf numFmtId="197" fontId="3" fillId="12" borderId="47" xfId="0" applyNumberFormat="1" applyFont="1" applyFill="1" applyBorder="1" applyAlignment="1">
      <alignment horizontal="center" vertical="center"/>
    </xf>
    <xf numFmtId="197" fontId="3" fillId="12" borderId="45" xfId="0" applyNumberFormat="1" applyFont="1" applyFill="1" applyBorder="1" applyAlignment="1">
      <alignment horizontal="center" vertical="center"/>
    </xf>
    <xf numFmtId="197" fontId="53" fillId="12" borderId="29" xfId="0" applyNumberFormat="1" applyFont="1" applyFill="1" applyBorder="1" applyAlignment="1">
      <alignment horizontal="center" vertical="center"/>
    </xf>
    <xf numFmtId="197" fontId="52" fillId="12" borderId="25" xfId="0" applyNumberFormat="1" applyFont="1" applyFill="1" applyBorder="1" applyAlignment="1">
      <alignment horizontal="center" vertical="center"/>
    </xf>
    <xf numFmtId="197" fontId="52" fillId="12" borderId="15" xfId="0" applyNumberFormat="1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distributed" vertical="center" indent="1"/>
    </xf>
    <xf numFmtId="0" fontId="3" fillId="12" borderId="29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distributed" vertical="center" indent="1"/>
    </xf>
    <xf numFmtId="0" fontId="1" fillId="12" borderId="48" xfId="0" applyFont="1" applyFill="1" applyBorder="1" applyAlignment="1">
      <alignment horizontal="center" vertical="center"/>
    </xf>
    <xf numFmtId="0" fontId="1" fillId="12" borderId="49" xfId="0" applyFont="1" applyFill="1" applyBorder="1" applyAlignment="1">
      <alignment horizontal="center" vertical="center"/>
    </xf>
    <xf numFmtId="0" fontId="3" fillId="12" borderId="50" xfId="0" applyFont="1" applyFill="1" applyBorder="1" applyAlignment="1">
      <alignment horizontal="distributed" vertical="center" indent="1"/>
    </xf>
    <xf numFmtId="197" fontId="53" fillId="12" borderId="51" xfId="0" applyNumberFormat="1" applyFont="1" applyFill="1" applyBorder="1" applyAlignment="1">
      <alignment horizontal="center" vertical="center"/>
    </xf>
    <xf numFmtId="197" fontId="3" fillId="12" borderId="50" xfId="0" applyNumberFormat="1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 shrinkToFit="1"/>
    </xf>
    <xf numFmtId="0" fontId="3" fillId="12" borderId="52" xfId="0" applyFont="1" applyFill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 shrinkToFit="1"/>
    </xf>
    <xf numFmtId="0" fontId="3" fillId="12" borderId="32" xfId="0" applyFont="1" applyFill="1" applyBorder="1" applyAlignment="1">
      <alignment horizontal="distributed" vertical="center" indent="1"/>
    </xf>
    <xf numFmtId="197" fontId="3" fillId="12" borderId="54" xfId="0" applyNumberFormat="1" applyFont="1" applyFill="1" applyBorder="1" applyAlignment="1">
      <alignment horizontal="center" vertical="center"/>
    </xf>
    <xf numFmtId="197" fontId="3" fillId="12" borderId="32" xfId="0" applyNumberFormat="1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/>
    </xf>
    <xf numFmtId="0" fontId="1" fillId="12" borderId="55" xfId="0" applyFont="1" applyFill="1" applyBorder="1" applyAlignment="1">
      <alignment horizontal="distributed" vertical="center" indent="1"/>
    </xf>
    <xf numFmtId="205" fontId="1" fillId="12" borderId="56" xfId="0" applyNumberFormat="1" applyFont="1" applyFill="1" applyBorder="1" applyAlignment="1">
      <alignment horizontal="center" vertical="center"/>
    </xf>
    <xf numFmtId="0" fontId="3" fillId="12" borderId="53" xfId="0" applyFont="1" applyFill="1" applyBorder="1" applyAlignment="1">
      <alignment horizontal="distributed" vertical="center" indent="1"/>
    </xf>
    <xf numFmtId="197" fontId="53" fillId="12" borderId="54" xfId="0" applyNumberFormat="1" applyFont="1" applyFill="1" applyBorder="1" applyAlignment="1">
      <alignment horizontal="center" vertical="center"/>
    </xf>
    <xf numFmtId="197" fontId="53" fillId="12" borderId="33" xfId="0" applyNumberFormat="1" applyFont="1" applyFill="1" applyBorder="1" applyAlignment="1">
      <alignment horizontal="center" vertical="center"/>
    </xf>
    <xf numFmtId="205" fontId="1" fillId="12" borderId="20" xfId="0" applyNumberFormat="1" applyFont="1" applyFill="1" applyBorder="1" applyAlignment="1">
      <alignment horizontal="center" vertical="center"/>
    </xf>
    <xf numFmtId="205" fontId="1" fillId="12" borderId="25" xfId="0" applyNumberFormat="1" applyFont="1" applyFill="1" applyBorder="1" applyAlignment="1">
      <alignment horizontal="center" vertical="center"/>
    </xf>
    <xf numFmtId="205" fontId="1" fillId="12" borderId="15" xfId="0" applyNumberFormat="1" applyFont="1" applyFill="1" applyBorder="1" applyAlignment="1">
      <alignment horizontal="center" vertical="center"/>
    </xf>
    <xf numFmtId="197" fontId="53" fillId="12" borderId="57" xfId="0" applyNumberFormat="1" applyFont="1" applyFill="1" applyBorder="1" applyAlignment="1">
      <alignment horizontal="center" vertical="center"/>
    </xf>
    <xf numFmtId="197" fontId="53" fillId="12" borderId="58" xfId="0" applyNumberFormat="1" applyFont="1" applyFill="1" applyBorder="1" applyAlignment="1">
      <alignment horizontal="center" vertical="center"/>
    </xf>
    <xf numFmtId="197" fontId="53" fillId="12" borderId="46" xfId="0" applyNumberFormat="1" applyFont="1" applyFill="1" applyBorder="1" applyAlignment="1">
      <alignment horizontal="center" vertical="center"/>
    </xf>
    <xf numFmtId="197" fontId="53" fillId="12" borderId="47" xfId="0" applyNumberFormat="1" applyFont="1" applyFill="1" applyBorder="1" applyAlignment="1">
      <alignment horizontal="center" vertical="center"/>
    </xf>
    <xf numFmtId="197" fontId="53" fillId="12" borderId="45" xfId="0" applyNumberFormat="1" applyFont="1" applyFill="1" applyBorder="1" applyAlignment="1">
      <alignment horizontal="center" vertical="center"/>
    </xf>
    <xf numFmtId="0" fontId="1" fillId="12" borderId="40" xfId="0" applyFont="1" applyFill="1" applyBorder="1" applyAlignment="1">
      <alignment horizontal="distributed" vertical="center" indent="1"/>
    </xf>
    <xf numFmtId="205" fontId="52" fillId="12" borderId="41" xfId="0" applyNumberFormat="1" applyFont="1" applyFill="1" applyBorder="1" applyAlignment="1">
      <alignment horizontal="center" vertical="center"/>
    </xf>
    <xf numFmtId="205" fontId="52" fillId="12" borderId="42" xfId="0" applyNumberFormat="1" applyFont="1" applyFill="1" applyBorder="1" applyAlignment="1">
      <alignment horizontal="center" vertical="center"/>
    </xf>
    <xf numFmtId="205" fontId="52" fillId="12" borderId="40" xfId="0" applyNumberFormat="1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197" fontId="52" fillId="12" borderId="59" xfId="0" applyNumberFormat="1" applyFont="1" applyFill="1" applyBorder="1" applyAlignment="1">
      <alignment horizontal="center" vertical="center"/>
    </xf>
    <xf numFmtId="197" fontId="1" fillId="12" borderId="55" xfId="0" applyNumberFormat="1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1" fillId="12" borderId="35" xfId="0" applyFont="1" applyFill="1" applyBorder="1" applyAlignment="1">
      <alignment horizontal="distributed" vertical="center" indent="1"/>
    </xf>
    <xf numFmtId="208" fontId="1" fillId="12" borderId="36" xfId="0" applyNumberFormat="1" applyFont="1" applyFill="1" applyBorder="1" applyAlignment="1">
      <alignment horizontal="center" vertical="center"/>
    </xf>
    <xf numFmtId="208" fontId="1" fillId="12" borderId="15" xfId="0" applyNumberFormat="1" applyFont="1" applyFill="1" applyBorder="1" applyAlignment="1">
      <alignment horizontal="center" vertical="center"/>
    </xf>
    <xf numFmtId="0" fontId="1" fillId="12" borderId="60" xfId="0" applyFont="1" applyFill="1" applyBorder="1" applyAlignment="1">
      <alignment horizontal="center" vertical="center"/>
    </xf>
    <xf numFmtId="0" fontId="1" fillId="12" borderId="61" xfId="0" applyFont="1" applyFill="1" applyBorder="1" applyAlignment="1">
      <alignment horizontal="distributed" vertical="center" indent="1"/>
    </xf>
    <xf numFmtId="205" fontId="1" fillId="12" borderId="61" xfId="0" applyNumberFormat="1" applyFont="1" applyFill="1" applyBorder="1" applyAlignment="1">
      <alignment horizontal="center" vertical="center"/>
    </xf>
    <xf numFmtId="205" fontId="52" fillId="12" borderId="62" xfId="0" applyNumberFormat="1" applyFont="1" applyFill="1" applyBorder="1" applyAlignment="1">
      <alignment horizontal="center" vertical="center"/>
    </xf>
    <xf numFmtId="0" fontId="3" fillId="12" borderId="63" xfId="0" applyFont="1" applyFill="1" applyBorder="1" applyAlignment="1">
      <alignment horizontal="distributed" vertical="center" indent="1"/>
    </xf>
    <xf numFmtId="0" fontId="3" fillId="12" borderId="58" xfId="0" applyFont="1" applyFill="1" applyBorder="1" applyAlignment="1">
      <alignment horizontal="distributed" vertical="center" indent="1"/>
    </xf>
    <xf numFmtId="197" fontId="3" fillId="12" borderId="57" xfId="0" applyNumberFormat="1" applyFont="1" applyFill="1" applyBorder="1" applyAlignment="1">
      <alignment horizontal="center" vertical="center"/>
    </xf>
    <xf numFmtId="197" fontId="3" fillId="12" borderId="58" xfId="0" applyNumberFormat="1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205" fontId="52" fillId="12" borderId="20" xfId="0" applyNumberFormat="1" applyFont="1" applyFill="1" applyBorder="1" applyAlignment="1">
      <alignment horizontal="center" vertical="center"/>
    </xf>
    <xf numFmtId="205" fontId="52" fillId="12" borderId="15" xfId="0" applyNumberFormat="1" applyFont="1" applyFill="1" applyBorder="1" applyAlignment="1">
      <alignment horizontal="center" vertical="center"/>
    </xf>
    <xf numFmtId="0" fontId="1" fillId="12" borderId="64" xfId="0" applyFont="1" applyFill="1" applyBorder="1" applyAlignment="1">
      <alignment horizontal="center" vertical="center"/>
    </xf>
    <xf numFmtId="0" fontId="3" fillId="12" borderId="65" xfId="0" applyFont="1" applyFill="1" applyBorder="1" applyAlignment="1">
      <alignment horizontal="center" vertical="center"/>
    </xf>
    <xf numFmtId="200" fontId="1" fillId="12" borderId="61" xfId="0" applyNumberFormat="1" applyFont="1" applyFill="1" applyBorder="1" applyAlignment="1">
      <alignment horizontal="center" vertical="center"/>
    </xf>
    <xf numFmtId="205" fontId="52" fillId="12" borderId="66" xfId="0" applyNumberFormat="1" applyFont="1" applyFill="1" applyBorder="1" applyAlignment="1">
      <alignment horizontal="center" vertical="center"/>
    </xf>
    <xf numFmtId="205" fontId="52" fillId="12" borderId="67" xfId="0" applyNumberFormat="1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205" fontId="52" fillId="12" borderId="56" xfId="0" applyNumberFormat="1" applyFont="1" applyFill="1" applyBorder="1" applyAlignment="1">
      <alignment horizontal="center" vertical="center"/>
    </xf>
    <xf numFmtId="205" fontId="52" fillId="12" borderId="55" xfId="0" applyNumberFormat="1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distributed" vertical="center" indent="1"/>
    </xf>
    <xf numFmtId="0" fontId="3" fillId="12" borderId="19" xfId="0" applyFont="1" applyFill="1" applyBorder="1" applyAlignment="1">
      <alignment horizontal="center" vertical="center"/>
    </xf>
    <xf numFmtId="208" fontId="52" fillId="12" borderId="36" xfId="0" applyNumberFormat="1" applyFont="1" applyFill="1" applyBorder="1" applyAlignment="1">
      <alignment horizontal="center" vertical="center"/>
    </xf>
    <xf numFmtId="208" fontId="1" fillId="12" borderId="35" xfId="0" applyNumberFormat="1" applyFont="1" applyFill="1" applyBorder="1" applyAlignment="1">
      <alignment horizontal="center" vertical="center"/>
    </xf>
    <xf numFmtId="200" fontId="12" fillId="12" borderId="62" xfId="0" applyNumberFormat="1" applyFont="1" applyFill="1" applyBorder="1" applyAlignment="1">
      <alignment horizontal="center" vertical="center"/>
    </xf>
    <xf numFmtId="205" fontId="52" fillId="39" borderId="25" xfId="0" applyNumberFormat="1" applyFont="1" applyFill="1" applyBorder="1" applyAlignment="1">
      <alignment horizontal="center" vertical="center"/>
    </xf>
    <xf numFmtId="205" fontId="52" fillId="39" borderId="15" xfId="0" applyNumberFormat="1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distributed" vertical="center" indent="1"/>
    </xf>
    <xf numFmtId="0" fontId="3" fillId="39" borderId="29" xfId="0" applyFont="1" applyFill="1" applyBorder="1" applyAlignment="1">
      <alignment horizontal="distributed" vertical="center" indent="1"/>
    </xf>
    <xf numFmtId="197" fontId="53" fillId="39" borderId="38" xfId="0" applyNumberFormat="1" applyFont="1" applyFill="1" applyBorder="1" applyAlignment="1">
      <alignment horizontal="center" vertical="center"/>
    </xf>
    <xf numFmtId="197" fontId="3" fillId="39" borderId="30" xfId="0" applyNumberFormat="1" applyFont="1" applyFill="1" applyBorder="1" applyAlignment="1">
      <alignment horizontal="center" vertical="center" wrapText="1"/>
    </xf>
    <xf numFmtId="197" fontId="3" fillId="39" borderId="29" xfId="0" applyNumberFormat="1" applyFont="1" applyFill="1" applyBorder="1" applyAlignment="1">
      <alignment horizontal="center" vertical="center"/>
    </xf>
    <xf numFmtId="197" fontId="3" fillId="39" borderId="30" xfId="0" applyNumberFormat="1" applyFont="1" applyFill="1" applyBorder="1" applyAlignment="1">
      <alignment horizontal="center" vertical="center"/>
    </xf>
    <xf numFmtId="197" fontId="53" fillId="39" borderId="29" xfId="0" applyNumberFormat="1" applyFont="1" applyFill="1" applyBorder="1" applyAlignment="1">
      <alignment horizontal="center" vertical="center"/>
    </xf>
    <xf numFmtId="197" fontId="53" fillId="39" borderId="30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3" fillId="39" borderId="53" xfId="0" applyFont="1" applyFill="1" applyBorder="1" applyAlignment="1">
      <alignment horizontal="distributed" vertical="center" indent="1"/>
    </xf>
    <xf numFmtId="0" fontId="3" fillId="39" borderId="32" xfId="0" applyFont="1" applyFill="1" applyBorder="1" applyAlignment="1">
      <alignment horizontal="distributed" vertical="center" indent="1"/>
    </xf>
    <xf numFmtId="197" fontId="53" fillId="39" borderId="33" xfId="0" applyNumberFormat="1" applyFont="1" applyFill="1" applyBorder="1" applyAlignment="1">
      <alignment horizontal="center" vertical="center"/>
    </xf>
    <xf numFmtId="197" fontId="3" fillId="39" borderId="32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right" vertical="center"/>
    </xf>
    <xf numFmtId="197" fontId="53" fillId="39" borderId="54" xfId="0" applyNumberFormat="1" applyFont="1" applyFill="1" applyBorder="1" applyAlignment="1">
      <alignment horizontal="center" vertical="center"/>
    </xf>
    <xf numFmtId="197" fontId="53" fillId="39" borderId="32" xfId="0" applyNumberFormat="1" applyFont="1" applyFill="1" applyBorder="1" applyAlignment="1">
      <alignment horizontal="center" vertical="center"/>
    </xf>
    <xf numFmtId="197" fontId="1" fillId="39" borderId="18" xfId="0" applyNumberFormat="1" applyFont="1" applyFill="1" applyBorder="1" applyAlignment="1">
      <alignment horizontal="center" vertical="center"/>
    </xf>
    <xf numFmtId="197" fontId="1" fillId="39" borderId="17" xfId="0" applyNumberFormat="1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 shrinkToFit="1"/>
    </xf>
    <xf numFmtId="197" fontId="3" fillId="39" borderId="38" xfId="0" applyNumberFormat="1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3" fillId="39" borderId="53" xfId="0" applyFont="1" applyFill="1" applyBorder="1" applyAlignment="1">
      <alignment horizontal="center" vertical="center" shrinkToFit="1"/>
    </xf>
    <xf numFmtId="197" fontId="1" fillId="39" borderId="25" xfId="0" applyNumberFormat="1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vertical="center" wrapText="1"/>
    </xf>
    <xf numFmtId="197" fontId="52" fillId="39" borderId="15" xfId="0" applyNumberFormat="1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distributed" vertical="center" indent="1"/>
    </xf>
    <xf numFmtId="197" fontId="1" fillId="39" borderId="34" xfId="0" applyNumberFormat="1" applyFont="1" applyFill="1" applyBorder="1" applyAlignment="1">
      <alignment horizontal="center" vertical="center"/>
    </xf>
    <xf numFmtId="197" fontId="52" fillId="39" borderId="35" xfId="0" applyNumberFormat="1" applyFont="1" applyFill="1" applyBorder="1" applyAlignment="1">
      <alignment horizontal="center" vertical="center"/>
    </xf>
    <xf numFmtId="0" fontId="1" fillId="39" borderId="55" xfId="0" applyFont="1" applyFill="1" applyBorder="1" applyAlignment="1">
      <alignment horizontal="distributed" vertical="center" indent="1"/>
    </xf>
    <xf numFmtId="197" fontId="1" fillId="39" borderId="56" xfId="0" applyNumberFormat="1" applyFont="1" applyFill="1" applyBorder="1" applyAlignment="1">
      <alignment horizontal="center" vertical="center"/>
    </xf>
    <xf numFmtId="197" fontId="52" fillId="39" borderId="55" xfId="0" applyNumberFormat="1" applyFont="1" applyFill="1" applyBorder="1" applyAlignment="1">
      <alignment horizontal="center" vertical="center"/>
    </xf>
    <xf numFmtId="197" fontId="52" fillId="39" borderId="25" xfId="0" applyNumberFormat="1" applyFont="1" applyFill="1" applyBorder="1" applyAlignment="1">
      <alignment horizontal="center" vertical="center" wrapText="1"/>
    </xf>
    <xf numFmtId="197" fontId="12" fillId="39" borderId="25" xfId="0" applyNumberFormat="1" applyFont="1" applyFill="1" applyBorder="1" applyAlignment="1">
      <alignment horizontal="center" vertical="center"/>
    </xf>
    <xf numFmtId="197" fontId="12" fillId="39" borderId="15" xfId="0" applyNumberFormat="1" applyFont="1" applyFill="1" applyBorder="1" applyAlignment="1">
      <alignment horizontal="center" vertical="center"/>
    </xf>
    <xf numFmtId="0" fontId="54" fillId="39" borderId="15" xfId="0" applyFont="1" applyFill="1" applyBorder="1" applyAlignment="1">
      <alignment horizontal="distributed" vertical="center" wrapText="1" indent="1"/>
    </xf>
    <xf numFmtId="197" fontId="55" fillId="39" borderId="15" xfId="0" applyNumberFormat="1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205" fontId="1" fillId="39" borderId="20" xfId="0" applyNumberFormat="1" applyFont="1" applyFill="1" applyBorder="1" applyAlignment="1">
      <alignment horizontal="center" vertical="center"/>
    </xf>
    <xf numFmtId="205" fontId="1" fillId="39" borderId="15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3" fillId="39" borderId="52" xfId="0" applyFont="1" applyFill="1" applyBorder="1" applyAlignment="1">
      <alignment horizontal="center" vertical="center"/>
    </xf>
    <xf numFmtId="208" fontId="1" fillId="39" borderId="20" xfId="0" applyNumberFormat="1" applyFont="1" applyFill="1" applyBorder="1" applyAlignment="1">
      <alignment horizontal="center" vertical="center"/>
    </xf>
    <xf numFmtId="208" fontId="1" fillId="39" borderId="15" xfId="0" applyNumberFormat="1" applyFont="1" applyFill="1" applyBorder="1" applyAlignment="1">
      <alignment horizontal="center" vertical="center"/>
    </xf>
    <xf numFmtId="0" fontId="3" fillId="39" borderId="68" xfId="0" applyFont="1" applyFill="1" applyBorder="1" applyAlignment="1">
      <alignment horizontal="center" vertical="center"/>
    </xf>
    <xf numFmtId="185" fontId="52" fillId="39" borderId="20" xfId="0" applyNumberFormat="1" applyFont="1" applyFill="1" applyBorder="1" applyAlignment="1">
      <alignment horizontal="center" vertical="center"/>
    </xf>
    <xf numFmtId="185" fontId="1" fillId="39" borderId="15" xfId="0" applyNumberFormat="1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 wrapText="1"/>
    </xf>
    <xf numFmtId="0" fontId="1" fillId="39" borderId="69" xfId="0" applyFont="1" applyFill="1" applyBorder="1" applyAlignment="1">
      <alignment horizontal="center" vertical="center"/>
    </xf>
    <xf numFmtId="0" fontId="3" fillId="39" borderId="70" xfId="0" applyFont="1" applyFill="1" applyBorder="1" applyAlignment="1">
      <alignment horizontal="center" vertical="center"/>
    </xf>
    <xf numFmtId="0" fontId="10" fillId="39" borderId="71" xfId="0" applyFont="1" applyFill="1" applyBorder="1" applyAlignment="1">
      <alignment horizontal="center" vertical="center" wrapText="1"/>
    </xf>
    <xf numFmtId="0" fontId="3" fillId="39" borderId="50" xfId="0" applyFont="1" applyFill="1" applyBorder="1" applyAlignment="1">
      <alignment horizontal="distributed" vertical="center" indent="1"/>
    </xf>
    <xf numFmtId="197" fontId="3" fillId="39" borderId="51" xfId="0" applyNumberFormat="1" applyFont="1" applyFill="1" applyBorder="1" applyAlignment="1">
      <alignment horizontal="center" vertical="center"/>
    </xf>
    <xf numFmtId="197" fontId="3" fillId="39" borderId="50" xfId="0" applyNumberFormat="1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3" fillId="39" borderId="43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distributed" vertical="center" indent="1"/>
    </xf>
    <xf numFmtId="0" fontId="3" fillId="39" borderId="45" xfId="0" applyFont="1" applyFill="1" applyBorder="1" applyAlignment="1">
      <alignment horizontal="distributed" vertical="center" indent="1"/>
    </xf>
    <xf numFmtId="197" fontId="3" fillId="39" borderId="47" xfId="0" applyNumberFormat="1" applyFont="1" applyFill="1" applyBorder="1" applyAlignment="1">
      <alignment horizontal="center" vertical="center"/>
    </xf>
    <xf numFmtId="197" fontId="3" fillId="39" borderId="45" xfId="0" applyNumberFormat="1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center" vertical="center"/>
    </xf>
    <xf numFmtId="0" fontId="1" fillId="39" borderId="40" xfId="0" applyFont="1" applyFill="1" applyBorder="1" applyAlignment="1">
      <alignment horizontal="distributed" vertical="center" indent="1"/>
    </xf>
    <xf numFmtId="205" fontId="52" fillId="39" borderId="42" xfId="0" applyNumberFormat="1" applyFont="1" applyFill="1" applyBorder="1" applyAlignment="1">
      <alignment horizontal="center" vertical="center"/>
    </xf>
    <xf numFmtId="205" fontId="52" fillId="39" borderId="40" xfId="0" applyNumberFormat="1" applyFont="1" applyFill="1" applyBorder="1" applyAlignment="1">
      <alignment horizontal="center" vertical="center"/>
    </xf>
    <xf numFmtId="204" fontId="7" fillId="0" borderId="72" xfId="0" applyNumberFormat="1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1" fillId="39" borderId="73" xfId="0" applyFont="1" applyFill="1" applyBorder="1" applyAlignment="1">
      <alignment horizontal="center" vertical="center"/>
    </xf>
    <xf numFmtId="0" fontId="1" fillId="39" borderId="7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12" borderId="64" xfId="0" applyFont="1" applyFill="1" applyBorder="1" applyAlignment="1">
      <alignment horizontal="center" vertical="center" shrinkToFit="1"/>
    </xf>
    <xf numFmtId="0" fontId="0" fillId="12" borderId="75" xfId="0" applyFont="1" applyFill="1" applyBorder="1" applyAlignment="1">
      <alignment vertical="center"/>
    </xf>
    <xf numFmtId="0" fontId="1" fillId="12" borderId="76" xfId="0" applyFont="1" applyFill="1" applyBorder="1" applyAlignment="1">
      <alignment horizontal="center" vertical="center" shrinkToFit="1"/>
    </xf>
    <xf numFmtId="0" fontId="0" fillId="12" borderId="77" xfId="0" applyFont="1" applyFill="1" applyBorder="1" applyAlignment="1">
      <alignment vertical="center"/>
    </xf>
    <xf numFmtId="187" fontId="1" fillId="12" borderId="78" xfId="0" applyNumberFormat="1" applyFont="1" applyFill="1" applyBorder="1" applyAlignment="1">
      <alignment horizontal="center" vertical="center" shrinkToFit="1"/>
    </xf>
    <xf numFmtId="0" fontId="0" fillId="12" borderId="78" xfId="0" applyFont="1" applyFill="1" applyBorder="1" applyAlignment="1">
      <alignment vertical="center"/>
    </xf>
    <xf numFmtId="0" fontId="0" fillId="12" borderId="78" xfId="0" applyFont="1" applyFill="1" applyBorder="1" applyAlignment="1">
      <alignment horizontal="center" vertical="center"/>
    </xf>
    <xf numFmtId="0" fontId="1" fillId="12" borderId="73" xfId="0" applyFont="1" applyFill="1" applyBorder="1" applyAlignment="1">
      <alignment horizontal="center" vertical="center"/>
    </xf>
    <xf numFmtId="0" fontId="1" fillId="12" borderId="74" xfId="0" applyFont="1" applyFill="1" applyBorder="1" applyAlignment="1">
      <alignment horizontal="center" vertical="center"/>
    </xf>
    <xf numFmtId="204" fontId="13" fillId="0" borderId="72" xfId="0" applyNumberFormat="1" applyFont="1" applyFill="1" applyBorder="1" applyAlignment="1">
      <alignment horizontal="center" vertical="center"/>
    </xf>
    <xf numFmtId="0" fontId="1" fillId="12" borderId="60" xfId="0" applyFont="1" applyFill="1" applyBorder="1" applyAlignment="1">
      <alignment horizontal="center" vertical="center" shrinkToFit="1"/>
    </xf>
    <xf numFmtId="0" fontId="0" fillId="12" borderId="79" xfId="0" applyFont="1" applyFill="1" applyBorder="1" applyAlignment="1">
      <alignment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187" fontId="1" fillId="12" borderId="80" xfId="0" applyNumberFormat="1" applyFont="1" applyFill="1" applyBorder="1" applyAlignment="1">
      <alignment horizontal="center" vertical="center" shrinkToFit="1"/>
    </xf>
    <xf numFmtId="187" fontId="1" fillId="12" borderId="81" xfId="0" applyNumberFormat="1" applyFont="1" applyFill="1" applyBorder="1" applyAlignment="1">
      <alignment horizontal="center" vertical="center" shrinkToFit="1"/>
    </xf>
    <xf numFmtId="187" fontId="1" fillId="12" borderId="82" xfId="0" applyNumberFormat="1" applyFont="1" applyFill="1" applyBorder="1" applyAlignment="1">
      <alignment horizontal="center" vertical="center" shrinkToFit="1"/>
    </xf>
    <xf numFmtId="0" fontId="1" fillId="12" borderId="79" xfId="0" applyFont="1" applyFill="1" applyBorder="1" applyAlignment="1">
      <alignment horizontal="center" vertical="center" shrinkToFit="1"/>
    </xf>
    <xf numFmtId="0" fontId="1" fillId="12" borderId="76" xfId="0" applyFont="1" applyFill="1" applyBorder="1" applyAlignment="1">
      <alignment horizontal="center" vertical="center" wrapText="1" shrinkToFit="1"/>
    </xf>
    <xf numFmtId="0" fontId="1" fillId="12" borderId="77" xfId="0" applyFont="1" applyFill="1" applyBorder="1" applyAlignment="1">
      <alignment horizontal="center" vertical="center" wrapText="1" shrinkToFit="1"/>
    </xf>
    <xf numFmtId="0" fontId="1" fillId="12" borderId="77" xfId="0" applyFont="1" applyFill="1" applyBorder="1" applyAlignment="1">
      <alignment horizontal="center" vertical="center" shrinkToFit="1"/>
    </xf>
    <xf numFmtId="204" fontId="7" fillId="0" borderId="8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BreakPreview" zoomScale="70" zoomScaleNormal="70" zoomScaleSheetLayoutView="70" zoomScalePageLayoutView="8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60" sqref="D60"/>
    </sheetView>
  </sheetViews>
  <sheetFormatPr defaultColWidth="9.00390625" defaultRowHeight="13.5"/>
  <cols>
    <col min="1" max="1" width="5.75390625" style="1" customWidth="1"/>
    <col min="2" max="3" width="20.125" style="1" customWidth="1"/>
    <col min="4" max="5" width="19.125" style="12" customWidth="1"/>
    <col min="6" max="16384" width="9.00390625" style="1" customWidth="1"/>
  </cols>
  <sheetData>
    <row r="1" spans="1:5" ht="30" customHeight="1">
      <c r="A1" s="260" t="s">
        <v>383</v>
      </c>
      <c r="B1" s="260"/>
      <c r="C1" s="260"/>
      <c r="D1" s="260"/>
      <c r="E1" s="260"/>
    </row>
    <row r="2" spans="1:5" ht="18" customHeight="1" thickBot="1">
      <c r="A2" s="13" t="s">
        <v>273</v>
      </c>
      <c r="B2" s="11"/>
      <c r="C2" s="11"/>
      <c r="D2" s="254">
        <v>45406</v>
      </c>
      <c r="E2" s="254"/>
    </row>
    <row r="3" spans="1:5" s="4" customFormat="1" ht="26.25" customHeight="1" thickTop="1">
      <c r="A3" s="261" t="s">
        <v>39</v>
      </c>
      <c r="B3" s="263" t="s">
        <v>40</v>
      </c>
      <c r="C3" s="263" t="s">
        <v>43</v>
      </c>
      <c r="D3" s="265">
        <f>D2</f>
        <v>45406</v>
      </c>
      <c r="E3" s="266"/>
    </row>
    <row r="4" spans="1:5" s="4" customFormat="1" ht="26.25" customHeight="1" thickBot="1">
      <c r="A4" s="262"/>
      <c r="B4" s="264"/>
      <c r="C4" s="264"/>
      <c r="D4" s="22" t="s">
        <v>41</v>
      </c>
      <c r="E4" s="6" t="s">
        <v>42</v>
      </c>
    </row>
    <row r="5" spans="1:5" s="3" customFormat="1" ht="35.25" customHeight="1" thickTop="1">
      <c r="A5" s="24">
        <v>1</v>
      </c>
      <c r="B5" s="25" t="s">
        <v>376</v>
      </c>
      <c r="C5" s="25"/>
      <c r="D5" s="107">
        <v>188</v>
      </c>
      <c r="E5" s="108">
        <v>35</v>
      </c>
    </row>
    <row r="6" spans="1:5" s="3" customFormat="1" ht="35.25" customHeight="1">
      <c r="A6" s="24">
        <v>2</v>
      </c>
      <c r="B6" s="25" t="s">
        <v>44</v>
      </c>
      <c r="C6" s="25"/>
      <c r="D6" s="43">
        <v>141</v>
      </c>
      <c r="E6" s="26">
        <v>13</v>
      </c>
    </row>
    <row r="7" spans="1:5" s="3" customFormat="1" ht="35.25" customHeight="1">
      <c r="A7" s="24">
        <v>3</v>
      </c>
      <c r="B7" s="25" t="s">
        <v>275</v>
      </c>
      <c r="C7" s="25"/>
      <c r="D7" s="107">
        <v>138</v>
      </c>
      <c r="E7" s="108">
        <v>33</v>
      </c>
    </row>
    <row r="8" spans="1:5" s="50" customFormat="1" ht="35.25" customHeight="1">
      <c r="A8" s="46">
        <v>4</v>
      </c>
      <c r="B8" s="47" t="s">
        <v>305</v>
      </c>
      <c r="C8" s="47" t="s">
        <v>305</v>
      </c>
      <c r="D8" s="48">
        <f>D10+D11</f>
        <v>161</v>
      </c>
      <c r="E8" s="49">
        <f>E10+E11</f>
        <v>16</v>
      </c>
    </row>
    <row r="9" spans="1:5" ht="20.25" customHeight="1">
      <c r="A9" s="23"/>
      <c r="B9" s="7" t="str">
        <f>"※「"&amp;B8&amp;"町内会長」宛の文書は、「"&amp;C8&amp;"自治会」へ"</f>
        <v>※「向江町内会長」宛の文書は、「向江自治会」へ</v>
      </c>
      <c r="C9" s="8"/>
      <c r="D9" s="9"/>
      <c r="E9" s="9"/>
    </row>
    <row r="10" spans="1:5" s="50" customFormat="1" ht="14.25">
      <c r="A10" s="51"/>
      <c r="B10" s="52" t="s">
        <v>307</v>
      </c>
      <c r="C10" s="53" t="s">
        <v>305</v>
      </c>
      <c r="D10" s="54">
        <v>125</v>
      </c>
      <c r="E10" s="55">
        <v>11</v>
      </c>
    </row>
    <row r="11" spans="1:5" s="50" customFormat="1" ht="14.25">
      <c r="A11" s="56"/>
      <c r="B11" s="52" t="s">
        <v>307</v>
      </c>
      <c r="C11" s="57" t="s">
        <v>306</v>
      </c>
      <c r="D11" s="58">
        <v>36</v>
      </c>
      <c r="E11" s="59">
        <v>5</v>
      </c>
    </row>
    <row r="12" spans="1:5" s="50" customFormat="1" ht="35.25" customHeight="1">
      <c r="A12" s="60">
        <v>5</v>
      </c>
      <c r="B12" s="47" t="s">
        <v>46</v>
      </c>
      <c r="C12" s="47"/>
      <c r="D12" s="62">
        <v>286</v>
      </c>
      <c r="E12" s="63">
        <v>13</v>
      </c>
    </row>
    <row r="13" spans="1:5" s="3" customFormat="1" ht="35.25" customHeight="1">
      <c r="A13" s="60">
        <v>6</v>
      </c>
      <c r="B13" s="47" t="s">
        <v>375</v>
      </c>
      <c r="C13" s="47"/>
      <c r="D13" s="62">
        <v>310</v>
      </c>
      <c r="E13" s="63">
        <v>26</v>
      </c>
    </row>
    <row r="14" spans="1:5" s="3" customFormat="1" ht="35.25" customHeight="1">
      <c r="A14" s="163">
        <v>7</v>
      </c>
      <c r="B14" s="25" t="s">
        <v>315</v>
      </c>
      <c r="C14" s="25" t="s">
        <v>314</v>
      </c>
      <c r="D14" s="174">
        <f>D16+D17</f>
        <v>138</v>
      </c>
      <c r="E14" s="173">
        <f>E16+E17</f>
        <v>60</v>
      </c>
    </row>
    <row r="15" spans="1:5" ht="20.25" customHeight="1">
      <c r="A15" s="23"/>
      <c r="B15" s="7" t="str">
        <f>"※「"&amp;B14&amp;"町内会長」宛の文書は、「"&amp;C14&amp;"自治会」へ"</f>
        <v>※「北田東大手町内会長」宛の文書は、「北田自治会」へ</v>
      </c>
      <c r="C15" s="8"/>
      <c r="D15" s="9"/>
      <c r="E15" s="9"/>
    </row>
    <row r="16" spans="1:5" s="3" customFormat="1" ht="27" customHeight="1">
      <c r="A16" s="202"/>
      <c r="B16" s="208" t="s">
        <v>316</v>
      </c>
      <c r="C16" s="189" t="s">
        <v>48</v>
      </c>
      <c r="D16" s="195">
        <v>87</v>
      </c>
      <c r="E16" s="192">
        <v>9</v>
      </c>
    </row>
    <row r="17" spans="1:5" s="3" customFormat="1" ht="27" customHeight="1">
      <c r="A17" s="210"/>
      <c r="B17" s="211" t="s">
        <v>316</v>
      </c>
      <c r="C17" s="198" t="s">
        <v>38</v>
      </c>
      <c r="D17" s="199">
        <v>51</v>
      </c>
      <c r="E17" s="205">
        <v>51</v>
      </c>
    </row>
    <row r="18" spans="1:5" s="3" customFormat="1" ht="35.25" customHeight="1">
      <c r="A18" s="75">
        <v>8</v>
      </c>
      <c r="B18" s="77" t="s">
        <v>1</v>
      </c>
      <c r="C18" s="77"/>
      <c r="D18" s="83">
        <v>151</v>
      </c>
      <c r="E18" s="82">
        <v>12</v>
      </c>
    </row>
    <row r="19" spans="1:5" s="3" customFormat="1" ht="35.25" customHeight="1">
      <c r="A19" s="75">
        <v>9</v>
      </c>
      <c r="B19" s="77" t="s">
        <v>49</v>
      </c>
      <c r="C19" s="77"/>
      <c r="D19" s="212">
        <v>160</v>
      </c>
      <c r="E19" s="79">
        <v>28</v>
      </c>
    </row>
    <row r="20" spans="1:5" s="3" customFormat="1" ht="35.25" customHeight="1">
      <c r="A20" s="75">
        <v>10</v>
      </c>
      <c r="B20" s="77" t="s">
        <v>50</v>
      </c>
      <c r="C20" s="77"/>
      <c r="D20" s="212">
        <v>305</v>
      </c>
      <c r="E20" s="79">
        <v>24</v>
      </c>
    </row>
    <row r="21" spans="1:5" s="3" customFormat="1" ht="48.75" customHeight="1">
      <c r="A21" s="75">
        <v>11</v>
      </c>
      <c r="B21" s="77" t="s">
        <v>51</v>
      </c>
      <c r="C21" s="77"/>
      <c r="D21" s="83">
        <v>1500</v>
      </c>
      <c r="E21" s="79">
        <v>68</v>
      </c>
    </row>
    <row r="22" spans="1:5" s="3" customFormat="1" ht="35.25" customHeight="1">
      <c r="A22" s="75">
        <v>12</v>
      </c>
      <c r="B22" s="77" t="s">
        <v>52</v>
      </c>
      <c r="C22" s="77"/>
      <c r="D22" s="212">
        <v>700</v>
      </c>
      <c r="E22" s="79">
        <v>63</v>
      </c>
    </row>
    <row r="23" spans="1:5" s="3" customFormat="1" ht="35.25" customHeight="1">
      <c r="A23" s="75">
        <v>13</v>
      </c>
      <c r="B23" s="77" t="s">
        <v>53</v>
      </c>
      <c r="C23" s="77"/>
      <c r="D23" s="83">
        <v>630</v>
      </c>
      <c r="E23" s="82">
        <v>93</v>
      </c>
    </row>
    <row r="24" spans="1:5" s="3" customFormat="1" ht="35.25" customHeight="1">
      <c r="A24" s="75">
        <v>14</v>
      </c>
      <c r="B24" s="77" t="s">
        <v>54</v>
      </c>
      <c r="C24" s="77"/>
      <c r="D24" s="83">
        <v>275</v>
      </c>
      <c r="E24" s="82">
        <v>30</v>
      </c>
    </row>
    <row r="25" spans="1:5" s="3" customFormat="1" ht="35.25" customHeight="1">
      <c r="A25" s="75">
        <v>15</v>
      </c>
      <c r="B25" s="77" t="s">
        <v>55</v>
      </c>
      <c r="C25" s="77"/>
      <c r="D25" s="83">
        <v>404</v>
      </c>
      <c r="E25" s="79">
        <v>52</v>
      </c>
    </row>
    <row r="26" spans="1:5" s="3" customFormat="1" ht="32.25" customHeight="1">
      <c r="A26" s="75">
        <v>16</v>
      </c>
      <c r="B26" s="77" t="s">
        <v>56</v>
      </c>
      <c r="C26" s="77"/>
      <c r="D26" s="212">
        <v>882</v>
      </c>
      <c r="E26" s="79">
        <v>45</v>
      </c>
    </row>
    <row r="27" spans="1:5" s="3" customFormat="1" ht="35.25" customHeight="1">
      <c r="A27" s="75">
        <v>17</v>
      </c>
      <c r="B27" s="77" t="s">
        <v>57</v>
      </c>
      <c r="C27" s="77"/>
      <c r="D27" s="83">
        <v>1000</v>
      </c>
      <c r="E27" s="82">
        <v>58</v>
      </c>
    </row>
    <row r="28" spans="1:5" s="3" customFormat="1" ht="35.25" customHeight="1">
      <c r="A28" s="75">
        <v>18</v>
      </c>
      <c r="B28" s="77" t="s">
        <v>58</v>
      </c>
      <c r="C28" s="77"/>
      <c r="D28" s="83">
        <v>899</v>
      </c>
      <c r="E28" s="79">
        <v>52</v>
      </c>
    </row>
    <row r="29" spans="1:5" s="3" customFormat="1" ht="35.25" customHeight="1">
      <c r="A29" s="75">
        <v>19</v>
      </c>
      <c r="B29" s="77" t="s">
        <v>59</v>
      </c>
      <c r="C29" s="77"/>
      <c r="D29" s="83">
        <v>948</v>
      </c>
      <c r="E29" s="82">
        <v>49</v>
      </c>
    </row>
    <row r="30" spans="1:5" s="3" customFormat="1" ht="35.25" customHeight="1">
      <c r="A30" s="75">
        <v>20</v>
      </c>
      <c r="B30" s="77" t="s">
        <v>60</v>
      </c>
      <c r="C30" s="213"/>
      <c r="D30" s="83">
        <v>1340</v>
      </c>
      <c r="E30" s="82">
        <v>49</v>
      </c>
    </row>
    <row r="31" spans="1:5" s="3" customFormat="1" ht="35.25" customHeight="1">
      <c r="A31" s="75">
        <v>21</v>
      </c>
      <c r="B31" s="77" t="s">
        <v>378</v>
      </c>
      <c r="C31" s="77"/>
      <c r="D31" s="83">
        <v>214</v>
      </c>
      <c r="E31" s="82">
        <v>27</v>
      </c>
    </row>
    <row r="32" spans="1:5" s="3" customFormat="1" ht="35.25" customHeight="1">
      <c r="A32" s="75">
        <v>22</v>
      </c>
      <c r="B32" s="77" t="s">
        <v>61</v>
      </c>
      <c r="C32" s="77"/>
      <c r="D32" s="212">
        <v>1500</v>
      </c>
      <c r="E32" s="82">
        <v>73</v>
      </c>
    </row>
    <row r="33" spans="1:5" s="3" customFormat="1" ht="35.25" customHeight="1">
      <c r="A33" s="75">
        <v>23</v>
      </c>
      <c r="B33" s="77" t="s">
        <v>62</v>
      </c>
      <c r="C33" s="77"/>
      <c r="D33" s="83">
        <v>980</v>
      </c>
      <c r="E33" s="82">
        <v>30</v>
      </c>
    </row>
    <row r="34" spans="1:5" s="3" customFormat="1" ht="35.25" customHeight="1">
      <c r="A34" s="75">
        <v>24</v>
      </c>
      <c r="B34" s="77" t="s">
        <v>63</v>
      </c>
      <c r="C34" s="77"/>
      <c r="D34" s="83">
        <v>1385</v>
      </c>
      <c r="E34" s="79">
        <v>70</v>
      </c>
    </row>
    <row r="35" spans="1:5" s="3" customFormat="1" ht="35.25" customHeight="1">
      <c r="A35" s="75">
        <v>25</v>
      </c>
      <c r="B35" s="77" t="s">
        <v>64</v>
      </c>
      <c r="C35" s="77"/>
      <c r="D35" s="83">
        <v>707</v>
      </c>
      <c r="E35" s="79">
        <v>72</v>
      </c>
    </row>
    <row r="36" spans="1:5" s="3" customFormat="1" ht="35.25" customHeight="1">
      <c r="A36" s="75">
        <v>26</v>
      </c>
      <c r="B36" s="77" t="s">
        <v>65</v>
      </c>
      <c r="C36" s="77"/>
      <c r="D36" s="83">
        <v>595</v>
      </c>
      <c r="E36" s="214">
        <v>64</v>
      </c>
    </row>
    <row r="37" spans="1:5" s="3" customFormat="1" ht="35.25" customHeight="1">
      <c r="A37" s="75">
        <v>27</v>
      </c>
      <c r="B37" s="77" t="s">
        <v>66</v>
      </c>
      <c r="C37" s="77"/>
      <c r="D37" s="83">
        <v>355</v>
      </c>
      <c r="E37" s="82">
        <v>63</v>
      </c>
    </row>
    <row r="38" spans="1:5" s="3" customFormat="1" ht="35.25" customHeight="1">
      <c r="A38" s="75">
        <v>28</v>
      </c>
      <c r="B38" s="77" t="s">
        <v>67</v>
      </c>
      <c r="C38" s="77"/>
      <c r="D38" s="83">
        <v>686</v>
      </c>
      <c r="E38" s="79">
        <v>72</v>
      </c>
    </row>
    <row r="39" spans="1:5" s="3" customFormat="1" ht="35.25" customHeight="1">
      <c r="A39" s="75">
        <v>29</v>
      </c>
      <c r="B39" s="77" t="s">
        <v>330</v>
      </c>
      <c r="C39" s="77"/>
      <c r="D39" s="83">
        <v>335</v>
      </c>
      <c r="E39" s="79">
        <v>20</v>
      </c>
    </row>
    <row r="40" spans="1:5" s="3" customFormat="1" ht="35.25" customHeight="1">
      <c r="A40" s="75">
        <v>30</v>
      </c>
      <c r="B40" s="215" t="s">
        <v>68</v>
      </c>
      <c r="C40" s="215"/>
      <c r="D40" s="216">
        <v>450</v>
      </c>
      <c r="E40" s="217">
        <v>60</v>
      </c>
    </row>
    <row r="41" spans="1:5" s="3" customFormat="1" ht="35.25" customHeight="1">
      <c r="A41" s="75">
        <v>31</v>
      </c>
      <c r="B41" s="77" t="s">
        <v>331</v>
      </c>
      <c r="C41" s="77"/>
      <c r="D41" s="83">
        <v>831</v>
      </c>
      <c r="E41" s="82">
        <v>82</v>
      </c>
    </row>
    <row r="42" spans="1:5" s="3" customFormat="1" ht="35.25" customHeight="1">
      <c r="A42" s="75">
        <v>32</v>
      </c>
      <c r="B42" s="218" t="s">
        <v>69</v>
      </c>
      <c r="C42" s="218"/>
      <c r="D42" s="219">
        <v>970</v>
      </c>
      <c r="E42" s="220">
        <v>85</v>
      </c>
    </row>
    <row r="43" spans="1:5" s="3" customFormat="1" ht="35.25" customHeight="1">
      <c r="A43" s="75">
        <v>33</v>
      </c>
      <c r="B43" s="77" t="s">
        <v>2</v>
      </c>
      <c r="C43" s="77"/>
      <c r="D43" s="83">
        <v>285</v>
      </c>
      <c r="E43" s="79">
        <v>48</v>
      </c>
    </row>
    <row r="44" spans="1:5" s="3" customFormat="1" ht="35.25" customHeight="1">
      <c r="A44" s="75">
        <v>34</v>
      </c>
      <c r="B44" s="77" t="s">
        <v>70</v>
      </c>
      <c r="C44" s="77"/>
      <c r="D44" s="212">
        <v>460</v>
      </c>
      <c r="E44" s="82">
        <v>57</v>
      </c>
    </row>
    <row r="45" spans="1:5" s="3" customFormat="1" ht="35.25" customHeight="1">
      <c r="A45" s="75">
        <v>35</v>
      </c>
      <c r="B45" s="77" t="s">
        <v>379</v>
      </c>
      <c r="C45" s="77"/>
      <c r="D45" s="83">
        <v>530</v>
      </c>
      <c r="E45" s="82">
        <v>81</v>
      </c>
    </row>
    <row r="46" spans="1:5" s="3" customFormat="1" ht="35.25" customHeight="1">
      <c r="A46" s="75">
        <v>36</v>
      </c>
      <c r="B46" s="77" t="s">
        <v>71</v>
      </c>
      <c r="C46" s="77"/>
      <c r="D46" s="83">
        <v>576</v>
      </c>
      <c r="E46" s="79">
        <v>90</v>
      </c>
    </row>
    <row r="47" spans="1:5" s="3" customFormat="1" ht="35.25" customHeight="1">
      <c r="A47" s="75">
        <v>37</v>
      </c>
      <c r="B47" s="77" t="s">
        <v>304</v>
      </c>
      <c r="C47" s="77"/>
      <c r="D47" s="83">
        <v>1527</v>
      </c>
      <c r="E47" s="79">
        <v>170</v>
      </c>
    </row>
    <row r="48" spans="1:5" s="3" customFormat="1" ht="35.25" customHeight="1">
      <c r="A48" s="75">
        <v>38</v>
      </c>
      <c r="B48" s="77" t="s">
        <v>335</v>
      </c>
      <c r="C48" s="77"/>
      <c r="D48" s="221">
        <v>472</v>
      </c>
      <c r="E48" s="79">
        <v>80</v>
      </c>
    </row>
    <row r="49" spans="1:5" s="3" customFormat="1" ht="35.25" customHeight="1">
      <c r="A49" s="75">
        <v>39</v>
      </c>
      <c r="B49" s="77" t="s">
        <v>3</v>
      </c>
      <c r="C49" s="77"/>
      <c r="D49" s="222">
        <v>288</v>
      </c>
      <c r="E49" s="223">
        <v>39</v>
      </c>
    </row>
    <row r="50" spans="1:5" s="74" customFormat="1" ht="35.25" customHeight="1">
      <c r="A50" s="75">
        <v>40</v>
      </c>
      <c r="B50" s="77" t="s">
        <v>73</v>
      </c>
      <c r="C50" s="77"/>
      <c r="D50" s="83">
        <v>258</v>
      </c>
      <c r="E50" s="82">
        <v>57</v>
      </c>
    </row>
    <row r="51" spans="1:5" s="3" customFormat="1" ht="35.25" customHeight="1">
      <c r="A51" s="75">
        <v>41</v>
      </c>
      <c r="B51" s="77" t="s">
        <v>4</v>
      </c>
      <c r="C51" s="77"/>
      <c r="D51" s="83">
        <v>228</v>
      </c>
      <c r="E51" s="82">
        <v>42</v>
      </c>
    </row>
    <row r="52" spans="1:5" s="3" customFormat="1" ht="35.25" customHeight="1">
      <c r="A52" s="75">
        <v>42</v>
      </c>
      <c r="B52" s="77" t="s">
        <v>333</v>
      </c>
      <c r="C52" s="77"/>
      <c r="D52" s="212">
        <v>145</v>
      </c>
      <c r="E52" s="79">
        <v>23</v>
      </c>
    </row>
    <row r="53" spans="1:5" s="3" customFormat="1" ht="35.25" customHeight="1">
      <c r="A53" s="75">
        <v>43</v>
      </c>
      <c r="B53" s="77" t="s">
        <v>5</v>
      </c>
      <c r="C53" s="77"/>
      <c r="D53" s="212">
        <v>370</v>
      </c>
      <c r="E53" s="79">
        <v>49</v>
      </c>
    </row>
    <row r="54" spans="1:5" s="3" customFormat="1" ht="35.25" customHeight="1">
      <c r="A54" s="75">
        <v>44</v>
      </c>
      <c r="B54" s="77" t="s">
        <v>332</v>
      </c>
      <c r="C54" s="77"/>
      <c r="D54" s="83">
        <v>900</v>
      </c>
      <c r="E54" s="82">
        <v>112</v>
      </c>
    </row>
    <row r="55" spans="1:5" s="3" customFormat="1" ht="35.25" customHeight="1">
      <c r="A55" s="75">
        <v>45</v>
      </c>
      <c r="B55" s="77" t="s">
        <v>74</v>
      </c>
      <c r="C55" s="77"/>
      <c r="D55" s="212">
        <v>1739</v>
      </c>
      <c r="E55" s="79">
        <v>129</v>
      </c>
    </row>
    <row r="56" spans="1:5" s="3" customFormat="1" ht="35.25" customHeight="1">
      <c r="A56" s="75">
        <v>46</v>
      </c>
      <c r="B56" s="77" t="s">
        <v>75</v>
      </c>
      <c r="C56" s="77"/>
      <c r="D56" s="83">
        <v>306</v>
      </c>
      <c r="E56" s="82">
        <v>39</v>
      </c>
    </row>
    <row r="57" spans="1:5" s="3" customFormat="1" ht="35.25" customHeight="1">
      <c r="A57" s="75">
        <v>47</v>
      </c>
      <c r="B57" s="77" t="s">
        <v>6</v>
      </c>
      <c r="C57" s="77"/>
      <c r="D57" s="83">
        <v>185</v>
      </c>
      <c r="E57" s="79">
        <v>37</v>
      </c>
    </row>
    <row r="58" spans="1:5" s="74" customFormat="1" ht="35.25" customHeight="1">
      <c r="A58" s="75">
        <v>48</v>
      </c>
      <c r="B58" s="77" t="s">
        <v>76</v>
      </c>
      <c r="C58" s="77"/>
      <c r="D58" s="83">
        <v>151</v>
      </c>
      <c r="E58" s="79">
        <v>15</v>
      </c>
    </row>
    <row r="59" spans="1:5" s="3" customFormat="1" ht="35.25" customHeight="1">
      <c r="A59" s="75">
        <v>49</v>
      </c>
      <c r="B59" s="77" t="s">
        <v>77</v>
      </c>
      <c r="C59" s="224"/>
      <c r="D59" s="83">
        <v>98</v>
      </c>
      <c r="E59" s="225">
        <v>16</v>
      </c>
    </row>
    <row r="60" spans="1:5" s="3" customFormat="1" ht="35.25" customHeight="1">
      <c r="A60" s="75">
        <v>50</v>
      </c>
      <c r="B60" s="77" t="s">
        <v>78</v>
      </c>
      <c r="C60" s="77"/>
      <c r="D60" s="83">
        <v>157</v>
      </c>
      <c r="E60" s="79">
        <v>16</v>
      </c>
    </row>
    <row r="61" spans="1:5" s="50" customFormat="1" ht="37.5" customHeight="1">
      <c r="A61" s="75">
        <v>51</v>
      </c>
      <c r="B61" s="77" t="s">
        <v>79</v>
      </c>
      <c r="C61" s="77"/>
      <c r="D61" s="83">
        <v>30</v>
      </c>
      <c r="E61" s="79">
        <v>2</v>
      </c>
    </row>
    <row r="62" spans="1:5" s="3" customFormat="1" ht="35.25" customHeight="1">
      <c r="A62" s="75">
        <v>52</v>
      </c>
      <c r="B62" s="77" t="s">
        <v>80</v>
      </c>
      <c r="C62" s="77"/>
      <c r="D62" s="83">
        <v>119</v>
      </c>
      <c r="E62" s="82">
        <v>10</v>
      </c>
    </row>
    <row r="63" spans="1:5" s="50" customFormat="1" ht="35.25" customHeight="1">
      <c r="A63" s="75">
        <v>53</v>
      </c>
      <c r="B63" s="77" t="s">
        <v>346</v>
      </c>
      <c r="C63" s="77"/>
      <c r="D63" s="83">
        <v>275</v>
      </c>
      <c r="E63" s="79">
        <v>55</v>
      </c>
    </row>
    <row r="64" spans="1:5" s="3" customFormat="1" ht="35.25" customHeight="1">
      <c r="A64" s="75">
        <v>54</v>
      </c>
      <c r="B64" s="77" t="s">
        <v>7</v>
      </c>
      <c r="C64" s="77"/>
      <c r="D64" s="83">
        <v>72</v>
      </c>
      <c r="E64" s="79">
        <v>14</v>
      </c>
    </row>
    <row r="65" spans="1:5" s="74" customFormat="1" ht="35.25" customHeight="1">
      <c r="A65" s="75">
        <v>55</v>
      </c>
      <c r="B65" s="77" t="s">
        <v>8</v>
      </c>
      <c r="C65" s="77"/>
      <c r="D65" s="83">
        <v>124</v>
      </c>
      <c r="E65" s="82">
        <v>28</v>
      </c>
    </row>
    <row r="66" spans="1:5" s="50" customFormat="1" ht="35.25" customHeight="1">
      <c r="A66" s="75">
        <v>56</v>
      </c>
      <c r="B66" s="77" t="s">
        <v>9</v>
      </c>
      <c r="C66" s="77"/>
      <c r="D66" s="83">
        <v>126</v>
      </c>
      <c r="E66" s="79">
        <v>30</v>
      </c>
    </row>
    <row r="67" spans="1:5" s="3" customFormat="1" ht="35.25" customHeight="1">
      <c r="A67" s="75">
        <v>57</v>
      </c>
      <c r="B67" s="77" t="s">
        <v>81</v>
      </c>
      <c r="C67" s="77"/>
      <c r="D67" s="212">
        <v>250</v>
      </c>
      <c r="E67" s="79">
        <v>43</v>
      </c>
    </row>
    <row r="68" spans="1:5" s="50" customFormat="1" ht="35.25" customHeight="1">
      <c r="A68" s="75">
        <v>58</v>
      </c>
      <c r="B68" s="77" t="s">
        <v>82</v>
      </c>
      <c r="C68" s="77"/>
      <c r="D68" s="212">
        <v>510</v>
      </c>
      <c r="E68" s="82">
        <v>52</v>
      </c>
    </row>
    <row r="69" spans="1:5" s="3" customFormat="1" ht="35.25" customHeight="1">
      <c r="A69" s="75">
        <v>59</v>
      </c>
      <c r="B69" s="77" t="s">
        <v>83</v>
      </c>
      <c r="C69" s="77"/>
      <c r="D69" s="83">
        <v>362</v>
      </c>
      <c r="E69" s="79">
        <v>41</v>
      </c>
    </row>
    <row r="70" spans="1:5" s="50" customFormat="1" ht="35.25" customHeight="1">
      <c r="A70" s="75">
        <v>60</v>
      </c>
      <c r="B70" s="77" t="s">
        <v>84</v>
      </c>
      <c r="C70" s="77"/>
      <c r="D70" s="212">
        <v>395</v>
      </c>
      <c r="E70" s="79">
        <v>58</v>
      </c>
    </row>
    <row r="71" spans="1:5" s="3" customFormat="1" ht="35.25" customHeight="1">
      <c r="A71" s="75">
        <v>61</v>
      </c>
      <c r="B71" s="77" t="s">
        <v>85</v>
      </c>
      <c r="C71" s="77"/>
      <c r="D71" s="83">
        <v>178</v>
      </c>
      <c r="E71" s="82">
        <v>49</v>
      </c>
    </row>
    <row r="72" spans="1:5" s="3" customFormat="1" ht="35.25" customHeight="1">
      <c r="A72" s="75">
        <v>62</v>
      </c>
      <c r="B72" s="77" t="s">
        <v>334</v>
      </c>
      <c r="C72" s="77"/>
      <c r="D72" s="83">
        <v>148</v>
      </c>
      <c r="E72" s="82">
        <v>38</v>
      </c>
    </row>
    <row r="73" spans="1:5" s="3" customFormat="1" ht="35.25" customHeight="1">
      <c r="A73" s="24">
        <v>63</v>
      </c>
      <c r="B73" s="25" t="s">
        <v>86</v>
      </c>
      <c r="C73" s="25"/>
      <c r="D73" s="43">
        <v>77</v>
      </c>
      <c r="E73" s="26">
        <v>19</v>
      </c>
    </row>
    <row r="74" spans="1:5" s="3" customFormat="1" ht="35.25" customHeight="1">
      <c r="A74" s="24">
        <v>64</v>
      </c>
      <c r="B74" s="25" t="s">
        <v>10</v>
      </c>
      <c r="C74" s="25"/>
      <c r="D74" s="43">
        <v>20</v>
      </c>
      <c r="E74" s="108">
        <v>19</v>
      </c>
    </row>
    <row r="75" spans="1:5" s="80" customFormat="1" ht="35.25" customHeight="1">
      <c r="A75" s="75">
        <v>65</v>
      </c>
      <c r="B75" s="77" t="s">
        <v>87</v>
      </c>
      <c r="C75" s="77"/>
      <c r="D75" s="83">
        <v>40</v>
      </c>
      <c r="E75" s="82">
        <v>7</v>
      </c>
    </row>
    <row r="76" spans="1:5" s="3" customFormat="1" ht="35.25" customHeight="1">
      <c r="A76" s="24">
        <v>66</v>
      </c>
      <c r="B76" s="25" t="s">
        <v>322</v>
      </c>
      <c r="C76" s="25" t="s">
        <v>356</v>
      </c>
      <c r="D76" s="134">
        <f>SUM(D78:D80)</f>
        <v>83</v>
      </c>
      <c r="E76" s="135">
        <f>SUM(E78:E80)</f>
        <v>30</v>
      </c>
    </row>
    <row r="77" spans="1:5" ht="20.25" customHeight="1">
      <c r="A77" s="255"/>
      <c r="B77" s="7" t="str">
        <f>"※「"&amp;B76&amp;"町内会長」宛の文書は、「"&amp;C76&amp;"自治会」へ"</f>
        <v>※「北花岡町内会長」宛の文書は、「小薄自治会」へ</v>
      </c>
      <c r="C77" s="8"/>
      <c r="D77" s="9"/>
      <c r="E77" s="9"/>
    </row>
    <row r="78" spans="1:5" s="3" customFormat="1" ht="27" customHeight="1">
      <c r="A78" s="256"/>
      <c r="B78" s="112" t="s">
        <v>323</v>
      </c>
      <c r="C78" s="88" t="s">
        <v>88</v>
      </c>
      <c r="D78" s="93">
        <v>25</v>
      </c>
      <c r="E78" s="91">
        <v>5</v>
      </c>
    </row>
    <row r="79" spans="1:5" s="3" customFormat="1" ht="27" customHeight="1">
      <c r="A79" s="256"/>
      <c r="B79" s="112" t="s">
        <v>323</v>
      </c>
      <c r="C79" s="88" t="s">
        <v>89</v>
      </c>
      <c r="D79" s="93">
        <v>30</v>
      </c>
      <c r="E79" s="106">
        <v>16</v>
      </c>
    </row>
    <row r="80" spans="1:5" s="3" customFormat="1" ht="27" customHeight="1">
      <c r="A80" s="257"/>
      <c r="B80" s="130" t="s">
        <v>323</v>
      </c>
      <c r="C80" s="124" t="s">
        <v>90</v>
      </c>
      <c r="D80" s="132">
        <v>28</v>
      </c>
      <c r="E80" s="126">
        <v>9</v>
      </c>
    </row>
    <row r="81" spans="1:5" s="3" customFormat="1" ht="35.25" customHeight="1">
      <c r="A81" s="24">
        <v>67</v>
      </c>
      <c r="B81" s="25" t="s">
        <v>91</v>
      </c>
      <c r="C81" s="25"/>
      <c r="D81" s="43">
        <v>270</v>
      </c>
      <c r="E81" s="26">
        <v>30</v>
      </c>
    </row>
    <row r="82" spans="1:5" s="3" customFormat="1" ht="35.25" customHeight="1">
      <c r="A82" s="24">
        <v>68</v>
      </c>
      <c r="B82" s="25" t="s">
        <v>92</v>
      </c>
      <c r="C82" s="25"/>
      <c r="D82" s="107">
        <v>156</v>
      </c>
      <c r="E82" s="108">
        <v>34</v>
      </c>
    </row>
    <row r="83" spans="1:5" s="3" customFormat="1" ht="35.25" customHeight="1">
      <c r="A83" s="24">
        <v>69</v>
      </c>
      <c r="B83" s="25" t="s">
        <v>93</v>
      </c>
      <c r="C83" s="25"/>
      <c r="D83" s="107">
        <v>149</v>
      </c>
      <c r="E83" s="26">
        <v>19</v>
      </c>
    </row>
    <row r="84" spans="1:5" s="3" customFormat="1" ht="35.25" customHeight="1">
      <c r="A84" s="24">
        <v>70</v>
      </c>
      <c r="B84" s="25" t="s">
        <v>11</v>
      </c>
      <c r="C84" s="25"/>
      <c r="D84" s="43">
        <v>28</v>
      </c>
      <c r="E84" s="26">
        <v>3</v>
      </c>
    </row>
    <row r="85" spans="1:5" s="3" customFormat="1" ht="35.25" customHeight="1">
      <c r="A85" s="24">
        <v>71</v>
      </c>
      <c r="B85" s="25" t="s">
        <v>12</v>
      </c>
      <c r="C85" s="25"/>
      <c r="D85" s="107">
        <v>70</v>
      </c>
      <c r="E85" s="26">
        <v>7</v>
      </c>
    </row>
    <row r="86" spans="1:5" s="4" customFormat="1" ht="35.25" customHeight="1">
      <c r="A86" s="24">
        <v>72</v>
      </c>
      <c r="B86" s="25" t="s">
        <v>353</v>
      </c>
      <c r="C86" s="25"/>
      <c r="D86" s="43">
        <v>120</v>
      </c>
      <c r="E86" s="26">
        <v>23</v>
      </c>
    </row>
    <row r="87" spans="1:5" s="3" customFormat="1" ht="35.25" customHeight="1">
      <c r="A87" s="24">
        <v>73</v>
      </c>
      <c r="B87" s="25" t="s">
        <v>94</v>
      </c>
      <c r="C87" s="25"/>
      <c r="D87" s="107">
        <v>58</v>
      </c>
      <c r="E87" s="26">
        <v>6</v>
      </c>
    </row>
    <row r="88" spans="1:5" s="3" customFormat="1" ht="35.25" customHeight="1">
      <c r="A88" s="24">
        <v>74</v>
      </c>
      <c r="B88" s="25" t="s">
        <v>374</v>
      </c>
      <c r="C88" s="25"/>
      <c r="D88" s="107">
        <v>250</v>
      </c>
      <c r="E88" s="108">
        <v>34</v>
      </c>
    </row>
    <row r="89" spans="1:5" s="3" customFormat="1" ht="35.25" customHeight="1">
      <c r="A89" s="75">
        <v>75</v>
      </c>
      <c r="B89" s="77" t="s">
        <v>373</v>
      </c>
      <c r="C89" s="77" t="s">
        <v>15</v>
      </c>
      <c r="D89" s="185">
        <f>SUM(D91:D97)</f>
        <v>262</v>
      </c>
      <c r="E89" s="186">
        <f>SUM(E91:E97)</f>
        <v>51</v>
      </c>
    </row>
    <row r="90" spans="1:5" ht="20.25" customHeight="1">
      <c r="A90" s="23"/>
      <c r="B90" s="32" t="str">
        <f>"※「"&amp;B89&amp;"町内会長」宛の文書は、「"&amp;C89&amp;"自治会」へ"</f>
        <v>※「高隈町内会長」宛の文書は、「上別府自治会」へ</v>
      </c>
      <c r="C90" s="33"/>
      <c r="D90" s="34"/>
      <c r="E90" s="34"/>
    </row>
    <row r="91" spans="1:5" s="3" customFormat="1" ht="27" customHeight="1">
      <c r="A91" s="187"/>
      <c r="B91" s="188" t="s">
        <v>286</v>
      </c>
      <c r="C91" s="189" t="s">
        <v>13</v>
      </c>
      <c r="D91" s="191">
        <v>8</v>
      </c>
      <c r="E91" s="192">
        <v>7</v>
      </c>
    </row>
    <row r="92" spans="1:5" s="3" customFormat="1" ht="27" customHeight="1">
      <c r="A92" s="187"/>
      <c r="B92" s="188" t="s">
        <v>286</v>
      </c>
      <c r="C92" s="189" t="s">
        <v>95</v>
      </c>
      <c r="D92" s="193">
        <v>23</v>
      </c>
      <c r="E92" s="194">
        <v>10</v>
      </c>
    </row>
    <row r="93" spans="1:5" s="3" customFormat="1" ht="27" customHeight="1">
      <c r="A93" s="187"/>
      <c r="B93" s="188" t="s">
        <v>286</v>
      </c>
      <c r="C93" s="189" t="s">
        <v>96</v>
      </c>
      <c r="D93" s="195">
        <v>56</v>
      </c>
      <c r="E93" s="192">
        <v>9</v>
      </c>
    </row>
    <row r="94" spans="1:5" s="3" customFormat="1" ht="27" customHeight="1">
      <c r="A94" s="187"/>
      <c r="B94" s="188" t="s">
        <v>286</v>
      </c>
      <c r="C94" s="189" t="s">
        <v>14</v>
      </c>
      <c r="D94" s="195">
        <v>111</v>
      </c>
      <c r="E94" s="192">
        <v>12</v>
      </c>
    </row>
    <row r="95" spans="1:5" s="3" customFormat="1" ht="27" customHeight="1">
      <c r="A95" s="187"/>
      <c r="B95" s="188" t="s">
        <v>286</v>
      </c>
      <c r="C95" s="189" t="s">
        <v>15</v>
      </c>
      <c r="D95" s="195">
        <v>36</v>
      </c>
      <c r="E95" s="192">
        <v>7</v>
      </c>
    </row>
    <row r="96" spans="1:5" s="3" customFormat="1" ht="27" customHeight="1">
      <c r="A96" s="187"/>
      <c r="B96" s="188" t="s">
        <v>286</v>
      </c>
      <c r="C96" s="189" t="s">
        <v>16</v>
      </c>
      <c r="D96" s="193">
        <v>17</v>
      </c>
      <c r="E96" s="192">
        <v>4</v>
      </c>
    </row>
    <row r="97" spans="1:5" s="3" customFormat="1" ht="27" customHeight="1">
      <c r="A97" s="196"/>
      <c r="B97" s="197" t="s">
        <v>286</v>
      </c>
      <c r="C97" s="198" t="s">
        <v>97</v>
      </c>
      <c r="D97" s="199">
        <v>11</v>
      </c>
      <c r="E97" s="200">
        <v>2</v>
      </c>
    </row>
    <row r="98" spans="1:5" s="3" customFormat="1" ht="35.25" customHeight="1">
      <c r="A98" s="201">
        <v>76</v>
      </c>
      <c r="B98" s="77" t="s">
        <v>98</v>
      </c>
      <c r="C98" s="77" t="s">
        <v>352</v>
      </c>
      <c r="D98" s="185">
        <f>SUM(D100:D103)</f>
        <v>313</v>
      </c>
      <c r="E98" s="186">
        <f>SUM(E100:E103)</f>
        <v>41</v>
      </c>
    </row>
    <row r="99" spans="1:5" ht="20.25" customHeight="1">
      <c r="A99" s="23"/>
      <c r="B99" s="32" t="str">
        <f>"※「"&amp;B98&amp;"町内会長」宛の文書は、「"&amp;C98&amp;"自治会」へ"</f>
        <v>※「大黒町内会長」宛の文書は、「大堀自治会」へ</v>
      </c>
      <c r="C99" s="33"/>
      <c r="D99" s="34"/>
      <c r="E99" s="34"/>
    </row>
    <row r="100" spans="1:5" s="3" customFormat="1" ht="27" customHeight="1">
      <c r="A100" s="202"/>
      <c r="B100" s="188" t="s">
        <v>287</v>
      </c>
      <c r="C100" s="189" t="s">
        <v>99</v>
      </c>
      <c r="D100" s="195">
        <v>67</v>
      </c>
      <c r="E100" s="194">
        <v>7</v>
      </c>
    </row>
    <row r="101" spans="1:5" s="3" customFormat="1" ht="27" customHeight="1">
      <c r="A101" s="202"/>
      <c r="B101" s="188" t="s">
        <v>287</v>
      </c>
      <c r="C101" s="189" t="s">
        <v>100</v>
      </c>
      <c r="D101" s="195">
        <v>167</v>
      </c>
      <c r="E101" s="194">
        <v>17</v>
      </c>
    </row>
    <row r="102" spans="1:5" s="3" customFormat="1" ht="27" customHeight="1">
      <c r="A102" s="202"/>
      <c r="B102" s="188" t="s">
        <v>287</v>
      </c>
      <c r="C102" s="189" t="s">
        <v>101</v>
      </c>
      <c r="D102" s="195">
        <v>47</v>
      </c>
      <c r="E102" s="192">
        <v>14</v>
      </c>
    </row>
    <row r="103" spans="1:5" s="3" customFormat="1" ht="27" customHeight="1" thickBot="1">
      <c r="A103" s="203"/>
      <c r="B103" s="197" t="s">
        <v>287</v>
      </c>
      <c r="C103" s="198" t="s">
        <v>102</v>
      </c>
      <c r="D103" s="199">
        <v>32</v>
      </c>
      <c r="E103" s="205">
        <v>3</v>
      </c>
    </row>
    <row r="104" spans="1:5" s="3" customFormat="1" ht="35.25" customHeight="1" thickBot="1" thickTop="1">
      <c r="A104" s="258" t="s">
        <v>272</v>
      </c>
      <c r="B104" s="259"/>
      <c r="C104" s="259"/>
      <c r="D104" s="206">
        <f>SUMIF($A$5:$A$103,"&gt;0",D5:D103)</f>
        <v>32724</v>
      </c>
      <c r="E104" s="207">
        <f>SUMIF($A$5:$A$103,"&gt;0",E5:E103)</f>
        <v>3380</v>
      </c>
    </row>
    <row r="105" ht="18" customHeight="1" thickTop="1"/>
    <row r="106" spans="1:5" ht="27.75" customHeight="1">
      <c r="A106" s="15"/>
      <c r="B106" s="16"/>
      <c r="C106" s="17"/>
      <c r="D106" s="14"/>
      <c r="E106" s="14"/>
    </row>
    <row r="107" spans="1:5" ht="27.75" customHeight="1">
      <c r="A107" s="15"/>
      <c r="B107" s="16"/>
      <c r="C107" s="17"/>
      <c r="D107" s="18"/>
      <c r="E107" s="18"/>
    </row>
    <row r="108" spans="1:5" ht="27.75" customHeight="1">
      <c r="A108" s="15"/>
      <c r="B108" s="16"/>
      <c r="C108" s="17"/>
      <c r="D108" s="18"/>
      <c r="E108" s="18"/>
    </row>
    <row r="109" spans="1:3" ht="18" customHeight="1">
      <c r="A109" s="15"/>
      <c r="B109" s="15"/>
      <c r="C109" s="15"/>
    </row>
    <row r="110" spans="1:3" ht="18" customHeight="1">
      <c r="A110" s="15"/>
      <c r="B110" s="15"/>
      <c r="C110" s="15"/>
    </row>
    <row r="111" spans="1:3" ht="18" customHeight="1">
      <c r="A111" s="15"/>
      <c r="B111" s="15"/>
      <c r="C111" s="15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autoFilter ref="A4:E104"/>
  <mergeCells count="8">
    <mergeCell ref="D2:E2"/>
    <mergeCell ref="A77:A80"/>
    <mergeCell ref="A104:C104"/>
    <mergeCell ref="A1:E1"/>
    <mergeCell ref="A3:A4"/>
    <mergeCell ref="B3:B4"/>
    <mergeCell ref="C3:C4"/>
    <mergeCell ref="D3:E3"/>
  </mergeCells>
  <printOptions/>
  <pageMargins left="0.3937007874015748" right="0.3937007874015748" top="0.7874015748031497" bottom="0.2755905511811024" header="0.31496062992125984" footer="0.1968503937007874"/>
  <pageSetup horizontalDpi="600" verticalDpi="600" orientation="landscape" paperSize="9" scale="65" r:id="rId1"/>
  <headerFooter>
    <oddFooter>&amp;C- &amp;P/&amp;N -</oddFooter>
  </headerFooter>
  <rowBreaks count="5" manualBreakCount="5">
    <brk id="22" max="17" man="1"/>
    <brk id="42" max="17" man="1"/>
    <brk id="61" max="17" man="1"/>
    <brk id="82" max="17" man="1"/>
    <brk id="9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7"/>
  <sheetViews>
    <sheetView view="pageBreakPreview" zoomScale="80" zoomScaleNormal="70" zoomScaleSheetLayoutView="80" zoomScalePageLayoutView="8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8" sqref="G8"/>
    </sheetView>
  </sheetViews>
  <sheetFormatPr defaultColWidth="9.00390625" defaultRowHeight="13.5"/>
  <cols>
    <col min="1" max="1" width="5.75390625" style="1" customWidth="1"/>
    <col min="2" max="3" width="20.50390625" style="1" customWidth="1"/>
    <col min="4" max="5" width="13.875" style="12" customWidth="1"/>
    <col min="6" max="16384" width="9.00390625" style="1" customWidth="1"/>
  </cols>
  <sheetData>
    <row r="1" spans="1:5" ht="30" customHeight="1">
      <c r="A1" s="260" t="s">
        <v>384</v>
      </c>
      <c r="B1" s="260"/>
      <c r="C1" s="260"/>
      <c r="D1" s="260"/>
      <c r="E1" s="260"/>
    </row>
    <row r="2" spans="1:5" ht="18" customHeight="1" thickBot="1">
      <c r="A2" s="10" t="s">
        <v>273</v>
      </c>
      <c r="B2" s="11"/>
      <c r="C2" s="11"/>
      <c r="D2" s="270">
        <v>45406</v>
      </c>
      <c r="E2" s="270"/>
    </row>
    <row r="3" spans="1:5" s="4" customFormat="1" ht="26.25" customHeight="1" thickTop="1">
      <c r="A3" s="271" t="s">
        <v>39</v>
      </c>
      <c r="B3" s="263" t="s">
        <v>40</v>
      </c>
      <c r="C3" s="263" t="s">
        <v>321</v>
      </c>
      <c r="D3" s="265">
        <f>D2</f>
        <v>45406</v>
      </c>
      <c r="E3" s="267"/>
    </row>
    <row r="4" spans="1:5" s="4" customFormat="1" ht="26.25" customHeight="1" thickBot="1">
      <c r="A4" s="272"/>
      <c r="B4" s="264"/>
      <c r="C4" s="264"/>
      <c r="D4" s="22" t="s">
        <v>41</v>
      </c>
      <c r="E4" s="6" t="s">
        <v>42</v>
      </c>
    </row>
    <row r="5" spans="1:5" s="3" customFormat="1" ht="35.25" customHeight="1" thickTop="1">
      <c r="A5" s="116">
        <v>1</v>
      </c>
      <c r="B5" s="128" t="s">
        <v>103</v>
      </c>
      <c r="C5" s="128" t="s">
        <v>350</v>
      </c>
      <c r="D5" s="129">
        <f>SUM(D7:D10)</f>
        <v>78</v>
      </c>
      <c r="E5" s="129">
        <f>SUM(E7:E10)</f>
        <v>4</v>
      </c>
    </row>
    <row r="6" spans="1:5" ht="20.25" customHeight="1">
      <c r="A6" s="27"/>
      <c r="B6" s="32" t="s">
        <v>358</v>
      </c>
      <c r="C6" s="33"/>
      <c r="D6" s="34"/>
      <c r="E6" s="34"/>
    </row>
    <row r="7" spans="1:5" s="3" customFormat="1" ht="27" customHeight="1">
      <c r="A7" s="27"/>
      <c r="B7" s="112" t="s">
        <v>276</v>
      </c>
      <c r="C7" s="88" t="s">
        <v>348</v>
      </c>
      <c r="D7" s="90">
        <v>18</v>
      </c>
      <c r="E7" s="91">
        <v>1</v>
      </c>
    </row>
    <row r="8" spans="1:5" s="3" customFormat="1" ht="27" customHeight="1">
      <c r="A8" s="27"/>
      <c r="B8" s="112" t="s">
        <v>276</v>
      </c>
      <c r="C8" s="88" t="s">
        <v>349</v>
      </c>
      <c r="D8" s="93">
        <v>15</v>
      </c>
      <c r="E8" s="91">
        <v>1</v>
      </c>
    </row>
    <row r="9" spans="1:5" s="3" customFormat="1" ht="27" customHeight="1">
      <c r="A9" s="27"/>
      <c r="B9" s="112" t="s">
        <v>276</v>
      </c>
      <c r="C9" s="88" t="s">
        <v>350</v>
      </c>
      <c r="D9" s="93">
        <v>22</v>
      </c>
      <c r="E9" s="91">
        <v>1</v>
      </c>
    </row>
    <row r="10" spans="1:5" s="3" customFormat="1" ht="27" customHeight="1" thickBot="1">
      <c r="A10" s="27"/>
      <c r="B10" s="112" t="s">
        <v>276</v>
      </c>
      <c r="C10" s="88" t="s">
        <v>351</v>
      </c>
      <c r="D10" s="93">
        <v>23</v>
      </c>
      <c r="E10" s="91">
        <v>1</v>
      </c>
    </row>
    <row r="11" spans="1:5" s="80" customFormat="1" ht="35.25" customHeight="1">
      <c r="A11" s="250">
        <v>2</v>
      </c>
      <c r="B11" s="251" t="s">
        <v>104</v>
      </c>
      <c r="C11" s="251" t="s">
        <v>108</v>
      </c>
      <c r="D11" s="252">
        <f>SUM(D13:D25)</f>
        <v>240</v>
      </c>
      <c r="E11" s="253">
        <f>SUM(E13:E25)</f>
        <v>28</v>
      </c>
    </row>
    <row r="12" spans="1:5" ht="20.25" customHeight="1">
      <c r="A12" s="27"/>
      <c r="B12" s="32" t="s">
        <v>364</v>
      </c>
      <c r="C12" s="33"/>
      <c r="D12" s="34"/>
      <c r="E12" s="34"/>
    </row>
    <row r="13" spans="1:5" s="80" customFormat="1" ht="27" customHeight="1">
      <c r="A13" s="244"/>
      <c r="B13" s="188" t="s">
        <v>277</v>
      </c>
      <c r="C13" s="189" t="s">
        <v>341</v>
      </c>
      <c r="D13" s="195">
        <v>22</v>
      </c>
      <c r="E13" s="192">
        <v>5</v>
      </c>
    </row>
    <row r="14" spans="1:5" s="80" customFormat="1" ht="27" customHeight="1">
      <c r="A14" s="244"/>
      <c r="B14" s="188" t="s">
        <v>277</v>
      </c>
      <c r="C14" s="189" t="s">
        <v>105</v>
      </c>
      <c r="D14" s="195">
        <v>23</v>
      </c>
      <c r="E14" s="192">
        <v>4</v>
      </c>
    </row>
    <row r="15" spans="1:5" s="80" customFormat="1" ht="27" customHeight="1">
      <c r="A15" s="244"/>
      <c r="B15" s="188" t="s">
        <v>277</v>
      </c>
      <c r="C15" s="189" t="s">
        <v>106</v>
      </c>
      <c r="D15" s="193">
        <v>22</v>
      </c>
      <c r="E15" s="192">
        <v>1</v>
      </c>
    </row>
    <row r="16" spans="1:5" s="80" customFormat="1" ht="27" customHeight="1">
      <c r="A16" s="244"/>
      <c r="B16" s="188" t="s">
        <v>277</v>
      </c>
      <c r="C16" s="189" t="s">
        <v>342</v>
      </c>
      <c r="D16" s="195">
        <v>24</v>
      </c>
      <c r="E16" s="192">
        <v>1</v>
      </c>
    </row>
    <row r="17" spans="1:5" s="80" customFormat="1" ht="27" customHeight="1">
      <c r="A17" s="244"/>
      <c r="B17" s="188" t="s">
        <v>277</v>
      </c>
      <c r="C17" s="189" t="s">
        <v>72</v>
      </c>
      <c r="D17" s="193">
        <v>17</v>
      </c>
      <c r="E17" s="192">
        <v>2</v>
      </c>
    </row>
    <row r="18" spans="1:5" s="80" customFormat="1" ht="27" customHeight="1">
      <c r="A18" s="244"/>
      <c r="B18" s="188" t="s">
        <v>277</v>
      </c>
      <c r="C18" s="189" t="s">
        <v>107</v>
      </c>
      <c r="D18" s="193">
        <v>17</v>
      </c>
      <c r="E18" s="194">
        <v>1</v>
      </c>
    </row>
    <row r="19" spans="1:5" s="80" customFormat="1" ht="27" customHeight="1">
      <c r="A19" s="244"/>
      <c r="B19" s="188" t="s">
        <v>277</v>
      </c>
      <c r="C19" s="189" t="s">
        <v>108</v>
      </c>
      <c r="D19" s="195">
        <v>31</v>
      </c>
      <c r="E19" s="192">
        <v>3</v>
      </c>
    </row>
    <row r="20" spans="1:5" s="80" customFormat="1" ht="27" customHeight="1">
      <c r="A20" s="244"/>
      <c r="B20" s="188" t="s">
        <v>277</v>
      </c>
      <c r="C20" s="189" t="s">
        <v>109</v>
      </c>
      <c r="D20" s="193">
        <v>15</v>
      </c>
      <c r="E20" s="192">
        <v>1</v>
      </c>
    </row>
    <row r="21" spans="1:5" s="80" customFormat="1" ht="27" customHeight="1">
      <c r="A21" s="244"/>
      <c r="B21" s="188" t="s">
        <v>277</v>
      </c>
      <c r="C21" s="189" t="s">
        <v>110</v>
      </c>
      <c r="D21" s="193">
        <v>15</v>
      </c>
      <c r="E21" s="192">
        <v>1</v>
      </c>
    </row>
    <row r="22" spans="1:5" s="80" customFormat="1" ht="27" customHeight="1">
      <c r="A22" s="244"/>
      <c r="B22" s="188" t="s">
        <v>277</v>
      </c>
      <c r="C22" s="189" t="s">
        <v>111</v>
      </c>
      <c r="D22" s="193">
        <v>9</v>
      </c>
      <c r="E22" s="192">
        <v>1</v>
      </c>
    </row>
    <row r="23" spans="1:5" s="80" customFormat="1" ht="27" customHeight="1">
      <c r="A23" s="244"/>
      <c r="B23" s="188" t="s">
        <v>277</v>
      </c>
      <c r="C23" s="189" t="s">
        <v>112</v>
      </c>
      <c r="D23" s="195">
        <v>9</v>
      </c>
      <c r="E23" s="192">
        <v>1</v>
      </c>
    </row>
    <row r="24" spans="1:5" s="80" customFormat="1" ht="27" customHeight="1">
      <c r="A24" s="244"/>
      <c r="B24" s="188" t="s">
        <v>277</v>
      </c>
      <c r="C24" s="189" t="s">
        <v>113</v>
      </c>
      <c r="D24" s="195">
        <v>33</v>
      </c>
      <c r="E24" s="192">
        <v>4</v>
      </c>
    </row>
    <row r="25" spans="1:5" s="80" customFormat="1" ht="27" customHeight="1" thickBot="1">
      <c r="A25" s="245"/>
      <c r="B25" s="246" t="s">
        <v>277</v>
      </c>
      <c r="C25" s="247" t="s">
        <v>114</v>
      </c>
      <c r="D25" s="248">
        <v>3</v>
      </c>
      <c r="E25" s="249">
        <v>3</v>
      </c>
    </row>
    <row r="26" spans="1:5" s="3" customFormat="1" ht="35.25" customHeight="1">
      <c r="A26" s="94">
        <v>21</v>
      </c>
      <c r="B26" s="95" t="s">
        <v>115</v>
      </c>
      <c r="C26" s="96" t="s">
        <v>382</v>
      </c>
      <c r="D26" s="98">
        <f>SUM(D28:D35)</f>
        <v>143</v>
      </c>
      <c r="E26" s="99">
        <f>SUM(E28:E35)</f>
        <v>14</v>
      </c>
    </row>
    <row r="27" spans="1:5" ht="20.25" customHeight="1">
      <c r="A27" s="27"/>
      <c r="B27" s="32" t="s">
        <v>387</v>
      </c>
      <c r="C27" s="33"/>
      <c r="D27" s="34"/>
      <c r="E27" s="34"/>
    </row>
    <row r="28" spans="1:5" s="3" customFormat="1" ht="27" customHeight="1">
      <c r="A28" s="27"/>
      <c r="B28" s="87" t="s">
        <v>278</v>
      </c>
      <c r="C28" s="88" t="s">
        <v>17</v>
      </c>
      <c r="D28" s="93">
        <v>18</v>
      </c>
      <c r="E28" s="91">
        <v>1</v>
      </c>
    </row>
    <row r="29" spans="1:5" s="3" customFormat="1" ht="27" customHeight="1">
      <c r="A29" s="27"/>
      <c r="B29" s="87" t="s">
        <v>278</v>
      </c>
      <c r="C29" s="88" t="s">
        <v>18</v>
      </c>
      <c r="D29" s="93">
        <v>28</v>
      </c>
      <c r="E29" s="91">
        <v>3</v>
      </c>
    </row>
    <row r="30" spans="1:5" s="3" customFormat="1" ht="27" customHeight="1">
      <c r="A30" s="27"/>
      <c r="B30" s="87" t="s">
        <v>278</v>
      </c>
      <c r="C30" s="88" t="s">
        <v>19</v>
      </c>
      <c r="D30" s="93">
        <v>16</v>
      </c>
      <c r="E30" s="106">
        <v>1</v>
      </c>
    </row>
    <row r="31" spans="1:5" s="3" customFormat="1" ht="27" customHeight="1">
      <c r="A31" s="27"/>
      <c r="B31" s="87" t="s">
        <v>278</v>
      </c>
      <c r="C31" s="88" t="s">
        <v>20</v>
      </c>
      <c r="D31" s="90">
        <v>15</v>
      </c>
      <c r="E31" s="91">
        <v>1</v>
      </c>
    </row>
    <row r="32" spans="1:5" s="3" customFormat="1" ht="27" customHeight="1">
      <c r="A32" s="27"/>
      <c r="B32" s="87" t="s">
        <v>278</v>
      </c>
      <c r="C32" s="88" t="s">
        <v>21</v>
      </c>
      <c r="D32" s="90">
        <v>16</v>
      </c>
      <c r="E32" s="106">
        <v>1</v>
      </c>
    </row>
    <row r="33" spans="1:5" s="3" customFormat="1" ht="27" customHeight="1">
      <c r="A33" s="27"/>
      <c r="B33" s="87" t="s">
        <v>278</v>
      </c>
      <c r="C33" s="88" t="s">
        <v>22</v>
      </c>
      <c r="D33" s="93">
        <v>24</v>
      </c>
      <c r="E33" s="91">
        <v>3</v>
      </c>
    </row>
    <row r="34" spans="1:5" s="3" customFormat="1" ht="27" customHeight="1">
      <c r="A34" s="27"/>
      <c r="B34" s="87" t="s">
        <v>278</v>
      </c>
      <c r="C34" s="88" t="s">
        <v>23</v>
      </c>
      <c r="D34" s="93">
        <v>20</v>
      </c>
      <c r="E34" s="91">
        <v>3</v>
      </c>
    </row>
    <row r="35" spans="1:5" s="3" customFormat="1" ht="27" customHeight="1" thickBot="1">
      <c r="A35" s="100"/>
      <c r="B35" s="101" t="s">
        <v>278</v>
      </c>
      <c r="C35" s="102" t="s">
        <v>24</v>
      </c>
      <c r="D35" s="104">
        <v>6</v>
      </c>
      <c r="E35" s="105">
        <v>1</v>
      </c>
    </row>
    <row r="36" spans="1:5" s="3" customFormat="1" ht="35.25" customHeight="1">
      <c r="A36" s="94">
        <v>4</v>
      </c>
      <c r="B36" s="141" t="s">
        <v>116</v>
      </c>
      <c r="C36" s="88" t="s">
        <v>126</v>
      </c>
      <c r="D36" s="98">
        <f>SUM(D38:D49)</f>
        <v>151</v>
      </c>
      <c r="E36" s="99">
        <f>SUM(E38:E49)</f>
        <v>19</v>
      </c>
    </row>
    <row r="37" spans="1:5" ht="20.25" customHeight="1">
      <c r="A37" s="27"/>
      <c r="B37" s="32" t="s">
        <v>359</v>
      </c>
      <c r="C37" s="33"/>
      <c r="D37" s="34"/>
      <c r="E37" s="34"/>
    </row>
    <row r="38" spans="1:5" s="3" customFormat="1" ht="27" customHeight="1">
      <c r="A38" s="27"/>
      <c r="B38" s="112" t="s">
        <v>279</v>
      </c>
      <c r="C38" s="88" t="s">
        <v>117</v>
      </c>
      <c r="D38" s="90">
        <v>1</v>
      </c>
      <c r="E38" s="91">
        <v>1</v>
      </c>
    </row>
    <row r="39" spans="1:5" s="3" customFormat="1" ht="27" customHeight="1">
      <c r="A39" s="27"/>
      <c r="B39" s="112" t="s">
        <v>279</v>
      </c>
      <c r="C39" s="88" t="s">
        <v>118</v>
      </c>
      <c r="D39" s="90">
        <v>8</v>
      </c>
      <c r="E39" s="91">
        <v>1</v>
      </c>
    </row>
    <row r="40" spans="1:5" s="3" customFormat="1" ht="27" customHeight="1">
      <c r="A40" s="27"/>
      <c r="B40" s="112" t="s">
        <v>279</v>
      </c>
      <c r="C40" s="88" t="s">
        <v>119</v>
      </c>
      <c r="D40" s="93">
        <v>13</v>
      </c>
      <c r="E40" s="106">
        <v>2</v>
      </c>
    </row>
    <row r="41" spans="1:5" s="3" customFormat="1" ht="27" customHeight="1">
      <c r="A41" s="27"/>
      <c r="B41" s="112" t="s">
        <v>279</v>
      </c>
      <c r="C41" s="88" t="s">
        <v>120</v>
      </c>
      <c r="D41" s="90">
        <v>3</v>
      </c>
      <c r="E41" s="91">
        <v>1</v>
      </c>
    </row>
    <row r="42" spans="1:5" s="3" customFormat="1" ht="27" customHeight="1">
      <c r="A42" s="27"/>
      <c r="B42" s="112" t="s">
        <v>279</v>
      </c>
      <c r="C42" s="88" t="s">
        <v>121</v>
      </c>
      <c r="D42" s="90">
        <v>27</v>
      </c>
      <c r="E42" s="106">
        <v>2</v>
      </c>
    </row>
    <row r="43" spans="1:5" s="3" customFormat="1" ht="27" customHeight="1">
      <c r="A43" s="27"/>
      <c r="B43" s="112" t="s">
        <v>279</v>
      </c>
      <c r="C43" s="88" t="s">
        <v>122</v>
      </c>
      <c r="D43" s="93">
        <v>9</v>
      </c>
      <c r="E43" s="91">
        <v>2</v>
      </c>
    </row>
    <row r="44" spans="1:5" s="3" customFormat="1" ht="27" customHeight="1">
      <c r="A44" s="27"/>
      <c r="B44" s="112" t="s">
        <v>279</v>
      </c>
      <c r="C44" s="88" t="s">
        <v>123</v>
      </c>
      <c r="D44" s="93">
        <v>22</v>
      </c>
      <c r="E44" s="91">
        <v>2</v>
      </c>
    </row>
    <row r="45" spans="1:5" s="3" customFormat="1" ht="27" customHeight="1">
      <c r="A45" s="27"/>
      <c r="B45" s="112" t="s">
        <v>279</v>
      </c>
      <c r="C45" s="88" t="s">
        <v>124</v>
      </c>
      <c r="D45" s="90">
        <v>12</v>
      </c>
      <c r="E45" s="91">
        <v>1</v>
      </c>
    </row>
    <row r="46" spans="1:5" s="3" customFormat="1" ht="27" customHeight="1">
      <c r="A46" s="27"/>
      <c r="B46" s="112" t="s">
        <v>279</v>
      </c>
      <c r="C46" s="88" t="s">
        <v>125</v>
      </c>
      <c r="D46" s="93">
        <v>11</v>
      </c>
      <c r="E46" s="106">
        <v>1</v>
      </c>
    </row>
    <row r="47" spans="1:5" s="3" customFormat="1" ht="27" customHeight="1">
      <c r="A47" s="27"/>
      <c r="B47" s="112" t="s">
        <v>279</v>
      </c>
      <c r="C47" s="88" t="s">
        <v>126</v>
      </c>
      <c r="D47" s="90">
        <v>20</v>
      </c>
      <c r="E47" s="91">
        <v>2</v>
      </c>
    </row>
    <row r="48" spans="1:5" s="3" customFormat="1" ht="27" customHeight="1">
      <c r="A48" s="27"/>
      <c r="B48" s="112" t="s">
        <v>279</v>
      </c>
      <c r="C48" s="88" t="s">
        <v>127</v>
      </c>
      <c r="D48" s="90">
        <v>9</v>
      </c>
      <c r="E48" s="91">
        <v>2</v>
      </c>
    </row>
    <row r="49" spans="1:5" s="3" customFormat="1" ht="27" customHeight="1" thickBot="1">
      <c r="A49" s="100"/>
      <c r="B49" s="115" t="s">
        <v>279</v>
      </c>
      <c r="C49" s="102" t="s">
        <v>128</v>
      </c>
      <c r="D49" s="139">
        <v>16</v>
      </c>
      <c r="E49" s="105">
        <v>2</v>
      </c>
    </row>
    <row r="50" spans="1:5" s="3" customFormat="1" ht="35.25" customHeight="1">
      <c r="A50" s="94">
        <v>5</v>
      </c>
      <c r="B50" s="141" t="s">
        <v>129</v>
      </c>
      <c r="C50" s="141" t="s">
        <v>365</v>
      </c>
      <c r="D50" s="143">
        <f>SUM(D52:D57)</f>
        <v>303</v>
      </c>
      <c r="E50" s="144">
        <f>SUM(E52:E57)</f>
        <v>33</v>
      </c>
    </row>
    <row r="51" spans="1:5" ht="19.5" customHeight="1">
      <c r="A51" s="27"/>
      <c r="B51" s="32" t="s">
        <v>366</v>
      </c>
      <c r="C51" s="33"/>
      <c r="D51" s="34"/>
      <c r="E51" s="34"/>
    </row>
    <row r="52" spans="1:5" s="3" customFormat="1" ht="27" customHeight="1">
      <c r="A52" s="27"/>
      <c r="B52" s="112" t="s">
        <v>280</v>
      </c>
      <c r="C52" s="88" t="s">
        <v>130</v>
      </c>
      <c r="D52" s="90">
        <v>94</v>
      </c>
      <c r="E52" s="91">
        <v>5</v>
      </c>
    </row>
    <row r="53" spans="1:5" s="3" customFormat="1" ht="27" customHeight="1">
      <c r="A53" s="27"/>
      <c r="B53" s="112" t="s">
        <v>280</v>
      </c>
      <c r="C53" s="88" t="s">
        <v>131</v>
      </c>
      <c r="D53" s="90">
        <v>64</v>
      </c>
      <c r="E53" s="91">
        <v>7</v>
      </c>
    </row>
    <row r="54" spans="1:5" s="3" customFormat="1" ht="27" customHeight="1">
      <c r="A54" s="27"/>
      <c r="B54" s="112" t="s">
        <v>280</v>
      </c>
      <c r="C54" s="88" t="s">
        <v>365</v>
      </c>
      <c r="D54" s="93">
        <v>55</v>
      </c>
      <c r="E54" s="91">
        <v>4</v>
      </c>
    </row>
    <row r="55" spans="1:5" s="3" customFormat="1" ht="27" customHeight="1">
      <c r="A55" s="27"/>
      <c r="B55" s="112" t="s">
        <v>280</v>
      </c>
      <c r="C55" s="88" t="s">
        <v>132</v>
      </c>
      <c r="D55" s="93">
        <v>52</v>
      </c>
      <c r="E55" s="91">
        <v>8</v>
      </c>
    </row>
    <row r="56" spans="1:5" s="3" customFormat="1" ht="27" customHeight="1">
      <c r="A56" s="27"/>
      <c r="B56" s="112" t="s">
        <v>280</v>
      </c>
      <c r="C56" s="88" t="s">
        <v>133</v>
      </c>
      <c r="D56" s="93">
        <v>16</v>
      </c>
      <c r="E56" s="91">
        <v>6</v>
      </c>
    </row>
    <row r="57" spans="1:5" s="3" customFormat="1" ht="27" customHeight="1" thickBot="1">
      <c r="A57" s="100"/>
      <c r="B57" s="115" t="s">
        <v>280</v>
      </c>
      <c r="C57" s="102" t="s">
        <v>134</v>
      </c>
      <c r="D57" s="104">
        <v>22</v>
      </c>
      <c r="E57" s="105">
        <v>3</v>
      </c>
    </row>
    <row r="58" spans="1:5" s="3" customFormat="1" ht="35.25" customHeight="1">
      <c r="A58" s="94">
        <v>6</v>
      </c>
      <c r="B58" s="141" t="s">
        <v>135</v>
      </c>
      <c r="C58" s="141" t="s">
        <v>33</v>
      </c>
      <c r="D58" s="98">
        <f>SUM(D60:D74)</f>
        <v>452</v>
      </c>
      <c r="E58" s="99">
        <f>SUM(E60:E74)</f>
        <v>53</v>
      </c>
    </row>
    <row r="59" spans="1:5" ht="20.25" customHeight="1">
      <c r="A59" s="27"/>
      <c r="B59" s="32" t="s">
        <v>343</v>
      </c>
      <c r="C59" s="33"/>
      <c r="D59" s="34"/>
      <c r="E59" s="34"/>
    </row>
    <row r="60" spans="1:5" s="3" customFormat="1" ht="27" customHeight="1">
      <c r="A60" s="27"/>
      <c r="B60" s="112" t="s">
        <v>281</v>
      </c>
      <c r="C60" s="88" t="s">
        <v>26</v>
      </c>
      <c r="D60" s="93">
        <v>28</v>
      </c>
      <c r="E60" s="91">
        <v>3</v>
      </c>
    </row>
    <row r="61" spans="1:5" s="3" customFormat="1" ht="27" customHeight="1">
      <c r="A61" s="27"/>
      <c r="B61" s="112" t="s">
        <v>281</v>
      </c>
      <c r="C61" s="88" t="s">
        <v>27</v>
      </c>
      <c r="D61" s="93">
        <v>15</v>
      </c>
      <c r="E61" s="91">
        <v>2</v>
      </c>
    </row>
    <row r="62" spans="1:5" s="3" customFormat="1" ht="27" customHeight="1">
      <c r="A62" s="27"/>
      <c r="B62" s="112" t="s">
        <v>281</v>
      </c>
      <c r="C62" s="88" t="s">
        <v>28</v>
      </c>
      <c r="D62" s="90">
        <v>17</v>
      </c>
      <c r="E62" s="91">
        <v>4</v>
      </c>
    </row>
    <row r="63" spans="1:5" s="3" customFormat="1" ht="27" customHeight="1">
      <c r="A63" s="27"/>
      <c r="B63" s="112" t="s">
        <v>281</v>
      </c>
      <c r="C63" s="88" t="s">
        <v>29</v>
      </c>
      <c r="D63" s="90">
        <v>9</v>
      </c>
      <c r="E63" s="91">
        <v>1</v>
      </c>
    </row>
    <row r="64" spans="1:5" s="3" customFormat="1" ht="27" customHeight="1">
      <c r="A64" s="27"/>
      <c r="B64" s="112" t="s">
        <v>281</v>
      </c>
      <c r="C64" s="88" t="s">
        <v>367</v>
      </c>
      <c r="D64" s="93">
        <v>31</v>
      </c>
      <c r="E64" s="91">
        <v>3</v>
      </c>
    </row>
    <row r="65" spans="1:5" s="3" customFormat="1" ht="27" customHeight="1">
      <c r="A65" s="27"/>
      <c r="B65" s="112" t="s">
        <v>281</v>
      </c>
      <c r="C65" s="88" t="s">
        <v>30</v>
      </c>
      <c r="D65" s="93">
        <v>44</v>
      </c>
      <c r="E65" s="91">
        <v>3</v>
      </c>
    </row>
    <row r="66" spans="1:5" s="3" customFormat="1" ht="27" customHeight="1">
      <c r="A66" s="27"/>
      <c r="B66" s="112" t="s">
        <v>281</v>
      </c>
      <c r="C66" s="88" t="s">
        <v>25</v>
      </c>
      <c r="D66" s="93">
        <v>22</v>
      </c>
      <c r="E66" s="91">
        <v>3</v>
      </c>
    </row>
    <row r="67" spans="1:5" s="3" customFormat="1" ht="27" customHeight="1">
      <c r="A67" s="27"/>
      <c r="B67" s="112" t="s">
        <v>281</v>
      </c>
      <c r="C67" s="88" t="s">
        <v>31</v>
      </c>
      <c r="D67" s="93">
        <v>36</v>
      </c>
      <c r="E67" s="91">
        <v>3</v>
      </c>
    </row>
    <row r="68" spans="1:5" s="3" customFormat="1" ht="27" customHeight="1">
      <c r="A68" s="27"/>
      <c r="B68" s="112" t="s">
        <v>281</v>
      </c>
      <c r="C68" s="88" t="s">
        <v>32</v>
      </c>
      <c r="D68" s="90">
        <v>34</v>
      </c>
      <c r="E68" s="91">
        <v>3</v>
      </c>
    </row>
    <row r="69" spans="1:5" s="3" customFormat="1" ht="27" customHeight="1">
      <c r="A69" s="27"/>
      <c r="B69" s="112" t="s">
        <v>281</v>
      </c>
      <c r="C69" s="88" t="s">
        <v>33</v>
      </c>
      <c r="D69" s="90">
        <v>13</v>
      </c>
      <c r="E69" s="91">
        <v>2</v>
      </c>
    </row>
    <row r="70" spans="1:5" s="3" customFormat="1" ht="27" customHeight="1">
      <c r="A70" s="27"/>
      <c r="B70" s="112" t="s">
        <v>281</v>
      </c>
      <c r="C70" s="88" t="s">
        <v>34</v>
      </c>
      <c r="D70" s="93">
        <v>12</v>
      </c>
      <c r="E70" s="91">
        <v>3</v>
      </c>
    </row>
    <row r="71" spans="1:5" s="3" customFormat="1" ht="27" customHeight="1">
      <c r="A71" s="27"/>
      <c r="B71" s="112" t="s">
        <v>281</v>
      </c>
      <c r="C71" s="88" t="s">
        <v>328</v>
      </c>
      <c r="D71" s="93">
        <v>25</v>
      </c>
      <c r="E71" s="91">
        <v>3</v>
      </c>
    </row>
    <row r="72" spans="1:5" s="3" customFormat="1" ht="27" customHeight="1">
      <c r="A72" s="27"/>
      <c r="B72" s="112" t="s">
        <v>281</v>
      </c>
      <c r="C72" s="88" t="s">
        <v>35</v>
      </c>
      <c r="D72" s="93">
        <v>13</v>
      </c>
      <c r="E72" s="91">
        <v>5</v>
      </c>
    </row>
    <row r="73" spans="1:5" s="3" customFormat="1" ht="27" customHeight="1">
      <c r="A73" s="27"/>
      <c r="B73" s="112" t="s">
        <v>281</v>
      </c>
      <c r="C73" s="88" t="s">
        <v>36</v>
      </c>
      <c r="D73" s="93">
        <v>18</v>
      </c>
      <c r="E73" s="91">
        <v>5</v>
      </c>
    </row>
    <row r="74" spans="1:5" s="3" customFormat="1" ht="27" customHeight="1" thickBot="1">
      <c r="A74" s="100"/>
      <c r="B74" s="115" t="s">
        <v>281</v>
      </c>
      <c r="C74" s="102" t="s">
        <v>37</v>
      </c>
      <c r="D74" s="139">
        <v>135</v>
      </c>
      <c r="E74" s="105">
        <v>10</v>
      </c>
    </row>
    <row r="75" spans="1:5" s="3" customFormat="1" ht="35.25" customHeight="1">
      <c r="A75" s="94">
        <v>7</v>
      </c>
      <c r="B75" s="95" t="s">
        <v>136</v>
      </c>
      <c r="C75" s="141" t="s">
        <v>140</v>
      </c>
      <c r="D75" s="98">
        <f>SUM(D77:D87)</f>
        <v>284</v>
      </c>
      <c r="E75" s="99">
        <f>SUM(E77:E87)</f>
        <v>39</v>
      </c>
    </row>
    <row r="76" spans="1:5" ht="20.25" customHeight="1">
      <c r="A76" s="27"/>
      <c r="B76" s="32" t="s">
        <v>368</v>
      </c>
      <c r="C76" s="33"/>
      <c r="D76" s="34"/>
      <c r="E76" s="34"/>
    </row>
    <row r="77" spans="1:5" s="3" customFormat="1" ht="27" customHeight="1">
      <c r="A77" s="27"/>
      <c r="B77" s="87" t="s">
        <v>282</v>
      </c>
      <c r="C77" s="88" t="s">
        <v>137</v>
      </c>
      <c r="D77" s="90">
        <v>16</v>
      </c>
      <c r="E77" s="91">
        <v>1</v>
      </c>
    </row>
    <row r="78" spans="1:5" s="3" customFormat="1" ht="27" customHeight="1">
      <c r="A78" s="27"/>
      <c r="B78" s="87" t="s">
        <v>282</v>
      </c>
      <c r="C78" s="88" t="s">
        <v>138</v>
      </c>
      <c r="D78" s="93">
        <v>45</v>
      </c>
      <c r="E78" s="91">
        <v>4</v>
      </c>
    </row>
    <row r="79" spans="1:5" s="3" customFormat="1" ht="27" customHeight="1">
      <c r="A79" s="27"/>
      <c r="B79" s="87" t="s">
        <v>282</v>
      </c>
      <c r="C79" s="88" t="s">
        <v>139</v>
      </c>
      <c r="D79" s="93">
        <v>18</v>
      </c>
      <c r="E79" s="91">
        <v>4</v>
      </c>
    </row>
    <row r="80" spans="1:5" s="3" customFormat="1" ht="27" customHeight="1">
      <c r="A80" s="27"/>
      <c r="B80" s="87" t="s">
        <v>282</v>
      </c>
      <c r="C80" s="88" t="s">
        <v>140</v>
      </c>
      <c r="D80" s="93">
        <v>24</v>
      </c>
      <c r="E80" s="91">
        <v>4</v>
      </c>
    </row>
    <row r="81" spans="1:5" s="3" customFormat="1" ht="27" customHeight="1">
      <c r="A81" s="27"/>
      <c r="B81" s="87" t="s">
        <v>282</v>
      </c>
      <c r="C81" s="88" t="s">
        <v>141</v>
      </c>
      <c r="D81" s="90">
        <v>28</v>
      </c>
      <c r="E81" s="91">
        <v>4</v>
      </c>
    </row>
    <row r="82" spans="1:5" s="3" customFormat="1" ht="27" customHeight="1">
      <c r="A82" s="27"/>
      <c r="B82" s="87" t="s">
        <v>282</v>
      </c>
      <c r="C82" s="88" t="s">
        <v>142</v>
      </c>
      <c r="D82" s="93">
        <v>36</v>
      </c>
      <c r="E82" s="91">
        <v>4</v>
      </c>
    </row>
    <row r="83" spans="1:5" s="3" customFormat="1" ht="27" customHeight="1">
      <c r="A83" s="27"/>
      <c r="B83" s="87" t="s">
        <v>282</v>
      </c>
      <c r="C83" s="88" t="s">
        <v>143</v>
      </c>
      <c r="D83" s="93">
        <v>28</v>
      </c>
      <c r="E83" s="91">
        <v>3</v>
      </c>
    </row>
    <row r="84" spans="1:5" s="3" customFormat="1" ht="27" customHeight="1">
      <c r="A84" s="27"/>
      <c r="B84" s="87" t="s">
        <v>282</v>
      </c>
      <c r="C84" s="88" t="s">
        <v>144</v>
      </c>
      <c r="D84" s="93">
        <v>19</v>
      </c>
      <c r="E84" s="91">
        <v>6</v>
      </c>
    </row>
    <row r="85" spans="1:5" s="3" customFormat="1" ht="27" customHeight="1">
      <c r="A85" s="27"/>
      <c r="B85" s="87" t="s">
        <v>282</v>
      </c>
      <c r="C85" s="88" t="s">
        <v>145</v>
      </c>
      <c r="D85" s="93">
        <v>15</v>
      </c>
      <c r="E85" s="91">
        <v>3</v>
      </c>
    </row>
    <row r="86" spans="1:5" s="3" customFormat="1" ht="27" customHeight="1">
      <c r="A86" s="27"/>
      <c r="B86" s="87" t="s">
        <v>282</v>
      </c>
      <c r="C86" s="88" t="s">
        <v>146</v>
      </c>
      <c r="D86" s="93">
        <v>16</v>
      </c>
      <c r="E86" s="91">
        <v>4</v>
      </c>
    </row>
    <row r="87" spans="1:5" s="3" customFormat="1" ht="27" customHeight="1" thickBot="1">
      <c r="A87" s="27"/>
      <c r="B87" s="87" t="s">
        <v>282</v>
      </c>
      <c r="C87" s="180" t="s">
        <v>147</v>
      </c>
      <c r="D87" s="93">
        <v>39</v>
      </c>
      <c r="E87" s="91">
        <v>2</v>
      </c>
    </row>
    <row r="88" spans="1:5" s="3" customFormat="1" ht="35.25" customHeight="1">
      <c r="A88" s="94">
        <v>8</v>
      </c>
      <c r="B88" s="95" t="s">
        <v>148</v>
      </c>
      <c r="C88" s="141" t="s">
        <v>150</v>
      </c>
      <c r="D88" s="143">
        <f>SUM(D90:D96)</f>
        <v>159</v>
      </c>
      <c r="E88" s="144">
        <f>SUM(E90:E96)</f>
        <v>13</v>
      </c>
    </row>
    <row r="89" spans="1:5" ht="20.25" customHeight="1">
      <c r="A89" s="27"/>
      <c r="B89" s="32" t="s">
        <v>369</v>
      </c>
      <c r="C89" s="33"/>
      <c r="D89" s="34"/>
      <c r="E89" s="34"/>
    </row>
    <row r="90" spans="1:5" s="3" customFormat="1" ht="27" customHeight="1">
      <c r="A90" s="27"/>
      <c r="B90" s="87" t="s">
        <v>283</v>
      </c>
      <c r="C90" s="88" t="s">
        <v>149</v>
      </c>
      <c r="D90" s="90">
        <v>45</v>
      </c>
      <c r="E90" s="91">
        <v>4</v>
      </c>
    </row>
    <row r="91" spans="1:5" s="3" customFormat="1" ht="27" customHeight="1">
      <c r="A91" s="27"/>
      <c r="B91" s="87" t="s">
        <v>283</v>
      </c>
      <c r="C91" s="113" t="s">
        <v>150</v>
      </c>
      <c r="D91" s="93">
        <v>28</v>
      </c>
      <c r="E91" s="106">
        <v>1</v>
      </c>
    </row>
    <row r="92" spans="1:5" s="3" customFormat="1" ht="27" customHeight="1">
      <c r="A92" s="27"/>
      <c r="B92" s="87" t="s">
        <v>283</v>
      </c>
      <c r="C92" s="113" t="s">
        <v>151</v>
      </c>
      <c r="D92" s="90">
        <v>22</v>
      </c>
      <c r="E92" s="91">
        <v>1</v>
      </c>
    </row>
    <row r="93" spans="1:5" s="3" customFormat="1" ht="27" customHeight="1">
      <c r="A93" s="27"/>
      <c r="B93" s="87" t="s">
        <v>283</v>
      </c>
      <c r="C93" s="88" t="s">
        <v>152</v>
      </c>
      <c r="D93" s="93">
        <v>26</v>
      </c>
      <c r="E93" s="91">
        <v>1</v>
      </c>
    </row>
    <row r="94" spans="1:5" s="3" customFormat="1" ht="27" customHeight="1">
      <c r="A94" s="27"/>
      <c r="B94" s="87" t="s">
        <v>283</v>
      </c>
      <c r="C94" s="88" t="s">
        <v>153</v>
      </c>
      <c r="D94" s="90">
        <v>13</v>
      </c>
      <c r="E94" s="91">
        <v>1</v>
      </c>
    </row>
    <row r="95" spans="1:5" s="3" customFormat="1" ht="27" customHeight="1">
      <c r="A95" s="27"/>
      <c r="B95" s="87" t="s">
        <v>283</v>
      </c>
      <c r="C95" s="88" t="s">
        <v>329</v>
      </c>
      <c r="D95" s="136">
        <v>4</v>
      </c>
      <c r="E95" s="137">
        <v>3</v>
      </c>
    </row>
    <row r="96" spans="1:5" s="3" customFormat="1" ht="27" customHeight="1" thickBot="1">
      <c r="A96" s="100"/>
      <c r="B96" s="101" t="s">
        <v>283</v>
      </c>
      <c r="C96" s="102" t="s">
        <v>154</v>
      </c>
      <c r="D96" s="139">
        <v>21</v>
      </c>
      <c r="E96" s="140">
        <v>2</v>
      </c>
    </row>
    <row r="97" spans="1:5" s="3" customFormat="1" ht="35.25" customHeight="1">
      <c r="A97" s="116">
        <v>9</v>
      </c>
      <c r="B97" s="128" t="s">
        <v>155</v>
      </c>
      <c r="C97" s="128" t="s">
        <v>303</v>
      </c>
      <c r="D97" s="178">
        <f>SUM(D99:D104)</f>
        <v>175</v>
      </c>
      <c r="E97" s="179">
        <f>SUM(E99:E104)</f>
        <v>15</v>
      </c>
    </row>
    <row r="98" spans="1:5" ht="20.25" customHeight="1">
      <c r="A98" s="27"/>
      <c r="B98" s="32" t="s">
        <v>344</v>
      </c>
      <c r="C98" s="33"/>
      <c r="D98" s="34"/>
      <c r="E98" s="34"/>
    </row>
    <row r="99" spans="1:5" s="3" customFormat="1" ht="27" customHeight="1">
      <c r="A99" s="27"/>
      <c r="B99" s="112" t="s">
        <v>284</v>
      </c>
      <c r="C99" s="88" t="s">
        <v>156</v>
      </c>
      <c r="D99" s="93">
        <v>21</v>
      </c>
      <c r="E99" s="91">
        <v>2</v>
      </c>
    </row>
    <row r="100" spans="1:5" s="3" customFormat="1" ht="27" customHeight="1">
      <c r="A100" s="27"/>
      <c r="B100" s="112" t="s">
        <v>284</v>
      </c>
      <c r="C100" s="88" t="s">
        <v>157</v>
      </c>
      <c r="D100" s="93">
        <v>36</v>
      </c>
      <c r="E100" s="91">
        <v>3</v>
      </c>
    </row>
    <row r="101" spans="1:5" s="3" customFormat="1" ht="27" customHeight="1">
      <c r="A101" s="27"/>
      <c r="B101" s="112" t="s">
        <v>284</v>
      </c>
      <c r="C101" s="88" t="s">
        <v>158</v>
      </c>
      <c r="D101" s="93">
        <v>29</v>
      </c>
      <c r="E101" s="91">
        <v>2</v>
      </c>
    </row>
    <row r="102" spans="1:5" s="3" customFormat="1" ht="27" customHeight="1">
      <c r="A102" s="27"/>
      <c r="B102" s="112" t="s">
        <v>284</v>
      </c>
      <c r="C102" s="88" t="s">
        <v>159</v>
      </c>
      <c r="D102" s="93">
        <v>36</v>
      </c>
      <c r="E102" s="91">
        <v>3</v>
      </c>
    </row>
    <row r="103" spans="1:5" s="3" customFormat="1" ht="27" customHeight="1">
      <c r="A103" s="27"/>
      <c r="B103" s="112" t="s">
        <v>284</v>
      </c>
      <c r="C103" s="88" t="s">
        <v>160</v>
      </c>
      <c r="D103" s="90">
        <v>20</v>
      </c>
      <c r="E103" s="91">
        <v>3</v>
      </c>
    </row>
    <row r="104" spans="1:5" s="3" customFormat="1" ht="27" customHeight="1" thickBot="1">
      <c r="A104" s="100"/>
      <c r="B104" s="115" t="s">
        <v>284</v>
      </c>
      <c r="C104" s="102" t="s">
        <v>161</v>
      </c>
      <c r="D104" s="104">
        <v>33</v>
      </c>
      <c r="E104" s="105">
        <v>2</v>
      </c>
    </row>
    <row r="105" spans="1:5" s="3" customFormat="1" ht="35.25" customHeight="1">
      <c r="A105" s="94">
        <v>10</v>
      </c>
      <c r="B105" s="141" t="s">
        <v>162</v>
      </c>
      <c r="C105" s="141" t="s">
        <v>166</v>
      </c>
      <c r="D105" s="143">
        <f>SUM(D107:D112)</f>
        <v>318</v>
      </c>
      <c r="E105" s="144">
        <f>SUM(E107:E112)</f>
        <v>29</v>
      </c>
    </row>
    <row r="106" spans="1:5" ht="20.25" customHeight="1">
      <c r="A106" s="27"/>
      <c r="B106" s="32" t="s">
        <v>370</v>
      </c>
      <c r="C106" s="33"/>
      <c r="D106" s="34"/>
      <c r="E106" s="34"/>
    </row>
    <row r="107" spans="1:5" s="3" customFormat="1" ht="27" customHeight="1">
      <c r="A107" s="27"/>
      <c r="B107" s="112" t="s">
        <v>285</v>
      </c>
      <c r="C107" s="88" t="s">
        <v>163</v>
      </c>
      <c r="D107" s="93">
        <v>59</v>
      </c>
      <c r="E107" s="91">
        <v>3</v>
      </c>
    </row>
    <row r="108" spans="1:5" s="3" customFormat="1" ht="27" customHeight="1">
      <c r="A108" s="27"/>
      <c r="B108" s="112" t="s">
        <v>285</v>
      </c>
      <c r="C108" s="88" t="s">
        <v>164</v>
      </c>
      <c r="D108" s="93">
        <v>90</v>
      </c>
      <c r="E108" s="106">
        <v>5</v>
      </c>
    </row>
    <row r="109" spans="1:5" s="3" customFormat="1" ht="27" customHeight="1">
      <c r="A109" s="27"/>
      <c r="B109" s="112" t="s">
        <v>285</v>
      </c>
      <c r="C109" s="88" t="s">
        <v>165</v>
      </c>
      <c r="D109" s="90">
        <v>72</v>
      </c>
      <c r="E109" s="91">
        <v>9</v>
      </c>
    </row>
    <row r="110" spans="1:5" s="3" customFormat="1" ht="27" customHeight="1">
      <c r="A110" s="27"/>
      <c r="B110" s="112" t="s">
        <v>285</v>
      </c>
      <c r="C110" s="88" t="s">
        <v>166</v>
      </c>
      <c r="D110" s="93">
        <v>42</v>
      </c>
      <c r="E110" s="91">
        <v>3</v>
      </c>
    </row>
    <row r="111" spans="1:5" s="3" customFormat="1" ht="27" customHeight="1">
      <c r="A111" s="27"/>
      <c r="B111" s="112" t="s">
        <v>285</v>
      </c>
      <c r="C111" s="88" t="s">
        <v>167</v>
      </c>
      <c r="D111" s="90">
        <v>31</v>
      </c>
      <c r="E111" s="91">
        <v>5</v>
      </c>
    </row>
    <row r="112" spans="1:5" s="3" customFormat="1" ht="30" customHeight="1" thickBot="1">
      <c r="A112" s="27"/>
      <c r="B112" s="159" t="s">
        <v>285</v>
      </c>
      <c r="C112" s="160" t="s">
        <v>0</v>
      </c>
      <c r="D112" s="161">
        <v>24</v>
      </c>
      <c r="E112" s="162">
        <v>4</v>
      </c>
    </row>
    <row r="113" spans="1:5" s="4" customFormat="1" ht="35.25" customHeight="1" thickBot="1" thickTop="1">
      <c r="A113" s="268" t="s">
        <v>272</v>
      </c>
      <c r="B113" s="269"/>
      <c r="C113" s="269"/>
      <c r="D113" s="29">
        <f>SUMIF($A$5:$A$112,"&gt;0",D5:D112)</f>
        <v>2303</v>
      </c>
      <c r="E113" s="28">
        <f>SUMIF($A$5:$A$112,"&gt;0",E5:E112)</f>
        <v>247</v>
      </c>
    </row>
    <row r="114" ht="18" customHeight="1" thickTop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spans="4:5" ht="18" customHeight="1">
      <c r="D129" s="1"/>
      <c r="E129" s="1"/>
    </row>
    <row r="130" spans="4:5" ht="18" customHeight="1">
      <c r="D130" s="1"/>
      <c r="E130" s="1"/>
    </row>
    <row r="131" spans="4:5" ht="18" customHeight="1">
      <c r="D131" s="1"/>
      <c r="E131" s="1"/>
    </row>
    <row r="132" spans="4:5" ht="18" customHeight="1">
      <c r="D132" s="1"/>
      <c r="E132" s="1"/>
    </row>
    <row r="133" spans="4:5" ht="18" customHeight="1">
      <c r="D133" s="1"/>
      <c r="E133" s="1"/>
    </row>
    <row r="134" spans="4:5" ht="18" customHeight="1">
      <c r="D134" s="1"/>
      <c r="E134" s="1"/>
    </row>
    <row r="135" spans="4:5" ht="18" customHeight="1">
      <c r="D135" s="1"/>
      <c r="E135" s="1"/>
    </row>
    <row r="136" spans="4:5" ht="18" customHeight="1">
      <c r="D136" s="1"/>
      <c r="E136" s="1"/>
    </row>
    <row r="137" spans="4:5" ht="18" customHeight="1">
      <c r="D137" s="1"/>
      <c r="E137" s="1"/>
    </row>
    <row r="138" spans="4:5" ht="18" customHeight="1">
      <c r="D138" s="1"/>
      <c r="E138" s="1"/>
    </row>
    <row r="139" spans="4:5" ht="18" customHeight="1">
      <c r="D139" s="1"/>
      <c r="E139" s="1"/>
    </row>
    <row r="140" spans="4:5" ht="18" customHeight="1">
      <c r="D140" s="1"/>
      <c r="E140" s="1"/>
    </row>
    <row r="141" spans="4:5" ht="18" customHeight="1">
      <c r="D141" s="1"/>
      <c r="E141" s="1"/>
    </row>
    <row r="142" spans="4:5" ht="18" customHeight="1">
      <c r="D142" s="1"/>
      <c r="E142" s="1"/>
    </row>
    <row r="143" spans="4:5" ht="18" customHeight="1">
      <c r="D143" s="1"/>
      <c r="E143" s="1"/>
    </row>
    <row r="144" spans="4:5" ht="18" customHeight="1">
      <c r="D144" s="1"/>
      <c r="E144" s="1"/>
    </row>
    <row r="145" spans="4:5" ht="18" customHeight="1">
      <c r="D145" s="1"/>
      <c r="E145" s="1"/>
    </row>
    <row r="146" spans="4:5" ht="18" customHeight="1">
      <c r="D146" s="1"/>
      <c r="E146" s="1"/>
    </row>
    <row r="147" spans="4:5" ht="18" customHeight="1">
      <c r="D147" s="1"/>
      <c r="E147" s="1"/>
    </row>
    <row r="148" spans="4:5" ht="18" customHeight="1">
      <c r="D148" s="1"/>
      <c r="E148" s="1"/>
    </row>
    <row r="149" spans="4:5" ht="18" customHeight="1">
      <c r="D149" s="1"/>
      <c r="E149" s="1"/>
    </row>
    <row r="150" spans="4:5" ht="18" customHeight="1">
      <c r="D150" s="1"/>
      <c r="E150" s="1"/>
    </row>
    <row r="151" spans="4:5" ht="18" customHeight="1">
      <c r="D151" s="1"/>
      <c r="E151" s="1"/>
    </row>
    <row r="152" spans="4:5" ht="18" customHeight="1">
      <c r="D152" s="1"/>
      <c r="E152" s="1"/>
    </row>
    <row r="153" spans="4:5" ht="18" customHeight="1">
      <c r="D153" s="1"/>
      <c r="E153" s="1"/>
    </row>
    <row r="154" spans="4:5" ht="18" customHeight="1">
      <c r="D154" s="1"/>
      <c r="E154" s="1"/>
    </row>
    <row r="155" spans="4:5" ht="18" customHeight="1">
      <c r="D155" s="1"/>
      <c r="E155" s="1"/>
    </row>
    <row r="156" spans="4:5" ht="18" customHeight="1">
      <c r="D156" s="1"/>
      <c r="E156" s="1"/>
    </row>
    <row r="157" spans="4:5" ht="18" customHeight="1">
      <c r="D157" s="1"/>
      <c r="E157" s="1"/>
    </row>
    <row r="158" spans="4:5" ht="18" customHeight="1">
      <c r="D158" s="1"/>
      <c r="E158" s="1"/>
    </row>
    <row r="159" spans="4:5" ht="18" customHeight="1">
      <c r="D159" s="1"/>
      <c r="E159" s="1"/>
    </row>
    <row r="160" spans="4:5" ht="18" customHeight="1">
      <c r="D160" s="1"/>
      <c r="E160" s="1"/>
    </row>
    <row r="161" spans="4:5" ht="18" customHeight="1">
      <c r="D161" s="1"/>
      <c r="E161" s="1"/>
    </row>
    <row r="162" spans="4:5" ht="18" customHeight="1">
      <c r="D162" s="1"/>
      <c r="E162" s="1"/>
    </row>
    <row r="163" spans="4:5" ht="18" customHeight="1">
      <c r="D163" s="1"/>
      <c r="E163" s="1"/>
    </row>
    <row r="164" spans="4:5" ht="18" customHeight="1">
      <c r="D164" s="1"/>
      <c r="E164" s="1"/>
    </row>
    <row r="165" spans="4:5" ht="18" customHeight="1">
      <c r="D165" s="1"/>
      <c r="E165" s="1"/>
    </row>
    <row r="166" spans="4:5" ht="18" customHeight="1">
      <c r="D166" s="1"/>
      <c r="E166" s="1"/>
    </row>
    <row r="167" spans="4:5" ht="18" customHeight="1">
      <c r="D167" s="1"/>
      <c r="E167" s="1"/>
    </row>
    <row r="168" spans="4:5" ht="18" customHeight="1">
      <c r="D168" s="1"/>
      <c r="E168" s="1"/>
    </row>
    <row r="169" spans="4:5" ht="18" customHeight="1">
      <c r="D169" s="1"/>
      <c r="E169" s="1"/>
    </row>
    <row r="170" spans="4:5" ht="18" customHeight="1">
      <c r="D170" s="1"/>
      <c r="E170" s="1"/>
    </row>
    <row r="171" spans="4:5" ht="18" customHeight="1">
      <c r="D171" s="1"/>
      <c r="E171" s="1"/>
    </row>
    <row r="172" spans="4:5" ht="18" customHeight="1">
      <c r="D172" s="1"/>
      <c r="E172" s="1"/>
    </row>
    <row r="173" spans="4:5" ht="18" customHeight="1">
      <c r="D173" s="1"/>
      <c r="E173" s="1"/>
    </row>
    <row r="174" spans="4:5" ht="18" customHeight="1">
      <c r="D174" s="1"/>
      <c r="E174" s="1"/>
    </row>
    <row r="175" spans="4:5" ht="18" customHeight="1">
      <c r="D175" s="1"/>
      <c r="E175" s="1"/>
    </row>
    <row r="176" spans="4:5" ht="18" customHeight="1">
      <c r="D176" s="1"/>
      <c r="E176" s="1"/>
    </row>
    <row r="177" spans="4:5" ht="18" customHeight="1">
      <c r="D177" s="1"/>
      <c r="E177" s="1"/>
    </row>
    <row r="178" spans="4:5" ht="18" customHeight="1">
      <c r="D178" s="1"/>
      <c r="E178" s="1"/>
    </row>
    <row r="179" spans="4:5" ht="18" customHeight="1">
      <c r="D179" s="1"/>
      <c r="E179" s="1"/>
    </row>
    <row r="180" spans="4:5" ht="18" customHeight="1">
      <c r="D180" s="1"/>
      <c r="E180" s="1"/>
    </row>
    <row r="181" spans="4:5" ht="18" customHeight="1">
      <c r="D181" s="1"/>
      <c r="E181" s="1"/>
    </row>
    <row r="182" spans="4:5" ht="18" customHeight="1">
      <c r="D182" s="1"/>
      <c r="E182" s="1"/>
    </row>
    <row r="183" spans="4:5" ht="18" customHeight="1">
      <c r="D183" s="1"/>
      <c r="E183" s="1"/>
    </row>
    <row r="184" spans="4:5" ht="18" customHeight="1">
      <c r="D184" s="1"/>
      <c r="E184" s="1"/>
    </row>
    <row r="185" spans="4:5" ht="18" customHeight="1">
      <c r="D185" s="1"/>
      <c r="E185" s="1"/>
    </row>
    <row r="186" spans="4:5" ht="18" customHeight="1">
      <c r="D186" s="1"/>
      <c r="E186" s="1"/>
    </row>
    <row r="187" spans="4:5" ht="18" customHeight="1">
      <c r="D187" s="1"/>
      <c r="E187" s="1"/>
    </row>
    <row r="188" spans="4:5" ht="18" customHeight="1">
      <c r="D188" s="1"/>
      <c r="E188" s="1"/>
    </row>
    <row r="189" spans="4:5" ht="18" customHeight="1">
      <c r="D189" s="1"/>
      <c r="E189" s="1"/>
    </row>
    <row r="190" spans="4:5" ht="18" customHeight="1">
      <c r="D190" s="1"/>
      <c r="E190" s="1"/>
    </row>
    <row r="191" spans="4:5" ht="18" customHeight="1">
      <c r="D191" s="1"/>
      <c r="E191" s="1"/>
    </row>
    <row r="192" spans="4:5" ht="18" customHeight="1">
      <c r="D192" s="1"/>
      <c r="E192" s="1"/>
    </row>
    <row r="193" spans="4:5" ht="18" customHeight="1">
      <c r="D193" s="1"/>
      <c r="E193" s="1"/>
    </row>
    <row r="194" spans="4:5" ht="18" customHeight="1">
      <c r="D194" s="1"/>
      <c r="E194" s="1"/>
    </row>
    <row r="195" spans="4:5" ht="18" customHeight="1">
      <c r="D195" s="1"/>
      <c r="E195" s="1"/>
    </row>
    <row r="196" spans="4:5" ht="18" customHeight="1">
      <c r="D196" s="1"/>
      <c r="E196" s="1"/>
    </row>
    <row r="197" spans="4:5" ht="18" customHeight="1">
      <c r="D197" s="1"/>
      <c r="E197" s="1"/>
    </row>
    <row r="198" spans="4:5" ht="18" customHeight="1">
      <c r="D198" s="1"/>
      <c r="E198" s="1"/>
    </row>
    <row r="199" spans="4:5" ht="18" customHeight="1">
      <c r="D199" s="1"/>
      <c r="E199" s="1"/>
    </row>
    <row r="200" spans="4:5" ht="18" customHeight="1">
      <c r="D200" s="1"/>
      <c r="E200" s="1"/>
    </row>
    <row r="201" spans="4:5" ht="18" customHeight="1">
      <c r="D201" s="1"/>
      <c r="E201" s="1"/>
    </row>
    <row r="202" spans="4:5" ht="18" customHeight="1">
      <c r="D202" s="1"/>
      <c r="E202" s="1"/>
    </row>
    <row r="203" spans="4:5" ht="18" customHeight="1">
      <c r="D203" s="1"/>
      <c r="E203" s="1"/>
    </row>
    <row r="204" spans="4:5" ht="18" customHeight="1">
      <c r="D204" s="1"/>
      <c r="E204" s="1"/>
    </row>
    <row r="205" spans="4:5" ht="18" customHeight="1">
      <c r="D205" s="1"/>
      <c r="E205" s="1"/>
    </row>
    <row r="206" spans="4:5" ht="18" customHeight="1">
      <c r="D206" s="1"/>
      <c r="E206" s="1"/>
    </row>
    <row r="207" spans="4:5" ht="18" customHeight="1">
      <c r="D207" s="1"/>
      <c r="E207" s="1"/>
    </row>
  </sheetData>
  <sheetProtection/>
  <autoFilter ref="A4:E113"/>
  <mergeCells count="7">
    <mergeCell ref="D3:E3"/>
    <mergeCell ref="A113:C113"/>
    <mergeCell ref="D2:E2"/>
    <mergeCell ref="A1:E1"/>
    <mergeCell ref="A3:A4"/>
    <mergeCell ref="B3:B4"/>
    <mergeCell ref="C3:C4"/>
  </mergeCells>
  <printOptions/>
  <pageMargins left="0.3937007874015748" right="0.3937007874015748" top="0.7874015748031497" bottom="0.2755905511811024" header="0.31496062992125984" footer="0.1968503937007874"/>
  <pageSetup horizontalDpi="600" verticalDpi="600" orientation="landscape" paperSize="9" scale="67" r:id="rId1"/>
  <headerFooter>
    <oddFooter>&amp;C- &amp;P/&amp;N -</oddFooter>
  </headerFooter>
  <rowBreaks count="4" manualBreakCount="4">
    <brk id="25" max="255" man="1"/>
    <brk id="49" max="16" man="1"/>
    <brk id="74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70" zoomScaleNormal="70" zoomScaleSheetLayoutView="70" zoomScalePageLayoutView="8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9" sqref="H9"/>
    </sheetView>
  </sheetViews>
  <sheetFormatPr defaultColWidth="9.00390625" defaultRowHeight="13.5"/>
  <cols>
    <col min="1" max="1" width="5.75390625" style="1" customWidth="1"/>
    <col min="2" max="3" width="20.75390625" style="1" customWidth="1"/>
    <col min="4" max="5" width="12.125" style="12" customWidth="1"/>
    <col min="6" max="16384" width="9.00390625" style="1" customWidth="1"/>
  </cols>
  <sheetData>
    <row r="1" spans="1:5" ht="30" customHeight="1">
      <c r="A1" s="260" t="s">
        <v>385</v>
      </c>
      <c r="B1" s="260"/>
      <c r="C1" s="260"/>
      <c r="D1" s="260"/>
      <c r="E1" s="260"/>
    </row>
    <row r="2" spans="1:5" ht="18" customHeight="1" thickBot="1">
      <c r="A2" s="10" t="s">
        <v>273</v>
      </c>
      <c r="B2" s="11"/>
      <c r="C2" s="11"/>
      <c r="D2" s="254">
        <v>45406</v>
      </c>
      <c r="E2" s="254"/>
    </row>
    <row r="3" spans="1:5" s="4" customFormat="1" ht="26.25" customHeight="1" thickTop="1">
      <c r="A3" s="271" t="s">
        <v>39</v>
      </c>
      <c r="B3" s="263" t="s">
        <v>40</v>
      </c>
      <c r="C3" s="263" t="s">
        <v>43</v>
      </c>
      <c r="D3" s="275">
        <f>D2</f>
        <v>45406</v>
      </c>
      <c r="E3" s="266"/>
    </row>
    <row r="4" spans="1:5" s="4" customFormat="1" ht="26.25" customHeight="1" thickBot="1">
      <c r="A4" s="272"/>
      <c r="B4" s="264"/>
      <c r="C4" s="264"/>
      <c r="D4" s="5" t="s">
        <v>41</v>
      </c>
      <c r="E4" s="6" t="s">
        <v>42</v>
      </c>
    </row>
    <row r="5" spans="1:5" s="3" customFormat="1" ht="35.25" customHeight="1" thickTop="1">
      <c r="A5" s="155">
        <v>1</v>
      </c>
      <c r="B5" s="156" t="s">
        <v>292</v>
      </c>
      <c r="C5" s="156" t="s">
        <v>354</v>
      </c>
      <c r="D5" s="158">
        <f>SUM(D7:D21)</f>
        <v>435</v>
      </c>
      <c r="E5" s="157">
        <f>SUM(E7:E21)</f>
        <v>60</v>
      </c>
    </row>
    <row r="6" spans="1:5" ht="20.25" customHeight="1">
      <c r="A6" s="27"/>
      <c r="B6" s="7" t="str">
        <f>"※「"&amp;B5&amp;"町内会長」宛の文書は、「"&amp;C5&amp;"自治会」へ"</f>
        <v>※「百引町内会長」宛の文書は、「本町自治会」へ</v>
      </c>
      <c r="C6" s="8"/>
      <c r="D6" s="9"/>
      <c r="E6" s="9"/>
    </row>
    <row r="7" spans="1:5" s="3" customFormat="1" ht="27" customHeight="1">
      <c r="A7" s="111"/>
      <c r="B7" s="112" t="s">
        <v>371</v>
      </c>
      <c r="C7" s="88" t="s">
        <v>168</v>
      </c>
      <c r="D7" s="92">
        <v>51</v>
      </c>
      <c r="E7" s="91">
        <v>8</v>
      </c>
    </row>
    <row r="8" spans="1:5" s="3" customFormat="1" ht="27" customHeight="1">
      <c r="A8" s="111"/>
      <c r="B8" s="112" t="s">
        <v>293</v>
      </c>
      <c r="C8" s="88" t="s">
        <v>169</v>
      </c>
      <c r="D8" s="92">
        <v>30</v>
      </c>
      <c r="E8" s="91">
        <v>3</v>
      </c>
    </row>
    <row r="9" spans="1:5" s="3" customFormat="1" ht="27" customHeight="1">
      <c r="A9" s="111"/>
      <c r="B9" s="112" t="s">
        <v>293</v>
      </c>
      <c r="C9" s="88" t="s">
        <v>144</v>
      </c>
      <c r="D9" s="92">
        <v>47</v>
      </c>
      <c r="E9" s="91">
        <v>4</v>
      </c>
    </row>
    <row r="10" spans="1:5" s="3" customFormat="1" ht="27" customHeight="1">
      <c r="A10" s="111"/>
      <c r="B10" s="112" t="s">
        <v>293</v>
      </c>
      <c r="C10" s="88" t="s">
        <v>170</v>
      </c>
      <c r="D10" s="92">
        <v>20</v>
      </c>
      <c r="E10" s="91">
        <v>3</v>
      </c>
    </row>
    <row r="11" spans="1:5" s="3" customFormat="1" ht="27" customHeight="1">
      <c r="A11" s="111"/>
      <c r="B11" s="112" t="s">
        <v>293</v>
      </c>
      <c r="C11" s="88" t="s">
        <v>44</v>
      </c>
      <c r="D11" s="92">
        <v>114</v>
      </c>
      <c r="E11" s="91">
        <v>11</v>
      </c>
    </row>
    <row r="12" spans="1:5" s="3" customFormat="1" ht="27" customHeight="1">
      <c r="A12" s="111"/>
      <c r="B12" s="112" t="s">
        <v>293</v>
      </c>
      <c r="C12" s="88" t="s">
        <v>171</v>
      </c>
      <c r="D12" s="92">
        <v>28</v>
      </c>
      <c r="E12" s="106">
        <v>4</v>
      </c>
    </row>
    <row r="13" spans="1:5" s="3" customFormat="1" ht="27" customHeight="1">
      <c r="A13" s="111"/>
      <c r="B13" s="112" t="s">
        <v>293</v>
      </c>
      <c r="C13" s="88" t="s">
        <v>172</v>
      </c>
      <c r="D13" s="92">
        <v>16</v>
      </c>
      <c r="E13" s="91">
        <v>3</v>
      </c>
    </row>
    <row r="14" spans="1:5" s="3" customFormat="1" ht="27" customHeight="1">
      <c r="A14" s="111"/>
      <c r="B14" s="112" t="s">
        <v>293</v>
      </c>
      <c r="C14" s="88" t="s">
        <v>294</v>
      </c>
      <c r="D14" s="89">
        <v>12</v>
      </c>
      <c r="E14" s="91">
        <v>2</v>
      </c>
    </row>
    <row r="15" spans="1:5" s="3" customFormat="1" ht="27" customHeight="1">
      <c r="A15" s="111"/>
      <c r="B15" s="112" t="s">
        <v>293</v>
      </c>
      <c r="C15" s="88" t="s">
        <v>173</v>
      </c>
      <c r="D15" s="92">
        <v>10</v>
      </c>
      <c r="E15" s="91">
        <v>1</v>
      </c>
    </row>
    <row r="16" spans="1:5" s="3" customFormat="1" ht="27" customHeight="1">
      <c r="A16" s="111"/>
      <c r="B16" s="112" t="s">
        <v>293</v>
      </c>
      <c r="C16" s="88" t="s">
        <v>174</v>
      </c>
      <c r="D16" s="92">
        <v>18</v>
      </c>
      <c r="E16" s="91">
        <v>1</v>
      </c>
    </row>
    <row r="17" spans="1:5" s="3" customFormat="1" ht="27" customHeight="1">
      <c r="A17" s="111"/>
      <c r="B17" s="112" t="s">
        <v>293</v>
      </c>
      <c r="C17" s="88" t="s">
        <v>175</v>
      </c>
      <c r="D17" s="92">
        <v>8</v>
      </c>
      <c r="E17" s="91">
        <v>1</v>
      </c>
    </row>
    <row r="18" spans="1:5" s="3" customFormat="1" ht="27" customHeight="1">
      <c r="A18" s="111"/>
      <c r="B18" s="112" t="s">
        <v>293</v>
      </c>
      <c r="C18" s="88" t="s">
        <v>176</v>
      </c>
      <c r="D18" s="92">
        <v>17</v>
      </c>
      <c r="E18" s="91">
        <v>6</v>
      </c>
    </row>
    <row r="19" spans="1:5" s="3" customFormat="1" ht="27" customHeight="1">
      <c r="A19" s="111"/>
      <c r="B19" s="112" t="s">
        <v>293</v>
      </c>
      <c r="C19" s="88" t="s">
        <v>177</v>
      </c>
      <c r="D19" s="92">
        <v>19</v>
      </c>
      <c r="E19" s="91">
        <v>5</v>
      </c>
    </row>
    <row r="20" spans="1:5" s="3" customFormat="1" ht="27" customHeight="1">
      <c r="A20" s="111"/>
      <c r="B20" s="112" t="s">
        <v>293</v>
      </c>
      <c r="C20" s="88" t="s">
        <v>178</v>
      </c>
      <c r="D20" s="92">
        <v>33</v>
      </c>
      <c r="E20" s="91">
        <v>5</v>
      </c>
    </row>
    <row r="21" spans="1:5" s="3" customFormat="1" ht="27" customHeight="1" thickBot="1">
      <c r="A21" s="114"/>
      <c r="B21" s="115" t="s">
        <v>293</v>
      </c>
      <c r="C21" s="102" t="s">
        <v>179</v>
      </c>
      <c r="D21" s="138">
        <v>12</v>
      </c>
      <c r="E21" s="105">
        <v>3</v>
      </c>
    </row>
    <row r="22" spans="1:5" s="3" customFormat="1" ht="35.25" customHeight="1">
      <c r="A22" s="94">
        <v>2</v>
      </c>
      <c r="B22" s="141" t="s">
        <v>295</v>
      </c>
      <c r="C22" s="141" t="s">
        <v>183</v>
      </c>
      <c r="D22" s="142">
        <f>SUM(D23:D28)</f>
        <v>192</v>
      </c>
      <c r="E22" s="144">
        <f>SUM(E23:E28)</f>
        <v>32</v>
      </c>
    </row>
    <row r="23" spans="1:5" ht="20.25" customHeight="1">
      <c r="A23" s="27"/>
      <c r="B23" s="7" t="s">
        <v>372</v>
      </c>
      <c r="C23" s="8"/>
      <c r="D23" s="9"/>
      <c r="E23" s="9"/>
    </row>
    <row r="24" spans="1:5" s="3" customFormat="1" ht="27" customHeight="1">
      <c r="A24" s="111"/>
      <c r="B24" s="112" t="s">
        <v>296</v>
      </c>
      <c r="C24" s="88" t="s">
        <v>180</v>
      </c>
      <c r="D24" s="89">
        <v>23</v>
      </c>
      <c r="E24" s="91">
        <v>3</v>
      </c>
    </row>
    <row r="25" spans="1:5" s="3" customFormat="1" ht="32.25" customHeight="1">
      <c r="A25" s="111"/>
      <c r="B25" s="112" t="s">
        <v>296</v>
      </c>
      <c r="C25" s="88" t="s">
        <v>181</v>
      </c>
      <c r="D25" s="92">
        <v>24</v>
      </c>
      <c r="E25" s="91">
        <v>6</v>
      </c>
    </row>
    <row r="26" spans="1:5" s="3" customFormat="1" ht="27" customHeight="1">
      <c r="A26" s="111"/>
      <c r="B26" s="112" t="s">
        <v>296</v>
      </c>
      <c r="C26" s="88" t="s">
        <v>182</v>
      </c>
      <c r="D26" s="92">
        <v>65</v>
      </c>
      <c r="E26" s="91">
        <v>10</v>
      </c>
    </row>
    <row r="27" spans="1:5" s="3" customFormat="1" ht="27" customHeight="1">
      <c r="A27" s="111"/>
      <c r="B27" s="112" t="s">
        <v>296</v>
      </c>
      <c r="C27" s="88" t="s">
        <v>183</v>
      </c>
      <c r="D27" s="92">
        <v>58</v>
      </c>
      <c r="E27" s="91">
        <v>8</v>
      </c>
    </row>
    <row r="28" spans="1:5" s="3" customFormat="1" ht="27" customHeight="1" thickBot="1">
      <c r="A28" s="114"/>
      <c r="B28" s="115" t="s">
        <v>296</v>
      </c>
      <c r="C28" s="102" t="s">
        <v>184</v>
      </c>
      <c r="D28" s="138">
        <v>22</v>
      </c>
      <c r="E28" s="105">
        <v>5</v>
      </c>
    </row>
    <row r="29" spans="1:5" s="3" customFormat="1" ht="35.25" customHeight="1">
      <c r="A29" s="94">
        <v>3</v>
      </c>
      <c r="B29" s="141" t="s">
        <v>297</v>
      </c>
      <c r="C29" s="141" t="s">
        <v>340</v>
      </c>
      <c r="D29" s="97">
        <f>SUM(D31:D41)</f>
        <v>311</v>
      </c>
      <c r="E29" s="99">
        <f>SUM(E31:E41)</f>
        <v>43</v>
      </c>
    </row>
    <row r="30" spans="1:5" ht="20.25" customHeight="1">
      <c r="A30" s="27"/>
      <c r="B30" s="7" t="str">
        <f>"※「"&amp;B29&amp;"町内会長」宛の文書は、「"&amp;C29&amp;"自治会」へ"</f>
        <v>※「市成町内会長」宛の文書は、「下方自治会」へ</v>
      </c>
      <c r="C30" s="8"/>
      <c r="D30" s="9"/>
      <c r="E30" s="9"/>
    </row>
    <row r="31" spans="1:5" s="3" customFormat="1" ht="27" customHeight="1">
      <c r="A31" s="111"/>
      <c r="B31" s="112" t="s">
        <v>298</v>
      </c>
      <c r="C31" s="88" t="s">
        <v>185</v>
      </c>
      <c r="D31" s="89">
        <v>29</v>
      </c>
      <c r="E31" s="91">
        <v>5</v>
      </c>
    </row>
    <row r="32" spans="1:5" s="3" customFormat="1" ht="27" customHeight="1">
      <c r="A32" s="111"/>
      <c r="B32" s="112" t="s">
        <v>298</v>
      </c>
      <c r="C32" s="88" t="s">
        <v>186</v>
      </c>
      <c r="D32" s="92">
        <v>112</v>
      </c>
      <c r="E32" s="91">
        <v>15</v>
      </c>
    </row>
    <row r="33" spans="1:5" s="3" customFormat="1" ht="27" customHeight="1">
      <c r="A33" s="111"/>
      <c r="B33" s="112" t="s">
        <v>298</v>
      </c>
      <c r="C33" s="88" t="s">
        <v>187</v>
      </c>
      <c r="D33" s="92">
        <v>25</v>
      </c>
      <c r="E33" s="91">
        <v>4</v>
      </c>
    </row>
    <row r="34" spans="1:5" s="3" customFormat="1" ht="27" customHeight="1">
      <c r="A34" s="111"/>
      <c r="B34" s="112" t="s">
        <v>298</v>
      </c>
      <c r="C34" s="88" t="s">
        <v>188</v>
      </c>
      <c r="D34" s="92">
        <v>1</v>
      </c>
      <c r="E34" s="91">
        <v>1</v>
      </c>
    </row>
    <row r="35" spans="1:5" s="3" customFormat="1" ht="27" customHeight="1">
      <c r="A35" s="111"/>
      <c r="B35" s="112" t="s">
        <v>298</v>
      </c>
      <c r="C35" s="88" t="s">
        <v>189</v>
      </c>
      <c r="D35" s="89">
        <v>9</v>
      </c>
      <c r="E35" s="91">
        <v>1</v>
      </c>
    </row>
    <row r="36" spans="1:5" s="3" customFormat="1" ht="27" customHeight="1">
      <c r="A36" s="111"/>
      <c r="B36" s="112" t="s">
        <v>298</v>
      </c>
      <c r="C36" s="88" t="s">
        <v>190</v>
      </c>
      <c r="D36" s="89">
        <v>20</v>
      </c>
      <c r="E36" s="91">
        <v>2</v>
      </c>
    </row>
    <row r="37" spans="1:5" s="3" customFormat="1" ht="27" customHeight="1">
      <c r="A37" s="111"/>
      <c r="B37" s="112" t="s">
        <v>298</v>
      </c>
      <c r="C37" s="88" t="s">
        <v>191</v>
      </c>
      <c r="D37" s="92">
        <v>14</v>
      </c>
      <c r="E37" s="91">
        <v>2</v>
      </c>
    </row>
    <row r="38" spans="1:5" s="3" customFormat="1" ht="27" customHeight="1">
      <c r="A38" s="111"/>
      <c r="B38" s="112" t="s">
        <v>298</v>
      </c>
      <c r="C38" s="88" t="s">
        <v>192</v>
      </c>
      <c r="D38" s="92">
        <v>22</v>
      </c>
      <c r="E38" s="91">
        <v>3</v>
      </c>
    </row>
    <row r="39" spans="1:5" s="3" customFormat="1" ht="27" customHeight="1">
      <c r="A39" s="111"/>
      <c r="B39" s="112" t="s">
        <v>298</v>
      </c>
      <c r="C39" s="88" t="s">
        <v>193</v>
      </c>
      <c r="D39" s="92">
        <v>24</v>
      </c>
      <c r="E39" s="91">
        <v>3</v>
      </c>
    </row>
    <row r="40" spans="1:5" s="3" customFormat="1" ht="27" customHeight="1">
      <c r="A40" s="111"/>
      <c r="B40" s="112" t="s">
        <v>298</v>
      </c>
      <c r="C40" s="88" t="s">
        <v>194</v>
      </c>
      <c r="D40" s="89">
        <v>20</v>
      </c>
      <c r="E40" s="91">
        <v>2</v>
      </c>
    </row>
    <row r="41" spans="1:5" s="3" customFormat="1" ht="27" customHeight="1" thickBot="1">
      <c r="A41" s="114"/>
      <c r="B41" s="115" t="s">
        <v>298</v>
      </c>
      <c r="C41" s="102" t="s">
        <v>195</v>
      </c>
      <c r="D41" s="103">
        <v>35</v>
      </c>
      <c r="E41" s="105">
        <v>5</v>
      </c>
    </row>
    <row r="42" spans="1:5" s="3" customFormat="1" ht="35.25" customHeight="1">
      <c r="A42" s="94">
        <v>4</v>
      </c>
      <c r="B42" s="141" t="s">
        <v>299</v>
      </c>
      <c r="C42" s="141" t="s">
        <v>302</v>
      </c>
      <c r="D42" s="97">
        <f>SUM(D44:D50)</f>
        <v>196</v>
      </c>
      <c r="E42" s="99">
        <f>SUM(E44:E50)</f>
        <v>37</v>
      </c>
    </row>
    <row r="43" spans="1:5" ht="20.25" customHeight="1">
      <c r="A43" s="27"/>
      <c r="B43" s="7" t="str">
        <f>"※「"&amp;B42&amp;"町内会長」宛の文書は、「"&amp;C42&amp;"自治会」へ"</f>
        <v>※「高尾町内会長」宛の文書は、「柏木自治会」へ</v>
      </c>
      <c r="C43" s="8"/>
      <c r="D43" s="9"/>
      <c r="E43" s="9"/>
    </row>
    <row r="44" spans="1:5" s="3" customFormat="1" ht="27" customHeight="1">
      <c r="A44" s="116"/>
      <c r="B44" s="88" t="s">
        <v>300</v>
      </c>
      <c r="C44" s="88" t="s">
        <v>196</v>
      </c>
      <c r="D44" s="92">
        <v>21</v>
      </c>
      <c r="E44" s="106">
        <v>3</v>
      </c>
    </row>
    <row r="45" spans="1:5" s="3" customFormat="1" ht="27" customHeight="1">
      <c r="A45" s="116"/>
      <c r="B45" s="88" t="s">
        <v>300</v>
      </c>
      <c r="C45" s="88" t="s">
        <v>99</v>
      </c>
      <c r="D45" s="92">
        <v>47</v>
      </c>
      <c r="E45" s="91">
        <v>6</v>
      </c>
    </row>
    <row r="46" spans="1:5" s="3" customFormat="1" ht="27" customHeight="1">
      <c r="A46" s="116"/>
      <c r="B46" s="88" t="s">
        <v>300</v>
      </c>
      <c r="C46" s="88" t="s">
        <v>197</v>
      </c>
      <c r="D46" s="89">
        <v>5</v>
      </c>
      <c r="E46" s="91">
        <v>5</v>
      </c>
    </row>
    <row r="47" spans="1:5" s="3" customFormat="1" ht="27" customHeight="1">
      <c r="A47" s="116"/>
      <c r="B47" s="88" t="s">
        <v>300</v>
      </c>
      <c r="C47" s="88" t="s">
        <v>198</v>
      </c>
      <c r="D47" s="89">
        <v>5</v>
      </c>
      <c r="E47" s="106">
        <v>2</v>
      </c>
    </row>
    <row r="48" spans="1:5" s="3" customFormat="1" ht="27" customHeight="1">
      <c r="A48" s="116"/>
      <c r="B48" s="88" t="s">
        <v>300</v>
      </c>
      <c r="C48" s="88" t="s">
        <v>95</v>
      </c>
      <c r="D48" s="92">
        <v>67</v>
      </c>
      <c r="E48" s="91">
        <v>8</v>
      </c>
    </row>
    <row r="49" spans="1:5" s="3" customFormat="1" ht="27" customHeight="1">
      <c r="A49" s="116"/>
      <c r="B49" s="88" t="s">
        <v>300</v>
      </c>
      <c r="C49" s="88" t="s">
        <v>199</v>
      </c>
      <c r="D49" s="92">
        <v>18</v>
      </c>
      <c r="E49" s="106">
        <v>5</v>
      </c>
    </row>
    <row r="50" spans="1:5" s="3" customFormat="1" ht="27" customHeight="1" thickBot="1">
      <c r="A50" s="117"/>
      <c r="B50" s="118" t="s">
        <v>300</v>
      </c>
      <c r="C50" s="118" t="s">
        <v>97</v>
      </c>
      <c r="D50" s="119">
        <v>33</v>
      </c>
      <c r="E50" s="120">
        <v>8</v>
      </c>
    </row>
    <row r="51" spans="1:5" s="3" customFormat="1" ht="35.25" customHeight="1" thickBot="1" thickTop="1">
      <c r="A51" s="273" t="s">
        <v>272</v>
      </c>
      <c r="B51" s="274"/>
      <c r="C51" s="274"/>
      <c r="D51" s="44">
        <f>SUMIF($A$5:$A$50,"&gt;0",D5:D50)</f>
        <v>1134</v>
      </c>
      <c r="E51" s="45">
        <f>SUMIF($A$5:$A$50,"&gt;0",E5:E50)</f>
        <v>172</v>
      </c>
    </row>
    <row r="52" ht="27.75" customHeight="1" thickTop="1">
      <c r="B52" s="19"/>
    </row>
    <row r="53" ht="20.25" customHeight="1">
      <c r="B53" s="20"/>
    </row>
    <row r="54" ht="20.25" customHeight="1">
      <c r="B54" s="20"/>
    </row>
    <row r="55" ht="20.25" customHeight="1">
      <c r="B55" s="20"/>
    </row>
    <row r="56" ht="20.25" customHeight="1">
      <c r="B56" s="20"/>
    </row>
  </sheetData>
  <sheetProtection/>
  <autoFilter ref="A4:E51"/>
  <mergeCells count="7">
    <mergeCell ref="D2:E2"/>
    <mergeCell ref="A51:C51"/>
    <mergeCell ref="A1:E1"/>
    <mergeCell ref="A3:A4"/>
    <mergeCell ref="B3:B4"/>
    <mergeCell ref="C3:C4"/>
    <mergeCell ref="D3:E3"/>
  </mergeCells>
  <printOptions/>
  <pageMargins left="0.3937007874015748" right="0.3937007874015748" top="0.7874015748031497" bottom="0.2755905511811024" header="0.31496062992125984" footer="0.1968503937007874"/>
  <pageSetup horizontalDpi="600" verticalDpi="600" orientation="landscape" paperSize="9" scale="67" r:id="rId1"/>
  <headerFooter>
    <oddFooter>&amp;C- &amp;P/&amp;N -</oddFooter>
  </headerFooter>
  <rowBreaks count="1" manualBreakCount="1">
    <brk id="2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="70" zoomScaleNormal="70" zoomScaleSheetLayoutView="70" zoomScalePageLayoutView="80" workbookViewId="0" topLeftCell="A1">
      <pane xSplit="4" ySplit="4" topLeftCell="E2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18" sqref="J18"/>
    </sheetView>
  </sheetViews>
  <sheetFormatPr defaultColWidth="9.00390625" defaultRowHeight="13.5"/>
  <cols>
    <col min="1" max="2" width="5.75390625" style="1" customWidth="1"/>
    <col min="3" max="4" width="18.50390625" style="1" customWidth="1"/>
    <col min="5" max="5" width="12.125" style="12" customWidth="1"/>
    <col min="6" max="6" width="10.125" style="12" customWidth="1"/>
    <col min="7" max="16384" width="9.00390625" style="1" customWidth="1"/>
  </cols>
  <sheetData>
    <row r="1" spans="1:6" ht="30" customHeight="1">
      <c r="A1" s="260" t="s">
        <v>386</v>
      </c>
      <c r="B1" s="260"/>
      <c r="C1" s="260"/>
      <c r="D1" s="260"/>
      <c r="E1" s="260"/>
      <c r="F1" s="260"/>
    </row>
    <row r="2" spans="1:6" ht="18" customHeight="1" thickBot="1">
      <c r="A2" s="10" t="s">
        <v>273</v>
      </c>
      <c r="B2" s="10"/>
      <c r="C2" s="11"/>
      <c r="D2" s="11"/>
      <c r="E2" s="282">
        <v>45406</v>
      </c>
      <c r="F2" s="282"/>
    </row>
    <row r="3" spans="1:6" s="4" customFormat="1" ht="26.25" customHeight="1" thickTop="1">
      <c r="A3" s="271" t="s">
        <v>290</v>
      </c>
      <c r="B3" s="279" t="s">
        <v>320</v>
      </c>
      <c r="C3" s="263" t="s">
        <v>40</v>
      </c>
      <c r="D3" s="263" t="s">
        <v>43</v>
      </c>
      <c r="E3" s="276">
        <f>E2</f>
        <v>45406</v>
      </c>
      <c r="F3" s="277"/>
    </row>
    <row r="4" spans="1:6" s="4" customFormat="1" ht="26.25" customHeight="1" thickBot="1">
      <c r="A4" s="278"/>
      <c r="B4" s="280"/>
      <c r="C4" s="281"/>
      <c r="D4" s="281"/>
      <c r="E4" s="5" t="s">
        <v>41</v>
      </c>
      <c r="F4" s="6" t="s">
        <v>42</v>
      </c>
    </row>
    <row r="5" spans="1:6" s="3" customFormat="1" ht="35.25" customHeight="1" thickTop="1">
      <c r="A5" s="170">
        <v>1</v>
      </c>
      <c r="B5" s="171">
        <v>1</v>
      </c>
      <c r="C5" s="156" t="s">
        <v>308</v>
      </c>
      <c r="D5" s="156" t="s">
        <v>347</v>
      </c>
      <c r="E5" s="184">
        <v>116</v>
      </c>
      <c r="F5" s="172">
        <f>SUM(F7:F12)</f>
        <v>20</v>
      </c>
    </row>
    <row r="6" spans="1:6" ht="20.25" customHeight="1">
      <c r="A6" s="23"/>
      <c r="B6" s="30"/>
      <c r="C6" s="7" t="s">
        <v>360</v>
      </c>
      <c r="D6" s="8"/>
      <c r="E6" s="9"/>
      <c r="F6" s="9"/>
    </row>
    <row r="7" spans="1:6" s="3" customFormat="1" ht="27" customHeight="1">
      <c r="A7" s="164"/>
      <c r="B7" s="30"/>
      <c r="C7" s="112" t="s">
        <v>309</v>
      </c>
      <c r="D7" s="88" t="s">
        <v>361</v>
      </c>
      <c r="E7" s="92">
        <v>20</v>
      </c>
      <c r="F7" s="91">
        <v>5</v>
      </c>
    </row>
    <row r="8" spans="1:6" s="3" customFormat="1" ht="27" customHeight="1">
      <c r="A8" s="164"/>
      <c r="B8" s="30"/>
      <c r="C8" s="112" t="s">
        <v>309</v>
      </c>
      <c r="D8" s="88" t="s">
        <v>200</v>
      </c>
      <c r="E8" s="89">
        <v>9</v>
      </c>
      <c r="F8" s="91">
        <v>2</v>
      </c>
    </row>
    <row r="9" spans="1:6" s="3" customFormat="1" ht="27" customHeight="1">
      <c r="A9" s="164"/>
      <c r="B9" s="30"/>
      <c r="C9" s="112" t="s">
        <v>309</v>
      </c>
      <c r="D9" s="88" t="s">
        <v>201</v>
      </c>
      <c r="E9" s="92">
        <v>15</v>
      </c>
      <c r="F9" s="91">
        <v>2</v>
      </c>
    </row>
    <row r="10" spans="1:6" s="3" customFormat="1" ht="27" customHeight="1">
      <c r="A10" s="164"/>
      <c r="B10" s="30"/>
      <c r="C10" s="112" t="s">
        <v>309</v>
      </c>
      <c r="D10" s="88" t="s">
        <v>202</v>
      </c>
      <c r="E10" s="92">
        <v>45</v>
      </c>
      <c r="F10" s="91">
        <v>6</v>
      </c>
    </row>
    <row r="11" spans="1:6" s="3" customFormat="1" ht="27" customHeight="1">
      <c r="A11" s="164"/>
      <c r="B11" s="30"/>
      <c r="C11" s="112" t="s">
        <v>309</v>
      </c>
      <c r="D11" s="88" t="s">
        <v>217</v>
      </c>
      <c r="E11" s="89">
        <v>6</v>
      </c>
      <c r="F11" s="91">
        <v>2</v>
      </c>
    </row>
    <row r="12" spans="1:6" s="3" customFormat="1" ht="27" customHeight="1">
      <c r="A12" s="165"/>
      <c r="B12" s="122"/>
      <c r="C12" s="130" t="s">
        <v>309</v>
      </c>
      <c r="D12" s="124" t="s">
        <v>112</v>
      </c>
      <c r="E12" s="131">
        <v>20</v>
      </c>
      <c r="F12" s="126">
        <v>3</v>
      </c>
    </row>
    <row r="13" spans="1:6" s="3" customFormat="1" ht="35.25" customHeight="1">
      <c r="A13" s="201">
        <v>2</v>
      </c>
      <c r="B13" s="226">
        <v>5</v>
      </c>
      <c r="C13" s="77" t="s">
        <v>203</v>
      </c>
      <c r="D13" s="77" t="s">
        <v>357</v>
      </c>
      <c r="E13" s="227">
        <f>SUM(E15:E23)</f>
        <v>245</v>
      </c>
      <c r="F13" s="228">
        <f>SUM(F15:F23)</f>
        <v>29</v>
      </c>
    </row>
    <row r="14" spans="1:6" ht="20.25" customHeight="1">
      <c r="A14" s="23"/>
      <c r="B14" s="30"/>
      <c r="C14" s="32" t="str">
        <f>"※「"&amp;C13&amp;"町内会長」宛の文書は、「"&amp;D13&amp;"自治会」へ"</f>
        <v>※「細山田西町内会長」宛の文書は、「東西自治会」へ</v>
      </c>
      <c r="D14" s="33"/>
      <c r="E14" s="34"/>
      <c r="F14" s="34"/>
    </row>
    <row r="15" spans="1:6" s="3" customFormat="1" ht="27" customHeight="1">
      <c r="A15" s="187"/>
      <c r="B15" s="229"/>
      <c r="C15" s="208" t="s">
        <v>288</v>
      </c>
      <c r="D15" s="189" t="s">
        <v>204</v>
      </c>
      <c r="E15" s="190">
        <v>8</v>
      </c>
      <c r="F15" s="192">
        <v>1</v>
      </c>
    </row>
    <row r="16" spans="1:6" s="3" customFormat="1" ht="27" customHeight="1">
      <c r="A16" s="187"/>
      <c r="B16" s="229"/>
      <c r="C16" s="208" t="s">
        <v>288</v>
      </c>
      <c r="D16" s="189" t="s">
        <v>205</v>
      </c>
      <c r="E16" s="190">
        <v>23</v>
      </c>
      <c r="F16" s="192">
        <v>3</v>
      </c>
    </row>
    <row r="17" spans="1:6" s="3" customFormat="1" ht="27" customHeight="1">
      <c r="A17" s="187"/>
      <c r="B17" s="229"/>
      <c r="C17" s="208" t="s">
        <v>288</v>
      </c>
      <c r="D17" s="189" t="s">
        <v>206</v>
      </c>
      <c r="E17" s="209">
        <v>9</v>
      </c>
      <c r="F17" s="192">
        <v>1</v>
      </c>
    </row>
    <row r="18" spans="1:6" s="3" customFormat="1" ht="27" customHeight="1">
      <c r="A18" s="187"/>
      <c r="B18" s="229"/>
      <c r="C18" s="208" t="s">
        <v>288</v>
      </c>
      <c r="D18" s="189" t="s">
        <v>207</v>
      </c>
      <c r="E18" s="209">
        <v>12</v>
      </c>
      <c r="F18" s="192">
        <v>1</v>
      </c>
    </row>
    <row r="19" spans="1:6" s="3" customFormat="1" ht="27" customHeight="1">
      <c r="A19" s="187"/>
      <c r="B19" s="229"/>
      <c r="C19" s="208" t="s">
        <v>288</v>
      </c>
      <c r="D19" s="189" t="s">
        <v>208</v>
      </c>
      <c r="E19" s="209">
        <v>3</v>
      </c>
      <c r="F19" s="192">
        <v>1</v>
      </c>
    </row>
    <row r="20" spans="1:6" s="3" customFormat="1" ht="27" customHeight="1">
      <c r="A20" s="187"/>
      <c r="B20" s="229"/>
      <c r="C20" s="208" t="s">
        <v>288</v>
      </c>
      <c r="D20" s="189" t="s">
        <v>209</v>
      </c>
      <c r="E20" s="190">
        <v>75</v>
      </c>
      <c r="F20" s="192">
        <v>9</v>
      </c>
    </row>
    <row r="21" spans="1:6" s="3" customFormat="1" ht="27" customHeight="1">
      <c r="A21" s="187"/>
      <c r="B21" s="229"/>
      <c r="C21" s="208" t="s">
        <v>288</v>
      </c>
      <c r="D21" s="189" t="s">
        <v>210</v>
      </c>
      <c r="E21" s="209">
        <v>16</v>
      </c>
      <c r="F21" s="192">
        <v>2</v>
      </c>
    </row>
    <row r="22" spans="1:6" s="3" customFormat="1" ht="27" customHeight="1">
      <c r="A22" s="187"/>
      <c r="B22" s="229"/>
      <c r="C22" s="208" t="s">
        <v>288</v>
      </c>
      <c r="D22" s="189" t="s">
        <v>211</v>
      </c>
      <c r="E22" s="190">
        <v>77</v>
      </c>
      <c r="F22" s="192">
        <v>7</v>
      </c>
    </row>
    <row r="23" spans="1:6" s="3" customFormat="1" ht="27" customHeight="1">
      <c r="A23" s="196"/>
      <c r="B23" s="230"/>
      <c r="C23" s="211" t="s">
        <v>288</v>
      </c>
      <c r="D23" s="198" t="s">
        <v>212</v>
      </c>
      <c r="E23" s="204">
        <v>22</v>
      </c>
      <c r="F23" s="200">
        <v>4</v>
      </c>
    </row>
    <row r="24" spans="1:6" s="80" customFormat="1" ht="35.25" customHeight="1">
      <c r="A24" s="75">
        <v>3</v>
      </c>
      <c r="B24" s="76">
        <v>6</v>
      </c>
      <c r="C24" s="77" t="s">
        <v>213</v>
      </c>
      <c r="D24" s="77"/>
      <c r="E24" s="78">
        <v>35</v>
      </c>
      <c r="F24" s="79">
        <v>3</v>
      </c>
    </row>
    <row r="25" spans="1:6" s="80" customFormat="1" ht="35.25" customHeight="1">
      <c r="A25" s="75">
        <v>4</v>
      </c>
      <c r="B25" s="76">
        <v>7</v>
      </c>
      <c r="C25" s="77" t="s">
        <v>214</v>
      </c>
      <c r="D25" s="77"/>
      <c r="E25" s="81">
        <v>64</v>
      </c>
      <c r="F25" s="79">
        <v>3</v>
      </c>
    </row>
    <row r="26" spans="1:6" s="3" customFormat="1" ht="35.25" customHeight="1">
      <c r="A26" s="175">
        <v>5</v>
      </c>
      <c r="B26" s="181">
        <v>8</v>
      </c>
      <c r="C26" s="152" t="s">
        <v>318</v>
      </c>
      <c r="D26" s="124" t="s">
        <v>216</v>
      </c>
      <c r="E26" s="182">
        <f>SUM(E28:E30)</f>
        <v>116</v>
      </c>
      <c r="F26" s="183">
        <f>SUM(F28:F30)</f>
        <v>8</v>
      </c>
    </row>
    <row r="27" spans="1:6" s="2" customFormat="1" ht="20.25" customHeight="1">
      <c r="A27" s="31"/>
      <c r="B27" s="30"/>
      <c r="C27" s="36" t="s">
        <v>362</v>
      </c>
      <c r="D27" s="37"/>
      <c r="E27" s="38"/>
      <c r="F27" s="38"/>
    </row>
    <row r="28" spans="1:6" s="3" customFormat="1" ht="27" customHeight="1">
      <c r="A28" s="176"/>
      <c r="B28" s="30"/>
      <c r="C28" s="121" t="s">
        <v>319</v>
      </c>
      <c r="D28" s="88" t="s">
        <v>215</v>
      </c>
      <c r="E28" s="92">
        <v>41</v>
      </c>
      <c r="F28" s="91">
        <v>3</v>
      </c>
    </row>
    <row r="29" spans="1:6" s="3" customFormat="1" ht="27" customHeight="1">
      <c r="A29" s="176"/>
      <c r="B29" s="30"/>
      <c r="C29" s="121" t="s">
        <v>319</v>
      </c>
      <c r="D29" s="88" t="s">
        <v>216</v>
      </c>
      <c r="E29" s="92">
        <v>39</v>
      </c>
      <c r="F29" s="91">
        <v>3</v>
      </c>
    </row>
    <row r="30" spans="1:6" s="3" customFormat="1" ht="27" customHeight="1">
      <c r="A30" s="177"/>
      <c r="B30" s="122"/>
      <c r="C30" s="123" t="s">
        <v>319</v>
      </c>
      <c r="D30" s="124" t="s">
        <v>363</v>
      </c>
      <c r="E30" s="131">
        <v>36</v>
      </c>
      <c r="F30" s="126">
        <v>2</v>
      </c>
    </row>
    <row r="31" spans="1:6" s="3" customFormat="1" ht="35.25" customHeight="1">
      <c r="A31" s="145">
        <v>6</v>
      </c>
      <c r="B31" s="151">
        <v>11</v>
      </c>
      <c r="C31" s="152" t="s">
        <v>310</v>
      </c>
      <c r="D31" s="152" t="s">
        <v>381</v>
      </c>
      <c r="E31" s="153">
        <f>SUM(E33:E37)</f>
        <v>104</v>
      </c>
      <c r="F31" s="154">
        <f>SUM(F33:F37)</f>
        <v>9</v>
      </c>
    </row>
    <row r="32" spans="1:6" s="3" customFormat="1" ht="20.25" customHeight="1">
      <c r="A32" s="23"/>
      <c r="B32" s="30"/>
      <c r="C32" s="36" t="str">
        <f>"※「"&amp;C31&amp;"町内会長」宛の文書は、「"&amp;D31&amp;"自治会」へ"</f>
        <v>※「新堀町内会長」宛の文書は、「竹下掘自治会」へ</v>
      </c>
      <c r="D32" s="37"/>
      <c r="E32" s="38"/>
      <c r="F32" s="9"/>
    </row>
    <row r="33" spans="1:6" s="3" customFormat="1" ht="27" customHeight="1">
      <c r="A33" s="146"/>
      <c r="B33" s="30"/>
      <c r="C33" s="112" t="s">
        <v>311</v>
      </c>
      <c r="D33" s="88" t="s">
        <v>218</v>
      </c>
      <c r="E33" s="89">
        <v>10</v>
      </c>
      <c r="F33" s="91">
        <v>2</v>
      </c>
    </row>
    <row r="34" spans="1:6" s="3" customFormat="1" ht="27" customHeight="1">
      <c r="A34" s="146"/>
      <c r="B34" s="30"/>
      <c r="C34" s="112" t="s">
        <v>311</v>
      </c>
      <c r="D34" s="88" t="s">
        <v>47</v>
      </c>
      <c r="E34" s="92">
        <v>34</v>
      </c>
      <c r="F34" s="91">
        <v>2</v>
      </c>
    </row>
    <row r="35" spans="1:6" s="3" customFormat="1" ht="27" customHeight="1">
      <c r="A35" s="146"/>
      <c r="B35" s="30"/>
      <c r="C35" s="112" t="s">
        <v>311</v>
      </c>
      <c r="D35" s="88" t="s">
        <v>219</v>
      </c>
      <c r="E35" s="89">
        <v>21</v>
      </c>
      <c r="F35" s="91">
        <v>2</v>
      </c>
    </row>
    <row r="36" spans="1:6" s="3" customFormat="1" ht="27" customHeight="1">
      <c r="A36" s="146"/>
      <c r="B36" s="30"/>
      <c r="C36" s="112" t="s">
        <v>311</v>
      </c>
      <c r="D36" s="88" t="s">
        <v>220</v>
      </c>
      <c r="E36" s="92">
        <v>33</v>
      </c>
      <c r="F36" s="91">
        <v>2</v>
      </c>
    </row>
    <row r="37" spans="1:6" s="3" customFormat="1" ht="27" customHeight="1">
      <c r="A37" s="147"/>
      <c r="B37" s="122"/>
      <c r="C37" s="130" t="s">
        <v>311</v>
      </c>
      <c r="D37" s="124" t="s">
        <v>221</v>
      </c>
      <c r="E37" s="131">
        <v>6</v>
      </c>
      <c r="F37" s="126">
        <v>1</v>
      </c>
    </row>
    <row r="38" spans="1:6" s="50" customFormat="1" ht="35.25" customHeight="1">
      <c r="A38" s="60">
        <v>7</v>
      </c>
      <c r="B38" s="70">
        <v>18</v>
      </c>
      <c r="C38" s="47" t="s">
        <v>222</v>
      </c>
      <c r="D38" s="47"/>
      <c r="E38" s="61">
        <v>27</v>
      </c>
      <c r="F38" s="63">
        <v>7</v>
      </c>
    </row>
    <row r="39" spans="1:6" s="3" customFormat="1" ht="35.25" customHeight="1">
      <c r="A39" s="24">
        <v>8</v>
      </c>
      <c r="B39" s="84">
        <v>19</v>
      </c>
      <c r="C39" s="25" t="s">
        <v>223</v>
      </c>
      <c r="D39" s="25"/>
      <c r="E39" s="85">
        <v>48</v>
      </c>
      <c r="F39" s="26">
        <v>6</v>
      </c>
    </row>
    <row r="40" spans="1:6" s="3" customFormat="1" ht="35.25" customHeight="1">
      <c r="A40" s="24">
        <v>9</v>
      </c>
      <c r="B40" s="84">
        <v>20</v>
      </c>
      <c r="C40" s="25" t="s">
        <v>224</v>
      </c>
      <c r="D40" s="25"/>
      <c r="E40" s="85">
        <v>47</v>
      </c>
      <c r="F40" s="26">
        <v>7</v>
      </c>
    </row>
    <row r="41" spans="1:6" s="50" customFormat="1" ht="35.25" customHeight="1">
      <c r="A41" s="60">
        <v>10</v>
      </c>
      <c r="B41" s="70">
        <v>21</v>
      </c>
      <c r="C41" s="47" t="s">
        <v>225</v>
      </c>
      <c r="D41" s="47"/>
      <c r="E41" s="61">
        <v>15</v>
      </c>
      <c r="F41" s="63">
        <v>2</v>
      </c>
    </row>
    <row r="42" spans="1:6" s="3" customFormat="1" ht="35.25" customHeight="1">
      <c r="A42" s="24">
        <v>11</v>
      </c>
      <c r="B42" s="84">
        <v>22</v>
      </c>
      <c r="C42" s="25" t="s">
        <v>226</v>
      </c>
      <c r="D42" s="25"/>
      <c r="E42" s="85">
        <v>25</v>
      </c>
      <c r="F42" s="26">
        <v>2</v>
      </c>
    </row>
    <row r="43" spans="1:6" s="80" customFormat="1" ht="35.25" customHeight="1">
      <c r="A43" s="75">
        <v>12</v>
      </c>
      <c r="B43" s="76">
        <v>23</v>
      </c>
      <c r="C43" s="77" t="s">
        <v>327</v>
      </c>
      <c r="D43" s="77"/>
      <c r="E43" s="78">
        <v>42</v>
      </c>
      <c r="F43" s="82">
        <v>3</v>
      </c>
    </row>
    <row r="44" spans="1:6" s="3" customFormat="1" ht="35.25" customHeight="1">
      <c r="A44" s="24">
        <v>13</v>
      </c>
      <c r="B44" s="84">
        <v>24</v>
      </c>
      <c r="C44" s="25" t="s">
        <v>339</v>
      </c>
      <c r="D44" s="25"/>
      <c r="E44" s="85">
        <v>56</v>
      </c>
      <c r="F44" s="26">
        <v>9</v>
      </c>
    </row>
    <row r="45" spans="1:6" s="3" customFormat="1" ht="35.25" customHeight="1">
      <c r="A45" s="24">
        <v>14</v>
      </c>
      <c r="B45" s="84">
        <v>25</v>
      </c>
      <c r="C45" s="25" t="s">
        <v>227</v>
      </c>
      <c r="D45" s="25"/>
      <c r="E45" s="85">
        <v>12</v>
      </c>
      <c r="F45" s="26">
        <v>2</v>
      </c>
    </row>
    <row r="46" spans="1:6" s="50" customFormat="1" ht="35.25" customHeight="1">
      <c r="A46" s="60">
        <v>15</v>
      </c>
      <c r="B46" s="70">
        <v>26</v>
      </c>
      <c r="C46" s="47" t="s">
        <v>228</v>
      </c>
      <c r="D46" s="47" t="s">
        <v>345</v>
      </c>
      <c r="E46" s="65">
        <v>9</v>
      </c>
      <c r="F46" s="63">
        <v>1</v>
      </c>
    </row>
    <row r="47" spans="1:6" s="3" customFormat="1" ht="35.25" customHeight="1">
      <c r="A47" s="24">
        <v>16</v>
      </c>
      <c r="B47" s="84">
        <v>28</v>
      </c>
      <c r="C47" s="25" t="s">
        <v>45</v>
      </c>
      <c r="D47" s="25"/>
      <c r="E47" s="85">
        <v>152</v>
      </c>
      <c r="F47" s="108">
        <v>9</v>
      </c>
    </row>
    <row r="48" spans="1:6" s="3" customFormat="1" ht="35.25" customHeight="1">
      <c r="A48" s="24">
        <v>17</v>
      </c>
      <c r="B48" s="84">
        <v>29</v>
      </c>
      <c r="C48" s="25" t="s">
        <v>229</v>
      </c>
      <c r="D48" s="25"/>
      <c r="E48" s="85">
        <v>30</v>
      </c>
      <c r="F48" s="26">
        <v>3</v>
      </c>
    </row>
    <row r="49" spans="1:6" s="50" customFormat="1" ht="35.25" customHeight="1">
      <c r="A49" s="60">
        <v>18</v>
      </c>
      <c r="B49" s="70">
        <v>30</v>
      </c>
      <c r="C49" s="47" t="s">
        <v>230</v>
      </c>
      <c r="D49" s="47"/>
      <c r="E49" s="65">
        <v>7</v>
      </c>
      <c r="F49" s="63">
        <v>2</v>
      </c>
    </row>
    <row r="50" spans="1:6" s="3" customFormat="1" ht="35.25" customHeight="1">
      <c r="A50" s="24">
        <v>19</v>
      </c>
      <c r="B50" s="84">
        <v>31</v>
      </c>
      <c r="C50" s="25" t="s">
        <v>231</v>
      </c>
      <c r="D50" s="25"/>
      <c r="E50" s="35">
        <v>5</v>
      </c>
      <c r="F50" s="26">
        <v>1</v>
      </c>
    </row>
    <row r="51" spans="1:6" s="3" customFormat="1" ht="35.25" customHeight="1">
      <c r="A51" s="24">
        <v>20</v>
      </c>
      <c r="B51" s="84">
        <v>32</v>
      </c>
      <c r="C51" s="25" t="s">
        <v>232</v>
      </c>
      <c r="D51" s="25"/>
      <c r="E51" s="35">
        <v>25</v>
      </c>
      <c r="F51" s="26">
        <v>2</v>
      </c>
    </row>
    <row r="52" spans="1:6" s="50" customFormat="1" ht="35.25" customHeight="1">
      <c r="A52" s="60">
        <v>21</v>
      </c>
      <c r="B52" s="70">
        <v>33</v>
      </c>
      <c r="C52" s="47" t="s">
        <v>233</v>
      </c>
      <c r="D52" s="47"/>
      <c r="E52" s="65">
        <v>15</v>
      </c>
      <c r="F52" s="63">
        <v>3</v>
      </c>
    </row>
    <row r="53" spans="1:6" s="3" customFormat="1" ht="35.25" customHeight="1">
      <c r="A53" s="24">
        <v>22</v>
      </c>
      <c r="B53" s="84">
        <v>34</v>
      </c>
      <c r="C53" s="25" t="s">
        <v>234</v>
      </c>
      <c r="D53" s="25"/>
      <c r="E53" s="35">
        <v>27</v>
      </c>
      <c r="F53" s="26">
        <v>3</v>
      </c>
    </row>
    <row r="54" spans="1:6" s="3" customFormat="1" ht="35.25" customHeight="1">
      <c r="A54" s="24">
        <v>23</v>
      </c>
      <c r="B54" s="127">
        <v>35</v>
      </c>
      <c r="C54" s="25" t="s">
        <v>235</v>
      </c>
      <c r="D54" s="25"/>
      <c r="E54" s="35">
        <v>23</v>
      </c>
      <c r="F54" s="26">
        <v>2</v>
      </c>
    </row>
    <row r="55" spans="1:6" s="50" customFormat="1" ht="35.25" customHeight="1">
      <c r="A55" s="60">
        <v>24</v>
      </c>
      <c r="B55" s="73">
        <v>35</v>
      </c>
      <c r="C55" s="47" t="s">
        <v>236</v>
      </c>
      <c r="D55" s="47"/>
      <c r="E55" s="61">
        <v>32</v>
      </c>
      <c r="F55" s="64">
        <v>12</v>
      </c>
    </row>
    <row r="56" spans="1:6" s="3" customFormat="1" ht="35.25" customHeight="1">
      <c r="A56" s="24">
        <v>25</v>
      </c>
      <c r="B56" s="127">
        <v>35</v>
      </c>
      <c r="C56" s="25" t="s">
        <v>237</v>
      </c>
      <c r="D56" s="25"/>
      <c r="E56" s="35">
        <v>110</v>
      </c>
      <c r="F56" s="26">
        <v>12</v>
      </c>
    </row>
    <row r="57" spans="1:6" s="3" customFormat="1" ht="35.25" customHeight="1">
      <c r="A57" s="24">
        <v>26</v>
      </c>
      <c r="B57" s="84">
        <v>36</v>
      </c>
      <c r="C57" s="25" t="s">
        <v>238</v>
      </c>
      <c r="D57" s="25"/>
      <c r="E57" s="35">
        <v>38</v>
      </c>
      <c r="F57" s="108">
        <v>6</v>
      </c>
    </row>
    <row r="58" spans="1:6" s="3" customFormat="1" ht="35.25" customHeight="1">
      <c r="A58" s="24">
        <v>27</v>
      </c>
      <c r="B58" s="84">
        <v>37</v>
      </c>
      <c r="C58" s="25" t="s">
        <v>336</v>
      </c>
      <c r="D58" s="25"/>
      <c r="E58" s="85">
        <v>85</v>
      </c>
      <c r="F58" s="26">
        <v>11</v>
      </c>
    </row>
    <row r="59" spans="1:6" s="3" customFormat="1" ht="35.25" customHeight="1">
      <c r="A59" s="24">
        <v>28</v>
      </c>
      <c r="B59" s="84">
        <v>38</v>
      </c>
      <c r="C59" s="25" t="s">
        <v>274</v>
      </c>
      <c r="D59" s="25"/>
      <c r="E59" s="85">
        <v>53</v>
      </c>
      <c r="F59" s="26">
        <v>4</v>
      </c>
    </row>
    <row r="60" spans="1:6" s="3" customFormat="1" ht="35.25" customHeight="1">
      <c r="A60" s="24">
        <v>29</v>
      </c>
      <c r="B60" s="84">
        <v>39</v>
      </c>
      <c r="C60" s="25" t="s">
        <v>239</v>
      </c>
      <c r="D60" s="25"/>
      <c r="E60" s="85">
        <v>12</v>
      </c>
      <c r="F60" s="26">
        <v>2</v>
      </c>
    </row>
    <row r="61" spans="1:6" s="50" customFormat="1" ht="34.5" customHeight="1">
      <c r="A61" s="60">
        <v>30</v>
      </c>
      <c r="B61" s="66">
        <v>40</v>
      </c>
      <c r="C61" s="47" t="s">
        <v>240</v>
      </c>
      <c r="D61" s="47"/>
      <c r="E61" s="71">
        <v>101</v>
      </c>
      <c r="F61" s="72">
        <v>11</v>
      </c>
    </row>
    <row r="62" spans="1:6" s="3" customFormat="1" ht="35.25" customHeight="1">
      <c r="A62" s="24">
        <v>31</v>
      </c>
      <c r="B62" s="84">
        <v>41</v>
      </c>
      <c r="C62" s="25" t="s">
        <v>241</v>
      </c>
      <c r="D62" s="25"/>
      <c r="E62" s="85">
        <v>30</v>
      </c>
      <c r="F62" s="26">
        <v>4</v>
      </c>
    </row>
    <row r="63" spans="1:6" s="3" customFormat="1" ht="35.25" customHeight="1">
      <c r="A63" s="24">
        <v>32</v>
      </c>
      <c r="B63" s="84">
        <v>42</v>
      </c>
      <c r="C63" s="25" t="s">
        <v>242</v>
      </c>
      <c r="D63" s="25"/>
      <c r="E63" s="85">
        <v>21</v>
      </c>
      <c r="F63" s="26">
        <v>3</v>
      </c>
    </row>
    <row r="64" spans="1:6" s="3" customFormat="1" ht="35.25" customHeight="1">
      <c r="A64" s="24">
        <v>33</v>
      </c>
      <c r="B64" s="84">
        <v>43</v>
      </c>
      <c r="C64" s="25" t="s">
        <v>243</v>
      </c>
      <c r="D64" s="25"/>
      <c r="E64" s="35">
        <v>18</v>
      </c>
      <c r="F64" s="26">
        <v>4</v>
      </c>
    </row>
    <row r="65" spans="1:6" s="50" customFormat="1" ht="35.25" customHeight="1">
      <c r="A65" s="60">
        <v>34</v>
      </c>
      <c r="B65" s="70">
        <v>44</v>
      </c>
      <c r="C65" s="47" t="s">
        <v>244</v>
      </c>
      <c r="D65" s="47"/>
      <c r="E65" s="61">
        <v>32</v>
      </c>
      <c r="F65" s="63">
        <v>4</v>
      </c>
    </row>
    <row r="66" spans="1:6" s="80" customFormat="1" ht="35.25" customHeight="1">
      <c r="A66" s="201">
        <v>35</v>
      </c>
      <c r="B66" s="226">
        <v>45</v>
      </c>
      <c r="C66" s="77" t="s">
        <v>312</v>
      </c>
      <c r="D66" s="77" t="s">
        <v>377</v>
      </c>
      <c r="E66" s="231">
        <f>SUM(E68:E70)</f>
        <v>135</v>
      </c>
      <c r="F66" s="232">
        <f>SUM(F68:F70)</f>
        <v>29</v>
      </c>
    </row>
    <row r="67" spans="1:6" s="3" customFormat="1" ht="20.25" customHeight="1">
      <c r="A67" s="23"/>
      <c r="B67" s="30"/>
      <c r="C67" s="7" t="s">
        <v>380</v>
      </c>
      <c r="D67" s="8"/>
      <c r="E67" s="9"/>
      <c r="F67" s="9"/>
    </row>
    <row r="68" spans="1:6" s="80" customFormat="1" ht="27" customHeight="1">
      <c r="A68" s="187"/>
      <c r="B68" s="229"/>
      <c r="C68" s="188" t="s">
        <v>313</v>
      </c>
      <c r="D68" s="189" t="s">
        <v>245</v>
      </c>
      <c r="E68" s="190">
        <v>67</v>
      </c>
      <c r="F68" s="194">
        <v>17</v>
      </c>
    </row>
    <row r="69" spans="1:6" s="80" customFormat="1" ht="27" customHeight="1">
      <c r="A69" s="187"/>
      <c r="B69" s="229"/>
      <c r="C69" s="188" t="s">
        <v>313</v>
      </c>
      <c r="D69" s="189" t="s">
        <v>251</v>
      </c>
      <c r="E69" s="209">
        <v>44</v>
      </c>
      <c r="F69" s="192">
        <v>7</v>
      </c>
    </row>
    <row r="70" spans="1:6" s="80" customFormat="1" ht="27" customHeight="1">
      <c r="A70" s="196"/>
      <c r="B70" s="230"/>
      <c r="C70" s="197" t="s">
        <v>313</v>
      </c>
      <c r="D70" s="198" t="s">
        <v>253</v>
      </c>
      <c r="E70" s="204">
        <v>24</v>
      </c>
      <c r="F70" s="200">
        <v>5</v>
      </c>
    </row>
    <row r="71" spans="1:6" s="3" customFormat="1" ht="35.25" customHeight="1">
      <c r="A71" s="166">
        <v>36</v>
      </c>
      <c r="B71" s="151">
        <v>46</v>
      </c>
      <c r="C71" s="25" t="s">
        <v>246</v>
      </c>
      <c r="D71" s="25" t="s">
        <v>248</v>
      </c>
      <c r="E71" s="133">
        <f>SUM(E73:E77)</f>
        <v>261</v>
      </c>
      <c r="F71" s="135">
        <f>SUM(F73:F77)</f>
        <v>25</v>
      </c>
    </row>
    <row r="72" spans="1:6" ht="20.25" customHeight="1">
      <c r="A72" s="23"/>
      <c r="B72" s="30"/>
      <c r="C72" s="32" t="str">
        <f>"※「"&amp;C71&amp;"町内会長」宛の文書は、「"&amp;D71&amp;"自治会」へ"</f>
        <v>※「串良中央町内会長」宛の文書は、「緑ヶ丘自治会」へ</v>
      </c>
      <c r="D72" s="33"/>
      <c r="E72" s="34"/>
      <c r="F72" s="34"/>
    </row>
    <row r="73" spans="1:6" s="3" customFormat="1" ht="27" customHeight="1">
      <c r="A73" s="109"/>
      <c r="B73" s="30"/>
      <c r="C73" s="121" t="s">
        <v>289</v>
      </c>
      <c r="D73" s="88" t="s">
        <v>337</v>
      </c>
      <c r="E73" s="89">
        <v>15</v>
      </c>
      <c r="F73" s="91">
        <v>2</v>
      </c>
    </row>
    <row r="74" spans="1:6" s="3" customFormat="1" ht="27" customHeight="1">
      <c r="A74" s="109"/>
      <c r="B74" s="30"/>
      <c r="C74" s="121" t="s">
        <v>289</v>
      </c>
      <c r="D74" s="88" t="s">
        <v>247</v>
      </c>
      <c r="E74" s="92">
        <v>13</v>
      </c>
      <c r="F74" s="91">
        <v>2</v>
      </c>
    </row>
    <row r="75" spans="1:6" s="3" customFormat="1" ht="27" customHeight="1">
      <c r="A75" s="109"/>
      <c r="B75" s="30"/>
      <c r="C75" s="121" t="s">
        <v>289</v>
      </c>
      <c r="D75" s="88" t="s">
        <v>248</v>
      </c>
      <c r="E75" s="89">
        <v>130</v>
      </c>
      <c r="F75" s="91">
        <v>12</v>
      </c>
    </row>
    <row r="76" spans="1:6" s="3" customFormat="1" ht="27" customHeight="1">
      <c r="A76" s="109"/>
      <c r="B76" s="30"/>
      <c r="C76" s="121" t="s">
        <v>289</v>
      </c>
      <c r="D76" s="88" t="s">
        <v>249</v>
      </c>
      <c r="E76" s="92">
        <v>88</v>
      </c>
      <c r="F76" s="91">
        <v>6</v>
      </c>
    </row>
    <row r="77" spans="1:6" s="3" customFormat="1" ht="27" customHeight="1">
      <c r="A77" s="110"/>
      <c r="B77" s="122"/>
      <c r="C77" s="123" t="s">
        <v>289</v>
      </c>
      <c r="D77" s="124" t="s">
        <v>250</v>
      </c>
      <c r="E77" s="125">
        <v>15</v>
      </c>
      <c r="F77" s="126">
        <v>3</v>
      </c>
    </row>
    <row r="78" spans="1:6" s="86" customFormat="1" ht="35.25" customHeight="1">
      <c r="A78" s="60">
        <v>37</v>
      </c>
      <c r="B78" s="70">
        <v>48</v>
      </c>
      <c r="C78" s="47" t="s">
        <v>252</v>
      </c>
      <c r="D78" s="47"/>
      <c r="E78" s="61">
        <v>125</v>
      </c>
      <c r="F78" s="63">
        <v>15</v>
      </c>
    </row>
    <row r="79" spans="1:6" s="80" customFormat="1" ht="35.25" customHeight="1">
      <c r="A79" s="75">
        <v>38</v>
      </c>
      <c r="B79" s="76">
        <v>51</v>
      </c>
      <c r="C79" s="77" t="s">
        <v>254</v>
      </c>
      <c r="D79" s="77"/>
      <c r="E79" s="81">
        <v>5</v>
      </c>
      <c r="F79" s="79">
        <v>1</v>
      </c>
    </row>
    <row r="80" spans="1:6" s="80" customFormat="1" ht="35.25" customHeight="1">
      <c r="A80" s="75">
        <v>39</v>
      </c>
      <c r="B80" s="76">
        <v>52</v>
      </c>
      <c r="C80" s="77" t="s">
        <v>291</v>
      </c>
      <c r="D80" s="77"/>
      <c r="E80" s="81">
        <v>11</v>
      </c>
      <c r="F80" s="79">
        <v>1</v>
      </c>
    </row>
    <row r="81" spans="1:6" s="3" customFormat="1" ht="35.25" customHeight="1">
      <c r="A81" s="163">
        <v>40</v>
      </c>
      <c r="B81" s="151">
        <v>53</v>
      </c>
      <c r="C81" s="25" t="s">
        <v>301</v>
      </c>
      <c r="D81" s="25" t="s">
        <v>355</v>
      </c>
      <c r="E81" s="168">
        <f>E83+E84</f>
        <v>95</v>
      </c>
      <c r="F81" s="169">
        <f>F83+F84</f>
        <v>11</v>
      </c>
    </row>
    <row r="82" spans="1:6" s="21" customFormat="1" ht="20.25" customHeight="1">
      <c r="A82" s="23"/>
      <c r="B82" s="30"/>
      <c r="C82" s="7" t="str">
        <f>"※「"&amp;C81&amp;"町内会長」宛の文書は、「"&amp;D81&amp;"自治会」へ"</f>
        <v>※「岡崎東西町内会長」宛の文書は、「岡崎東自治会」へ</v>
      </c>
      <c r="D82" s="8"/>
      <c r="E82" s="9"/>
      <c r="F82" s="9"/>
    </row>
    <row r="83" spans="1:6" s="3" customFormat="1" ht="27" customHeight="1">
      <c r="A83" s="23"/>
      <c r="B83" s="30"/>
      <c r="C83" s="112" t="s">
        <v>317</v>
      </c>
      <c r="D83" s="112" t="s">
        <v>255</v>
      </c>
      <c r="E83" s="89">
        <v>61</v>
      </c>
      <c r="F83" s="91">
        <v>6</v>
      </c>
    </row>
    <row r="84" spans="1:6" s="3" customFormat="1" ht="27" customHeight="1">
      <c r="A84" s="167"/>
      <c r="B84" s="122"/>
      <c r="C84" s="130" t="s">
        <v>317</v>
      </c>
      <c r="D84" s="130" t="s">
        <v>256</v>
      </c>
      <c r="E84" s="131">
        <v>34</v>
      </c>
      <c r="F84" s="126">
        <v>5</v>
      </c>
    </row>
    <row r="85" spans="1:6" s="50" customFormat="1" ht="35.25" customHeight="1">
      <c r="A85" s="60">
        <v>41</v>
      </c>
      <c r="B85" s="70">
        <v>55</v>
      </c>
      <c r="C85" s="47" t="s">
        <v>257</v>
      </c>
      <c r="D85" s="47"/>
      <c r="E85" s="61">
        <v>110</v>
      </c>
      <c r="F85" s="63">
        <v>15</v>
      </c>
    </row>
    <row r="86" spans="1:6" s="3" customFormat="1" ht="35.25" customHeight="1">
      <c r="A86" s="24">
        <v>42</v>
      </c>
      <c r="B86" s="84">
        <v>56</v>
      </c>
      <c r="C86" s="25" t="s">
        <v>258</v>
      </c>
      <c r="D86" s="25"/>
      <c r="E86" s="85">
        <v>64</v>
      </c>
      <c r="F86" s="108">
        <v>11</v>
      </c>
    </row>
    <row r="87" spans="1:6" s="50" customFormat="1" ht="35.25" customHeight="1">
      <c r="A87" s="60">
        <v>43</v>
      </c>
      <c r="B87" s="70">
        <v>57</v>
      </c>
      <c r="C87" s="47" t="s">
        <v>259</v>
      </c>
      <c r="D87" s="47"/>
      <c r="E87" s="61">
        <v>17</v>
      </c>
      <c r="F87" s="63">
        <v>2</v>
      </c>
    </row>
    <row r="88" spans="1:6" s="80" customFormat="1" ht="35.25" customHeight="1">
      <c r="A88" s="201">
        <v>44</v>
      </c>
      <c r="B88" s="233"/>
      <c r="C88" s="77" t="s">
        <v>324</v>
      </c>
      <c r="D88" s="77"/>
      <c r="E88" s="234">
        <v>190</v>
      </c>
      <c r="F88" s="235">
        <v>24</v>
      </c>
    </row>
    <row r="89" spans="1:6" s="50" customFormat="1" ht="35.25" customHeight="1">
      <c r="A89" s="60">
        <v>45</v>
      </c>
      <c r="B89" s="70">
        <v>60</v>
      </c>
      <c r="C89" s="47" t="s">
        <v>260</v>
      </c>
      <c r="D89" s="47"/>
      <c r="E89" s="61">
        <v>30</v>
      </c>
      <c r="F89" s="64">
        <v>5</v>
      </c>
    </row>
    <row r="90" spans="1:6" s="3" customFormat="1" ht="35.25" customHeight="1">
      <c r="A90" s="24">
        <v>46</v>
      </c>
      <c r="B90" s="84">
        <v>61</v>
      </c>
      <c r="C90" s="25" t="s">
        <v>261</v>
      </c>
      <c r="D90" s="25"/>
      <c r="E90" s="85">
        <v>33</v>
      </c>
      <c r="F90" s="26">
        <v>3</v>
      </c>
    </row>
    <row r="91" spans="1:6" s="50" customFormat="1" ht="35.25" customHeight="1">
      <c r="A91" s="60">
        <v>47</v>
      </c>
      <c r="B91" s="66">
        <v>62</v>
      </c>
      <c r="C91" s="67" t="s">
        <v>262</v>
      </c>
      <c r="D91" s="67"/>
      <c r="E91" s="68">
        <v>15</v>
      </c>
      <c r="F91" s="69">
        <v>4</v>
      </c>
    </row>
    <row r="92" spans="1:6" s="3" customFormat="1" ht="35.25" customHeight="1">
      <c r="A92" s="24">
        <v>48</v>
      </c>
      <c r="B92" s="84">
        <v>63</v>
      </c>
      <c r="C92" s="25" t="s">
        <v>263</v>
      </c>
      <c r="D92" s="25"/>
      <c r="E92" s="85">
        <v>291</v>
      </c>
      <c r="F92" s="26">
        <v>21</v>
      </c>
    </row>
    <row r="93" spans="1:6" s="3" customFormat="1" ht="35.25" customHeight="1">
      <c r="A93" s="24">
        <v>49</v>
      </c>
      <c r="B93" s="148">
        <v>64</v>
      </c>
      <c r="C93" s="128" t="s">
        <v>264</v>
      </c>
      <c r="D93" s="128"/>
      <c r="E93" s="149">
        <v>64</v>
      </c>
      <c r="F93" s="150">
        <v>11</v>
      </c>
    </row>
    <row r="94" spans="1:6" s="3" customFormat="1" ht="35.25" customHeight="1">
      <c r="A94" s="24">
        <v>50</v>
      </c>
      <c r="B94" s="84">
        <v>65</v>
      </c>
      <c r="C94" s="25" t="s">
        <v>265</v>
      </c>
      <c r="D94" s="25"/>
      <c r="E94" s="35">
        <v>7</v>
      </c>
      <c r="F94" s="26">
        <v>1</v>
      </c>
    </row>
    <row r="95" spans="1:6" s="3" customFormat="1" ht="35.25" customHeight="1">
      <c r="A95" s="24">
        <v>51</v>
      </c>
      <c r="B95" s="84">
        <v>66</v>
      </c>
      <c r="C95" s="25" t="s">
        <v>326</v>
      </c>
      <c r="D95" s="25"/>
      <c r="E95" s="85">
        <v>42</v>
      </c>
      <c r="F95" s="26">
        <v>5</v>
      </c>
    </row>
    <row r="96" spans="1:6" s="80" customFormat="1" ht="35.25" customHeight="1">
      <c r="A96" s="75">
        <v>52</v>
      </c>
      <c r="B96" s="76">
        <v>67</v>
      </c>
      <c r="C96" s="77" t="s">
        <v>266</v>
      </c>
      <c r="D96" s="77"/>
      <c r="E96" s="78">
        <v>92</v>
      </c>
      <c r="F96" s="82">
        <v>9</v>
      </c>
    </row>
    <row r="97" spans="1:6" s="3" customFormat="1" ht="35.25" customHeight="1">
      <c r="A97" s="24">
        <v>53</v>
      </c>
      <c r="B97" s="84">
        <v>68</v>
      </c>
      <c r="C97" s="25" t="s">
        <v>267</v>
      </c>
      <c r="D97" s="25"/>
      <c r="E97" s="35">
        <v>180</v>
      </c>
      <c r="F97" s="26">
        <v>16</v>
      </c>
    </row>
    <row r="98" spans="1:6" s="3" customFormat="1" ht="35.25" customHeight="1">
      <c r="A98" s="24">
        <v>54</v>
      </c>
      <c r="B98" s="84">
        <v>69</v>
      </c>
      <c r="C98" s="25" t="s">
        <v>268</v>
      </c>
      <c r="D98" s="25"/>
      <c r="E98" s="85">
        <v>14</v>
      </c>
      <c r="F98" s="26">
        <v>2</v>
      </c>
    </row>
    <row r="99" spans="1:6" s="3" customFormat="1" ht="35.25" customHeight="1">
      <c r="A99" s="24">
        <v>55</v>
      </c>
      <c r="B99" s="84">
        <v>70</v>
      </c>
      <c r="C99" s="25" t="s">
        <v>269</v>
      </c>
      <c r="D99" s="25"/>
      <c r="E99" s="85">
        <v>105</v>
      </c>
      <c r="F99" s="26">
        <v>8</v>
      </c>
    </row>
    <row r="100" spans="1:6" s="80" customFormat="1" ht="35.25" customHeight="1">
      <c r="A100" s="201">
        <v>56</v>
      </c>
      <c r="B100" s="233"/>
      <c r="C100" s="77" t="s">
        <v>325</v>
      </c>
      <c r="D100" s="77" t="str">
        <f>D102</f>
        <v>県営住宅</v>
      </c>
      <c r="E100" s="227">
        <f>SUM(E102:E103)</f>
        <v>70</v>
      </c>
      <c r="F100" s="228">
        <f>SUM(F102:F103)</f>
        <v>15</v>
      </c>
    </row>
    <row r="101" spans="1:6" s="3" customFormat="1" ht="20.25" customHeight="1">
      <c r="A101" s="23"/>
      <c r="B101" s="39"/>
      <c r="C101" s="7" t="str">
        <f>"※「"&amp;C100&amp;"町内会長」宛の文書は、「"&amp;D100&amp;"自治会」へ"</f>
        <v>※「県営十三塚・大久保段町内会長」宛の文書は、「県営住宅自治会」へ</v>
      </c>
      <c r="D101" s="8"/>
      <c r="E101" s="9"/>
      <c r="F101" s="9"/>
    </row>
    <row r="102" spans="1:6" s="80" customFormat="1" ht="27" customHeight="1">
      <c r="A102" s="187"/>
      <c r="B102" s="236"/>
      <c r="C102" s="237" t="s">
        <v>338</v>
      </c>
      <c r="D102" s="189" t="s">
        <v>270</v>
      </c>
      <c r="E102" s="190">
        <v>70</v>
      </c>
      <c r="F102" s="192">
        <v>15</v>
      </c>
    </row>
    <row r="103" spans="1:6" s="80" customFormat="1" ht="27" customHeight="1" thickBot="1">
      <c r="A103" s="238"/>
      <c r="B103" s="239"/>
      <c r="C103" s="240" t="s">
        <v>338</v>
      </c>
      <c r="D103" s="241" t="s">
        <v>271</v>
      </c>
      <c r="E103" s="242">
        <v>0</v>
      </c>
      <c r="F103" s="243">
        <v>0</v>
      </c>
    </row>
    <row r="104" spans="1:6" s="4" customFormat="1" ht="35.25" customHeight="1" thickBot="1" thickTop="1">
      <c r="A104" s="268" t="s">
        <v>272</v>
      </c>
      <c r="B104" s="269"/>
      <c r="C104" s="269"/>
      <c r="D104" s="269"/>
      <c r="E104" s="40">
        <f>SUMIF($A$5:$A$103,"&gt;0",E5:E103)</f>
        <v>3733</v>
      </c>
      <c r="F104" s="41">
        <f>SUMIF($A$5:$A$103,"&gt;0",F5:F103)</f>
        <v>443</v>
      </c>
    </row>
    <row r="105" ht="18" customHeight="1" thickTop="1"/>
    <row r="106" ht="27" customHeight="1">
      <c r="C106" s="20"/>
    </row>
    <row r="107" spans="3:6" ht="27" customHeight="1">
      <c r="C107" s="20"/>
      <c r="E107" s="42"/>
      <c r="F107" s="42"/>
    </row>
    <row r="108" ht="27" customHeight="1">
      <c r="C108" s="20"/>
    </row>
    <row r="109" ht="27" customHeight="1">
      <c r="C109" s="20"/>
    </row>
    <row r="110" ht="27" customHeight="1">
      <c r="C110" s="20"/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</sheetData>
  <sheetProtection/>
  <autoFilter ref="A4:F104"/>
  <mergeCells count="8">
    <mergeCell ref="A104:D104"/>
    <mergeCell ref="A1:F1"/>
    <mergeCell ref="E3:F3"/>
    <mergeCell ref="A3:A4"/>
    <mergeCell ref="B3:B4"/>
    <mergeCell ref="C3:C4"/>
    <mergeCell ref="E2:F2"/>
    <mergeCell ref="D3:D4"/>
  </mergeCells>
  <printOptions/>
  <pageMargins left="0.31496062992125984" right="0.31496062992125984" top="0.5118110236220472" bottom="0.2755905511811024" header="0.31496062992125984" footer="0.1968503937007874"/>
  <pageSetup horizontalDpi="600" verticalDpi="600" orientation="landscape" paperSize="9" scale="70" r:id="rId1"/>
  <headerFooter>
    <oddFooter>&amp;C- &amp;P/&amp;N -</oddFooter>
  </headerFooter>
  <rowBreaks count="4" manualBreakCount="4">
    <brk id="30" max="17" man="1"/>
    <brk id="52" max="17" man="1"/>
    <brk id="70" max="17" man="1"/>
    <brk id="9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池畑 信幸 n.i.</dc:creator>
  <cp:keywords/>
  <dc:description/>
  <cp:lastModifiedBy>冨尾 雄大 y.t.</cp:lastModifiedBy>
  <cp:lastPrinted>2024-04-23T06:41:41Z</cp:lastPrinted>
  <dcterms:created xsi:type="dcterms:W3CDTF">2004-09-16T06:15:22Z</dcterms:created>
  <dcterms:modified xsi:type="dcterms:W3CDTF">2024-04-25T06:11:04Z</dcterms:modified>
  <cp:category/>
  <cp:version/>
  <cp:contentType/>
  <cp:contentStatus/>
</cp:coreProperties>
</file>