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nusv100009\鹿屋１\文書庫\01020300財政課\04契約検査室\◎＜契約関係＞\01_ 単価契約関係\00 電力単価関係\R04入札契約\08 指名通知書\01 起案決裁用\"/>
    </mc:Choice>
  </mc:AlternateContent>
  <xr:revisionPtr revIDLastSave="0" documentId="13_ncr:1_{13456056-EAF1-4E2C-AB11-E9F9EF4B86AC}" xr6:coauthVersionLast="36" xr6:coauthVersionMax="36" xr10:uidLastSave="{00000000-0000-0000-0000-000000000000}"/>
  <bookViews>
    <workbookView xWindow="14625" yWindow="510" windowWidth="10230" windowHeight="8160" tabRatio="903" activeTab="1" xr2:uid="{00000000-000D-0000-FFFF-FFFF00000000}"/>
  </bookViews>
  <sheets>
    <sheet name="記入例" sheetId="44" r:id="rId1"/>
    <sheet name="積算内訳書 (入札用)" sheetId="43" r:id="rId2"/>
  </sheets>
  <definedNames>
    <definedName name="_xlnm.Print_Area" localSheetId="0">記入例!$A$1:$K$77</definedName>
    <definedName name="_xlnm.Print_Area" localSheetId="1">'積算内訳書 (入札用)'!$A$1:$K$229</definedName>
    <definedName name="_xlnm.Print_Titles" localSheetId="0">記入例!$3:$4</definedName>
    <definedName name="_xlnm.Print_Titles" localSheetId="1">'積算内訳書 (入札用)'!$3:$4</definedName>
    <definedName name="料金表" localSheetId="0">#REF!</definedName>
    <definedName name="料金表">#REF!</definedName>
  </definedNames>
  <calcPr calcId="191029"/>
</workbook>
</file>

<file path=xl/calcChain.xml><?xml version="1.0" encoding="utf-8"?>
<calcChain xmlns="http://schemas.openxmlformats.org/spreadsheetml/2006/main">
  <c r="H72" i="44" l="1"/>
  <c r="H71" i="44"/>
  <c r="H70" i="44"/>
  <c r="H69" i="44"/>
  <c r="D69" i="44"/>
  <c r="H68" i="44"/>
  <c r="H67" i="44"/>
  <c r="H66" i="44"/>
  <c r="H65" i="44"/>
  <c r="D65" i="44"/>
  <c r="H64" i="44"/>
  <c r="H63" i="44"/>
  <c r="H62" i="44"/>
  <c r="H61" i="44"/>
  <c r="I61" i="44" s="1"/>
  <c r="K61" i="44" s="1"/>
  <c r="D61" i="44"/>
  <c r="H60" i="44"/>
  <c r="H59" i="44"/>
  <c r="H58" i="44"/>
  <c r="H57" i="44"/>
  <c r="D57" i="44"/>
  <c r="H56" i="44"/>
  <c r="H55" i="44"/>
  <c r="H54" i="44"/>
  <c r="H53" i="44"/>
  <c r="D53" i="44"/>
  <c r="H52" i="44"/>
  <c r="H51" i="44"/>
  <c r="H50" i="44"/>
  <c r="H49" i="44"/>
  <c r="I49" i="44" s="1"/>
  <c r="D49" i="44"/>
  <c r="H48" i="44"/>
  <c r="H47" i="44"/>
  <c r="H46" i="44"/>
  <c r="H45" i="44"/>
  <c r="D45" i="44"/>
  <c r="H44" i="44"/>
  <c r="H43" i="44"/>
  <c r="H42" i="44"/>
  <c r="H41" i="44"/>
  <c r="D41" i="44"/>
  <c r="H40" i="44"/>
  <c r="H39" i="44"/>
  <c r="H38" i="44"/>
  <c r="H37" i="44"/>
  <c r="D37" i="44"/>
  <c r="H36" i="44"/>
  <c r="H35" i="44"/>
  <c r="H34" i="44"/>
  <c r="H33" i="44"/>
  <c r="D33" i="44"/>
  <c r="H32" i="44"/>
  <c r="H31" i="44"/>
  <c r="H30" i="44"/>
  <c r="H29" i="44"/>
  <c r="I29" i="44" s="1"/>
  <c r="K29" i="44" s="1"/>
  <c r="D29" i="44"/>
  <c r="H28" i="44"/>
  <c r="H27" i="44"/>
  <c r="H26" i="44"/>
  <c r="H25" i="44"/>
  <c r="D25" i="44"/>
  <c r="H24" i="44"/>
  <c r="H23" i="44"/>
  <c r="H22" i="44"/>
  <c r="H21" i="44"/>
  <c r="D21" i="44"/>
  <c r="H20" i="44"/>
  <c r="H19" i="44"/>
  <c r="H18" i="44"/>
  <c r="H17" i="44"/>
  <c r="I17" i="44" s="1"/>
  <c r="D17" i="44"/>
  <c r="H16" i="44"/>
  <c r="H15" i="44"/>
  <c r="H14" i="44"/>
  <c r="H13" i="44"/>
  <c r="D13" i="44"/>
  <c r="H12" i="44"/>
  <c r="H11" i="44"/>
  <c r="H10" i="44"/>
  <c r="H9" i="44"/>
  <c r="D9" i="44"/>
  <c r="H8" i="44"/>
  <c r="H7" i="44"/>
  <c r="H6" i="44"/>
  <c r="H5" i="44"/>
  <c r="D5" i="44"/>
  <c r="H180" i="43"/>
  <c r="H179" i="43"/>
  <c r="H178" i="43"/>
  <c r="H177" i="43"/>
  <c r="D177" i="43"/>
  <c r="H80" i="43"/>
  <c r="H79" i="43"/>
  <c r="H78" i="43"/>
  <c r="H77" i="43"/>
  <c r="D77" i="43"/>
  <c r="H40" i="43"/>
  <c r="H39" i="43"/>
  <c r="H38" i="43"/>
  <c r="H37" i="43"/>
  <c r="D37" i="43"/>
  <c r="H36" i="43"/>
  <c r="H35" i="43"/>
  <c r="H34" i="43"/>
  <c r="H33" i="43"/>
  <c r="D33" i="43"/>
  <c r="I33" i="43" l="1"/>
  <c r="K33" i="43" s="1"/>
  <c r="K49" i="44"/>
  <c r="K17" i="44"/>
  <c r="I37" i="43"/>
  <c r="K37" i="43" s="1"/>
  <c r="I13" i="44"/>
  <c r="K13" i="44" s="1"/>
  <c r="I45" i="44"/>
  <c r="K45" i="44" s="1"/>
  <c r="I177" i="43"/>
  <c r="K177" i="43" s="1"/>
  <c r="I9" i="44"/>
  <c r="K9" i="44" s="1"/>
  <c r="I33" i="44"/>
  <c r="K33" i="44" s="1"/>
  <c r="I65" i="44"/>
  <c r="K65" i="44" s="1"/>
  <c r="I25" i="44"/>
  <c r="K25" i="44" s="1"/>
  <c r="I57" i="44"/>
  <c r="K57" i="44" s="1"/>
  <c r="I5" i="44"/>
  <c r="K5" i="44" s="1"/>
  <c r="I41" i="44"/>
  <c r="K41" i="44" s="1"/>
  <c r="I21" i="44"/>
  <c r="K21" i="44" s="1"/>
  <c r="I53" i="44"/>
  <c r="K53" i="44" s="1"/>
  <c r="I37" i="44"/>
  <c r="K37" i="44" s="1"/>
  <c r="I69" i="44"/>
  <c r="K69" i="44" s="1"/>
  <c r="I77" i="43"/>
  <c r="K77" i="43" s="1"/>
  <c r="K73" i="44" l="1"/>
  <c r="K74" i="44" s="1"/>
  <c r="H224" i="43"/>
  <c r="H223" i="43"/>
  <c r="H222" i="43"/>
  <c r="H221" i="43"/>
  <c r="D221" i="43"/>
  <c r="H216" i="43"/>
  <c r="H215" i="43"/>
  <c r="H214" i="43"/>
  <c r="H213" i="43"/>
  <c r="D213" i="43"/>
  <c r="H220" i="43"/>
  <c r="H219" i="43"/>
  <c r="H218" i="43"/>
  <c r="H217" i="43"/>
  <c r="D217" i="43"/>
  <c r="H212" i="43"/>
  <c r="H211" i="43"/>
  <c r="H210" i="43"/>
  <c r="H209" i="43"/>
  <c r="D209" i="43"/>
  <c r="H208" i="43"/>
  <c r="H207" i="43"/>
  <c r="H206" i="43"/>
  <c r="H205" i="43"/>
  <c r="D205" i="43"/>
  <c r="H204" i="43"/>
  <c r="H203" i="43"/>
  <c r="H202" i="43"/>
  <c r="H201" i="43"/>
  <c r="D201" i="43"/>
  <c r="H200" i="43"/>
  <c r="H199" i="43"/>
  <c r="H198" i="43"/>
  <c r="H197" i="43"/>
  <c r="D197" i="43"/>
  <c r="H196" i="43"/>
  <c r="H195" i="43"/>
  <c r="H194" i="43"/>
  <c r="H193" i="43"/>
  <c r="D193" i="43"/>
  <c r="H192" i="43"/>
  <c r="H191" i="43"/>
  <c r="H190" i="43"/>
  <c r="H189" i="43"/>
  <c r="D189" i="43"/>
  <c r="H188" i="43"/>
  <c r="H187" i="43"/>
  <c r="H186" i="43"/>
  <c r="H185" i="43"/>
  <c r="D185" i="43"/>
  <c r="H184" i="43"/>
  <c r="H183" i="43"/>
  <c r="H182" i="43"/>
  <c r="H181" i="43"/>
  <c r="D181" i="43"/>
  <c r="H176" i="43"/>
  <c r="H175" i="43"/>
  <c r="H174" i="43"/>
  <c r="H173" i="43"/>
  <c r="D173" i="43"/>
  <c r="H172" i="43"/>
  <c r="H171" i="43"/>
  <c r="H170" i="43"/>
  <c r="H169" i="43"/>
  <c r="D169" i="43"/>
  <c r="H168" i="43"/>
  <c r="H167" i="43"/>
  <c r="H166" i="43"/>
  <c r="H165" i="43"/>
  <c r="D165" i="43"/>
  <c r="H164" i="43"/>
  <c r="H163" i="43"/>
  <c r="H162" i="43"/>
  <c r="H161" i="43"/>
  <c r="D161" i="43"/>
  <c r="H160" i="43"/>
  <c r="H159" i="43"/>
  <c r="H158" i="43"/>
  <c r="H157" i="43"/>
  <c r="D157" i="43"/>
  <c r="H156" i="43"/>
  <c r="H155" i="43"/>
  <c r="H154" i="43"/>
  <c r="H153" i="43"/>
  <c r="D153" i="43"/>
  <c r="H152" i="43"/>
  <c r="H151" i="43"/>
  <c r="H150" i="43"/>
  <c r="H149" i="43"/>
  <c r="D149" i="43"/>
  <c r="H148" i="43"/>
  <c r="H147" i="43"/>
  <c r="H146" i="43"/>
  <c r="H145" i="43"/>
  <c r="D145" i="43"/>
  <c r="H144" i="43"/>
  <c r="H143" i="43"/>
  <c r="H142" i="43"/>
  <c r="H141" i="43"/>
  <c r="D141" i="43"/>
  <c r="H140" i="43"/>
  <c r="H139" i="43"/>
  <c r="H138" i="43"/>
  <c r="H137" i="43"/>
  <c r="D137" i="43"/>
  <c r="H136" i="43"/>
  <c r="H135" i="43"/>
  <c r="H134" i="43"/>
  <c r="H133" i="43"/>
  <c r="D133" i="43"/>
  <c r="H132" i="43"/>
  <c r="H131" i="43"/>
  <c r="H130" i="43"/>
  <c r="H129" i="43"/>
  <c r="D129" i="43"/>
  <c r="H128" i="43"/>
  <c r="H127" i="43"/>
  <c r="H126" i="43"/>
  <c r="H125" i="43"/>
  <c r="D125" i="43"/>
  <c r="H124" i="43"/>
  <c r="H123" i="43"/>
  <c r="H122" i="43"/>
  <c r="H121" i="43"/>
  <c r="D121" i="43"/>
  <c r="H120" i="43"/>
  <c r="H119" i="43"/>
  <c r="H118" i="43"/>
  <c r="H117" i="43"/>
  <c r="D117" i="43"/>
  <c r="H116" i="43"/>
  <c r="H115" i="43"/>
  <c r="H114" i="43"/>
  <c r="H113" i="43"/>
  <c r="D113" i="43"/>
  <c r="H112" i="43"/>
  <c r="H111" i="43"/>
  <c r="H110" i="43"/>
  <c r="H109" i="43"/>
  <c r="D109" i="43"/>
  <c r="H108" i="43"/>
  <c r="H107" i="43"/>
  <c r="H106" i="43"/>
  <c r="H105" i="43"/>
  <c r="D105" i="43"/>
  <c r="H104" i="43"/>
  <c r="H103" i="43"/>
  <c r="H102" i="43"/>
  <c r="H101" i="43"/>
  <c r="D101" i="43"/>
  <c r="H100" i="43"/>
  <c r="H99" i="43"/>
  <c r="H98" i="43"/>
  <c r="H97" i="43"/>
  <c r="D97" i="43"/>
  <c r="H96" i="43"/>
  <c r="H95" i="43"/>
  <c r="H94" i="43"/>
  <c r="H93" i="43"/>
  <c r="D93" i="43"/>
  <c r="H92" i="43"/>
  <c r="H91" i="43"/>
  <c r="H90" i="43"/>
  <c r="H89" i="43"/>
  <c r="D89" i="43"/>
  <c r="H88" i="43"/>
  <c r="H87" i="43"/>
  <c r="H86" i="43"/>
  <c r="H85" i="43"/>
  <c r="D85" i="43"/>
  <c r="H84" i="43"/>
  <c r="H83" i="43"/>
  <c r="H82" i="43"/>
  <c r="H81" i="43"/>
  <c r="D81" i="43"/>
  <c r="H76" i="43"/>
  <c r="H75" i="43"/>
  <c r="H74" i="43"/>
  <c r="H73" i="43"/>
  <c r="D73" i="43"/>
  <c r="H72" i="43"/>
  <c r="H71" i="43"/>
  <c r="H70" i="43"/>
  <c r="H69" i="43"/>
  <c r="D69" i="43"/>
  <c r="H68" i="43"/>
  <c r="H67" i="43"/>
  <c r="H66" i="43"/>
  <c r="H65" i="43"/>
  <c r="D65" i="43"/>
  <c r="H64" i="43"/>
  <c r="H63" i="43"/>
  <c r="H62" i="43"/>
  <c r="H61" i="43"/>
  <c r="D61" i="43"/>
  <c r="H60" i="43"/>
  <c r="H59" i="43"/>
  <c r="H58" i="43"/>
  <c r="H57" i="43"/>
  <c r="D57" i="43"/>
  <c r="H56" i="43"/>
  <c r="H55" i="43"/>
  <c r="H54" i="43"/>
  <c r="H53" i="43"/>
  <c r="D53" i="43"/>
  <c r="H52" i="43"/>
  <c r="H51" i="43"/>
  <c r="H50" i="43"/>
  <c r="H49" i="43"/>
  <c r="D49" i="43"/>
  <c r="H48" i="43"/>
  <c r="H47" i="43"/>
  <c r="H46" i="43"/>
  <c r="H45" i="43"/>
  <c r="D45" i="43"/>
  <c r="H44" i="43"/>
  <c r="H43" i="43"/>
  <c r="H42" i="43"/>
  <c r="H41" i="43"/>
  <c r="D41" i="43"/>
  <c r="H32" i="43"/>
  <c r="H31" i="43"/>
  <c r="H30" i="43"/>
  <c r="H29" i="43"/>
  <c r="D29" i="43"/>
  <c r="H28" i="43"/>
  <c r="H27" i="43"/>
  <c r="H26" i="43"/>
  <c r="H25" i="43"/>
  <c r="D25" i="43"/>
  <c r="H24" i="43"/>
  <c r="H23" i="43"/>
  <c r="H22" i="43"/>
  <c r="H21" i="43"/>
  <c r="D21" i="43"/>
  <c r="H20" i="43"/>
  <c r="H19" i="43"/>
  <c r="H18" i="43"/>
  <c r="H17" i="43"/>
  <c r="D17" i="43"/>
  <c r="H16" i="43"/>
  <c r="H15" i="43"/>
  <c r="H14" i="43"/>
  <c r="H13" i="43"/>
  <c r="D13" i="43"/>
  <c r="H12" i="43"/>
  <c r="H11" i="43"/>
  <c r="H10" i="43"/>
  <c r="H9" i="43"/>
  <c r="D9" i="43"/>
  <c r="H8" i="43"/>
  <c r="H7" i="43"/>
  <c r="H6" i="43"/>
  <c r="H5" i="43"/>
  <c r="D5" i="43"/>
  <c r="I93" i="43" l="1"/>
  <c r="K93" i="43" s="1"/>
  <c r="I9" i="43"/>
  <c r="K9" i="43" s="1"/>
  <c r="I45" i="43"/>
  <c r="K45" i="43" s="1"/>
  <c r="I201" i="43"/>
  <c r="K201" i="43" s="1"/>
  <c r="I181" i="43"/>
  <c r="K181" i="43" s="1"/>
  <c r="I209" i="43"/>
  <c r="K209" i="43" s="1"/>
  <c r="I213" i="43"/>
  <c r="K213" i="43" s="1"/>
  <c r="I81" i="43"/>
  <c r="K81" i="43" s="1"/>
  <c r="I97" i="43"/>
  <c r="K97" i="43" s="1"/>
  <c r="I101" i="43"/>
  <c r="K101" i="43" s="1"/>
  <c r="I121" i="43"/>
  <c r="K121" i="43" s="1"/>
  <c r="I129" i="43"/>
  <c r="K129" i="43" s="1"/>
  <c r="I145" i="43"/>
  <c r="K145" i="43" s="1"/>
  <c r="I169" i="43"/>
  <c r="K169" i="43" s="1"/>
  <c r="I197" i="43"/>
  <c r="K197" i="43" s="1"/>
  <c r="I205" i="43"/>
  <c r="K205" i="43" s="1"/>
  <c r="I13" i="43"/>
  <c r="K13" i="43" s="1"/>
  <c r="I17" i="43"/>
  <c r="K17" i="43" s="1"/>
  <c r="I21" i="43"/>
  <c r="K21" i="43" s="1"/>
  <c r="I53" i="43"/>
  <c r="K53" i="43" s="1"/>
  <c r="I57" i="43"/>
  <c r="K57" i="43" s="1"/>
  <c r="I61" i="43"/>
  <c r="K61" i="43" s="1"/>
  <c r="I29" i="43"/>
  <c r="K29" i="43" s="1"/>
  <c r="I41" i="43"/>
  <c r="K41" i="43" s="1"/>
  <c r="I73" i="43"/>
  <c r="K73" i="43" s="1"/>
  <c r="I85" i="43"/>
  <c r="K85" i="43" s="1"/>
  <c r="I89" i="43"/>
  <c r="K89" i="43" s="1"/>
  <c r="I125" i="43"/>
  <c r="K125" i="43" s="1"/>
  <c r="I149" i="43"/>
  <c r="K149" i="43" s="1"/>
  <c r="I153" i="43"/>
  <c r="K153" i="43" s="1"/>
  <c r="I157" i="43"/>
  <c r="K157" i="43" s="1"/>
  <c r="I161" i="43"/>
  <c r="K161" i="43" s="1"/>
  <c r="I165" i="43"/>
  <c r="K165" i="43" s="1"/>
  <c r="I185" i="43"/>
  <c r="K185" i="43" s="1"/>
  <c r="I189" i="43"/>
  <c r="K189" i="43" s="1"/>
  <c r="I193" i="43"/>
  <c r="K193" i="43" s="1"/>
  <c r="I221" i="43"/>
  <c r="K221" i="43" s="1"/>
  <c r="I25" i="43"/>
  <c r="K25" i="43" s="1"/>
  <c r="I65" i="43"/>
  <c r="K65" i="43" s="1"/>
  <c r="I117" i="43"/>
  <c r="K117" i="43" s="1"/>
  <c r="I133" i="43"/>
  <c r="K133" i="43" s="1"/>
  <c r="I137" i="43"/>
  <c r="K137" i="43" s="1"/>
  <c r="I217" i="43"/>
  <c r="K217" i="43" s="1"/>
  <c r="I69" i="43"/>
  <c r="K69" i="43" s="1"/>
  <c r="I105" i="43"/>
  <c r="K105" i="43" s="1"/>
  <c r="I109" i="43"/>
  <c r="K109" i="43" s="1"/>
  <c r="I113" i="43"/>
  <c r="K113" i="43" s="1"/>
  <c r="I141" i="43"/>
  <c r="K141" i="43" s="1"/>
  <c r="I173" i="43"/>
  <c r="K173" i="43" s="1"/>
  <c r="I5" i="43"/>
  <c r="K5" i="43" s="1"/>
  <c r="I49" i="43"/>
  <c r="K49" i="43" s="1"/>
  <c r="K225" i="43" l="1"/>
  <c r="K226" i="43" s="1"/>
</calcChain>
</file>

<file path=xl/sharedStrings.xml><?xml version="1.0" encoding="utf-8"?>
<sst xmlns="http://schemas.openxmlformats.org/spreadsheetml/2006/main" count="99" uniqueCount="81">
  <si>
    <t>調整料金</t>
    <rPh sb="0" eb="2">
      <t>チョウセイ</t>
    </rPh>
    <rPh sb="2" eb="4">
      <t>リョウキン</t>
    </rPh>
    <phoneticPr fontId="1"/>
  </si>
  <si>
    <t>施設名</t>
    <rPh sb="0" eb="2">
      <t>シセツ</t>
    </rPh>
    <rPh sb="2" eb="3">
      <t>メイ</t>
    </rPh>
    <phoneticPr fontId="1"/>
  </si>
  <si>
    <t>電力使用料金</t>
    <rPh sb="0" eb="2">
      <t>デンリョク</t>
    </rPh>
    <rPh sb="2" eb="4">
      <t>シヨウ</t>
    </rPh>
    <rPh sb="4" eb="6">
      <t>リョウキン</t>
    </rPh>
    <phoneticPr fontId="1"/>
  </si>
  <si>
    <t>単価
円/kW
(B)</t>
    <rPh sb="0" eb="1">
      <t>タン</t>
    </rPh>
    <rPh sb="1" eb="2">
      <t>アタイ</t>
    </rPh>
    <rPh sb="3" eb="4">
      <t>エン</t>
    </rPh>
    <phoneticPr fontId="1"/>
  </si>
  <si>
    <t>区分</t>
    <rPh sb="0" eb="1">
      <t>クブン</t>
    </rPh>
    <phoneticPr fontId="1"/>
  </si>
  <si>
    <t>基本料金(円)
(A)×(B)×12月
×0.85　①</t>
    <rPh sb="0" eb="2">
      <t>キホン</t>
    </rPh>
    <rPh sb="2" eb="4">
      <t>リョウキン</t>
    </rPh>
    <rPh sb="5" eb="6">
      <t>エン</t>
    </rPh>
    <rPh sb="18" eb="19">
      <t>ツキ</t>
    </rPh>
    <phoneticPr fontId="1"/>
  </si>
  <si>
    <t>電力使用料
年間合計
(円)　②</t>
    <rPh sb="0" eb="2">
      <t>デンリョク</t>
    </rPh>
    <rPh sb="2" eb="4">
      <t>シヨウ</t>
    </rPh>
    <rPh sb="4" eb="5">
      <t>リョウ</t>
    </rPh>
    <rPh sb="6" eb="8">
      <t>ネンカン</t>
    </rPh>
    <rPh sb="8" eb="10">
      <t>ゴウケイ</t>
    </rPh>
    <rPh sb="12" eb="13">
      <t>エン</t>
    </rPh>
    <phoneticPr fontId="1"/>
  </si>
  <si>
    <t>施設毎合計
(基本料金)①＋
(電力量料金)②＋
(調整料金)③</t>
    <rPh sb="0" eb="2">
      <t>シセツ</t>
    </rPh>
    <rPh sb="2" eb="3">
      <t>ゴト</t>
    </rPh>
    <rPh sb="3" eb="5">
      <t>ゴウケイ</t>
    </rPh>
    <rPh sb="8" eb="10">
      <t>キホン</t>
    </rPh>
    <rPh sb="10" eb="12">
      <t>リョウキン</t>
    </rPh>
    <rPh sb="17" eb="19">
      <t>デンリョク</t>
    </rPh>
    <rPh sb="19" eb="20">
      <t>リョウ</t>
    </rPh>
    <rPh sb="20" eb="22">
      <t>リョウキン</t>
    </rPh>
    <rPh sb="27" eb="29">
      <t>チョウセイ</t>
    </rPh>
    <rPh sb="29" eb="31">
      <t>リョウキン</t>
    </rPh>
    <phoneticPr fontId="1"/>
  </si>
  <si>
    <r>
      <t>単価
円／k</t>
    </r>
    <r>
      <rPr>
        <sz val="12"/>
        <rFont val="ＭＳ Ｐゴシック"/>
        <family val="3"/>
        <charset val="128"/>
      </rPr>
      <t>Wh</t>
    </r>
    <rPh sb="0" eb="2">
      <t>タンカ</t>
    </rPh>
    <rPh sb="3" eb="4">
      <t>エン</t>
    </rPh>
    <phoneticPr fontId="1"/>
  </si>
  <si>
    <t>詳細
別紙
③</t>
    <rPh sb="0" eb="2">
      <t>ショウサイ</t>
    </rPh>
    <rPh sb="3" eb="5">
      <t>ベッシ</t>
    </rPh>
    <phoneticPr fontId="1"/>
  </si>
  <si>
    <t>年間電力
使用料金
円</t>
    <rPh sb="0" eb="2">
      <t>ネンカン</t>
    </rPh>
    <rPh sb="2" eb="4">
      <t>デンリョク</t>
    </rPh>
    <rPh sb="5" eb="7">
      <t>シヨウ</t>
    </rPh>
    <rPh sb="7" eb="8">
      <t>リョウ</t>
    </rPh>
    <rPh sb="8" eb="9">
      <t>キン</t>
    </rPh>
    <rPh sb="10" eb="11">
      <t>エン</t>
    </rPh>
    <phoneticPr fontId="1"/>
  </si>
  <si>
    <r>
      <t>年間電力
使用量
k</t>
    </r>
    <r>
      <rPr>
        <sz val="12"/>
        <rFont val="ＭＳ Ｐゴシック"/>
        <family val="3"/>
        <charset val="128"/>
      </rPr>
      <t>Wh</t>
    </r>
    <rPh sb="0" eb="2">
      <t>ネンカン</t>
    </rPh>
    <rPh sb="2" eb="4">
      <t>デンリョク</t>
    </rPh>
    <rPh sb="5" eb="8">
      <t>シヨウリョウ</t>
    </rPh>
    <phoneticPr fontId="1"/>
  </si>
  <si>
    <t>夏季</t>
    <rPh sb="0" eb="2">
      <t>カキ</t>
    </rPh>
    <phoneticPr fontId="1"/>
  </si>
  <si>
    <t>基本料金（力率100％）　</t>
  </si>
  <si>
    <t>その他季</t>
    <rPh sb="2" eb="3">
      <t>タ</t>
    </rPh>
    <rPh sb="3" eb="4">
      <t>キ</t>
    </rPh>
    <phoneticPr fontId="1"/>
  </si>
  <si>
    <t>契約
電力
kW (A)</t>
    <phoneticPr fontId="1"/>
  </si>
  <si>
    <t>見積金額
(契約希望額)④</t>
    <rPh sb="0" eb="2">
      <t>ミツモリ</t>
    </rPh>
    <rPh sb="2" eb="4">
      <t>キンガク</t>
    </rPh>
    <rPh sb="6" eb="8">
      <t>ケイヤク</t>
    </rPh>
    <rPh sb="8" eb="10">
      <t>キボウ</t>
    </rPh>
    <rPh sb="10" eb="11">
      <t>ガク</t>
    </rPh>
    <phoneticPr fontId="1"/>
  </si>
  <si>
    <t>旧高須中学校</t>
    <rPh sb="0" eb="1">
      <t>キュウ</t>
    </rPh>
    <rPh sb="1" eb="3">
      <t>タカス</t>
    </rPh>
    <rPh sb="3" eb="6">
      <t>チュウガッコウ</t>
    </rPh>
    <phoneticPr fontId="1"/>
  </si>
  <si>
    <t>積算内訳書（入札用）</t>
    <rPh sb="0" eb="2">
      <t>セキサン</t>
    </rPh>
    <rPh sb="2" eb="5">
      <t>ウチワケショ</t>
    </rPh>
    <rPh sb="6" eb="8">
      <t>ニュウサツ</t>
    </rPh>
    <rPh sb="8" eb="9">
      <t>ヨウ</t>
    </rPh>
    <phoneticPr fontId="1"/>
  </si>
  <si>
    <t>※1  総価</t>
    <rPh sb="4" eb="5">
      <t>ソウ</t>
    </rPh>
    <rPh sb="5" eb="6">
      <t>アタイ</t>
    </rPh>
    <phoneticPr fontId="17"/>
  </si>
  <si>
    <t>鹿屋市役所本庁舎</t>
    <rPh sb="0" eb="3">
      <t>カノヤシ</t>
    </rPh>
    <rPh sb="3" eb="5">
      <t>ヤクショ</t>
    </rPh>
    <rPh sb="5" eb="7">
      <t>ホンチョウ</t>
    </rPh>
    <rPh sb="7" eb="8">
      <t>シャ</t>
    </rPh>
    <phoneticPr fontId="1"/>
  </si>
  <si>
    <t>鹿屋市役所分庁舎</t>
    <rPh sb="0" eb="2">
      <t>カノヤ</t>
    </rPh>
    <rPh sb="2" eb="5">
      <t>シヤクショ</t>
    </rPh>
    <rPh sb="5" eb="6">
      <t>ブン</t>
    </rPh>
    <rPh sb="6" eb="8">
      <t>チョウシャ</t>
    </rPh>
    <phoneticPr fontId="1"/>
  </si>
  <si>
    <t>鹿屋市役所輝北総合支所</t>
    <rPh sb="0" eb="2">
      <t>カノヤ</t>
    </rPh>
    <rPh sb="2" eb="5">
      <t>シヤクショ</t>
    </rPh>
    <rPh sb="5" eb="7">
      <t>キホク</t>
    </rPh>
    <rPh sb="7" eb="9">
      <t>ソウゴウ</t>
    </rPh>
    <rPh sb="9" eb="11">
      <t>シショ</t>
    </rPh>
    <phoneticPr fontId="1"/>
  </si>
  <si>
    <t>鹿屋市役所串良総合支所</t>
    <rPh sb="0" eb="2">
      <t>カノヤ</t>
    </rPh>
    <rPh sb="2" eb="5">
      <t>シヤクショ</t>
    </rPh>
    <rPh sb="5" eb="7">
      <t>クシラ</t>
    </rPh>
    <rPh sb="7" eb="9">
      <t>ソウゴウ</t>
    </rPh>
    <rPh sb="9" eb="11">
      <t>シショ</t>
    </rPh>
    <phoneticPr fontId="1"/>
  </si>
  <si>
    <t>鹿屋市役所吾平総合支所</t>
    <rPh sb="0" eb="2">
      <t>カノヤ</t>
    </rPh>
    <rPh sb="2" eb="5">
      <t>シヤクショ</t>
    </rPh>
    <rPh sb="5" eb="7">
      <t>アイラ</t>
    </rPh>
    <rPh sb="7" eb="9">
      <t>ソウゴウ</t>
    </rPh>
    <rPh sb="9" eb="11">
      <t>シショ</t>
    </rPh>
    <phoneticPr fontId="1"/>
  </si>
  <si>
    <t>鹿屋市産業支援センター</t>
    <rPh sb="0" eb="3">
      <t>カノヤシ</t>
    </rPh>
    <rPh sb="3" eb="5">
      <t>サンギョウ</t>
    </rPh>
    <rPh sb="5" eb="7">
      <t>シエン</t>
    </rPh>
    <phoneticPr fontId="1"/>
  </si>
  <si>
    <t>鹿屋市保健相談センター</t>
    <rPh sb="0" eb="3">
      <t>カノヤシ</t>
    </rPh>
    <rPh sb="3" eb="5">
      <t>ホケン</t>
    </rPh>
    <rPh sb="5" eb="7">
      <t>ソウダン</t>
    </rPh>
    <phoneticPr fontId="1"/>
  </si>
  <si>
    <t>鹿屋市農業研修センター</t>
    <rPh sb="0" eb="3">
      <t>カノヤシ</t>
    </rPh>
    <rPh sb="3" eb="5">
      <t>ノウギョウ</t>
    </rPh>
    <rPh sb="5" eb="7">
      <t>ケンシュウ</t>
    </rPh>
    <phoneticPr fontId="1"/>
  </si>
  <si>
    <t>鹿屋市勤労者交流センター</t>
    <rPh sb="0" eb="3">
      <t>カノヤシ</t>
    </rPh>
    <rPh sb="3" eb="6">
      <t>キンロウシャ</t>
    </rPh>
    <rPh sb="6" eb="8">
      <t>コウリュウ</t>
    </rPh>
    <phoneticPr fontId="1"/>
  </si>
  <si>
    <t>鹿屋市東地区学習センター</t>
    <rPh sb="0" eb="3">
      <t>カノヤシ</t>
    </rPh>
    <rPh sb="3" eb="4">
      <t>ヒガシ</t>
    </rPh>
    <rPh sb="4" eb="6">
      <t>チク</t>
    </rPh>
    <rPh sb="6" eb="8">
      <t>ガクシュウ</t>
    </rPh>
    <phoneticPr fontId="1"/>
  </si>
  <si>
    <t>鹿屋市大姶良地区学習センター</t>
    <rPh sb="0" eb="3">
      <t>カノヤシ</t>
    </rPh>
    <rPh sb="3" eb="4">
      <t>オオ</t>
    </rPh>
    <rPh sb="4" eb="6">
      <t>アイラ</t>
    </rPh>
    <rPh sb="6" eb="8">
      <t>チク</t>
    </rPh>
    <rPh sb="8" eb="10">
      <t>ガクシュウ</t>
    </rPh>
    <phoneticPr fontId="1"/>
  </si>
  <si>
    <t>鹿屋市田崎地区学習センター</t>
    <rPh sb="0" eb="3">
      <t>カノヤシ</t>
    </rPh>
    <rPh sb="3" eb="5">
      <t>タサキ</t>
    </rPh>
    <rPh sb="5" eb="7">
      <t>チク</t>
    </rPh>
    <rPh sb="7" eb="9">
      <t>ガクシュウ</t>
    </rPh>
    <phoneticPr fontId="1"/>
  </si>
  <si>
    <t>鹿屋市西原地区学習センター</t>
    <rPh sb="0" eb="3">
      <t>カノヤシ</t>
    </rPh>
    <rPh sb="3" eb="5">
      <t>ニシハラ</t>
    </rPh>
    <rPh sb="5" eb="7">
      <t>チク</t>
    </rPh>
    <rPh sb="7" eb="9">
      <t>ガクシュウ</t>
    </rPh>
    <phoneticPr fontId="1"/>
  </si>
  <si>
    <t>鹿屋市高隈地区交流促進センター</t>
    <rPh sb="0" eb="3">
      <t>カノヤシ</t>
    </rPh>
    <rPh sb="3" eb="5">
      <t>タカクマ</t>
    </rPh>
    <rPh sb="5" eb="7">
      <t>チク</t>
    </rPh>
    <rPh sb="7" eb="9">
      <t>コウリュウ</t>
    </rPh>
    <rPh sb="9" eb="11">
      <t>ソクシン</t>
    </rPh>
    <phoneticPr fontId="1"/>
  </si>
  <si>
    <t>鹿屋市輝北コミュニティセンター</t>
    <rPh sb="0" eb="3">
      <t>カノヤシ</t>
    </rPh>
    <rPh sb="3" eb="5">
      <t>キホク</t>
    </rPh>
    <phoneticPr fontId="1"/>
  </si>
  <si>
    <t>鹿屋市串良公民館</t>
    <rPh sb="0" eb="3">
      <t>カノヤシ</t>
    </rPh>
    <rPh sb="3" eb="5">
      <t>クシラ</t>
    </rPh>
    <rPh sb="5" eb="8">
      <t>コウミンカン</t>
    </rPh>
    <phoneticPr fontId="1"/>
  </si>
  <si>
    <t>鹿屋市串良ふれあいセンター</t>
    <rPh sb="0" eb="3">
      <t>カノヤシ</t>
    </rPh>
    <rPh sb="3" eb="5">
      <t>クシラ</t>
    </rPh>
    <phoneticPr fontId="1"/>
  </si>
  <si>
    <t>旧高須小学校</t>
    <rPh sb="0" eb="1">
      <t>キュウ</t>
    </rPh>
    <rPh sb="1" eb="3">
      <t>タカス</t>
    </rPh>
    <rPh sb="3" eb="4">
      <t>ショウ</t>
    </rPh>
    <rPh sb="4" eb="6">
      <t>ガッコウ</t>
    </rPh>
    <phoneticPr fontId="1"/>
  </si>
  <si>
    <t>鹿屋市立鹿屋小学校</t>
    <rPh sb="0" eb="4">
      <t>カノヤシリツ</t>
    </rPh>
    <rPh sb="4" eb="6">
      <t>カノヤ</t>
    </rPh>
    <rPh sb="6" eb="7">
      <t>ショウ</t>
    </rPh>
    <rPh sb="7" eb="9">
      <t>ガッコウ</t>
    </rPh>
    <phoneticPr fontId="1"/>
  </si>
  <si>
    <t>鹿屋市立東原小学校</t>
    <rPh sb="0" eb="4">
      <t>カノヤシリツ</t>
    </rPh>
    <rPh sb="4" eb="6">
      <t>ヒガシハラ</t>
    </rPh>
    <rPh sb="6" eb="7">
      <t>ショウ</t>
    </rPh>
    <rPh sb="7" eb="9">
      <t>ガッコウ</t>
    </rPh>
    <phoneticPr fontId="1"/>
  </si>
  <si>
    <t>鹿屋市立笠野原小学校</t>
    <rPh sb="0" eb="4">
      <t>カノヤシリツ</t>
    </rPh>
    <rPh sb="4" eb="6">
      <t>カサノ</t>
    </rPh>
    <rPh sb="6" eb="7">
      <t>ハラ</t>
    </rPh>
    <rPh sb="7" eb="10">
      <t>ショウガッコウ</t>
    </rPh>
    <phoneticPr fontId="1"/>
  </si>
  <si>
    <t>鹿屋市立寿小学校</t>
    <rPh sb="0" eb="4">
      <t>カノヤシリツ</t>
    </rPh>
    <rPh sb="4" eb="5">
      <t>コトブキ</t>
    </rPh>
    <rPh sb="5" eb="6">
      <t>ショウ</t>
    </rPh>
    <rPh sb="6" eb="8">
      <t>ガッコウ</t>
    </rPh>
    <phoneticPr fontId="1"/>
  </si>
  <si>
    <t>鹿屋市立寿北小学校</t>
    <rPh sb="0" eb="4">
      <t>カノヤシリツ</t>
    </rPh>
    <rPh sb="4" eb="5">
      <t>コトブキ</t>
    </rPh>
    <rPh sb="5" eb="6">
      <t>キタ</t>
    </rPh>
    <rPh sb="6" eb="7">
      <t>ショウ</t>
    </rPh>
    <rPh sb="7" eb="9">
      <t>ガッコウ</t>
    </rPh>
    <phoneticPr fontId="1"/>
  </si>
  <si>
    <t>鹿屋市立田崎小学校</t>
    <rPh sb="0" eb="4">
      <t>カノヤシリツ</t>
    </rPh>
    <rPh sb="4" eb="6">
      <t>タサキ</t>
    </rPh>
    <rPh sb="6" eb="7">
      <t>ショウ</t>
    </rPh>
    <rPh sb="7" eb="9">
      <t>ガッコウ</t>
    </rPh>
    <phoneticPr fontId="1"/>
  </si>
  <si>
    <t>鹿屋市立西原小学校</t>
    <rPh sb="0" eb="4">
      <t>カノヤシリツ</t>
    </rPh>
    <rPh sb="4" eb="6">
      <t>ニシハラ</t>
    </rPh>
    <rPh sb="6" eb="7">
      <t>ショウ</t>
    </rPh>
    <rPh sb="7" eb="9">
      <t>ガッコウ</t>
    </rPh>
    <phoneticPr fontId="1"/>
  </si>
  <si>
    <t>鹿屋市立西原台小学校</t>
    <rPh sb="0" eb="4">
      <t>カノヤシリツ</t>
    </rPh>
    <rPh sb="4" eb="6">
      <t>ニシハラ</t>
    </rPh>
    <rPh sb="6" eb="7">
      <t>ダイ</t>
    </rPh>
    <rPh sb="7" eb="8">
      <t>ショウ</t>
    </rPh>
    <rPh sb="8" eb="10">
      <t>ガッコウ</t>
    </rPh>
    <phoneticPr fontId="1"/>
  </si>
  <si>
    <t>鹿屋市立花岡小・中学校</t>
    <rPh sb="0" eb="4">
      <t>カノヤシリツ</t>
    </rPh>
    <rPh sb="4" eb="6">
      <t>ハナオカ</t>
    </rPh>
    <rPh sb="6" eb="7">
      <t>ショウ</t>
    </rPh>
    <rPh sb="8" eb="9">
      <t>チュウ</t>
    </rPh>
    <rPh sb="9" eb="11">
      <t>ガッコウ</t>
    </rPh>
    <phoneticPr fontId="1"/>
  </si>
  <si>
    <t>鹿屋市立野里小学校</t>
    <rPh sb="0" eb="4">
      <t>カノヤシリツ</t>
    </rPh>
    <rPh sb="4" eb="6">
      <t>ノザト</t>
    </rPh>
    <rPh sb="6" eb="7">
      <t>ショウ</t>
    </rPh>
    <rPh sb="7" eb="9">
      <t>ガッコウ</t>
    </rPh>
    <phoneticPr fontId="1"/>
  </si>
  <si>
    <t>鹿屋市立大姶良小学校</t>
    <rPh sb="0" eb="4">
      <t>カノヤシリツ</t>
    </rPh>
    <rPh sb="4" eb="5">
      <t>オオ</t>
    </rPh>
    <rPh sb="5" eb="7">
      <t>アイラ</t>
    </rPh>
    <rPh sb="7" eb="8">
      <t>ショウ</t>
    </rPh>
    <rPh sb="8" eb="10">
      <t>ガッコウ</t>
    </rPh>
    <phoneticPr fontId="1"/>
  </si>
  <si>
    <t>鹿屋市立南小学校</t>
    <rPh sb="0" eb="4">
      <t>カノヤシリツ</t>
    </rPh>
    <rPh sb="4" eb="5">
      <t>ミナミ</t>
    </rPh>
    <rPh sb="5" eb="6">
      <t>ショウ</t>
    </rPh>
    <rPh sb="6" eb="8">
      <t>ガッコウ</t>
    </rPh>
    <phoneticPr fontId="1"/>
  </si>
  <si>
    <t>鹿屋市立西俣小学校</t>
    <rPh sb="0" eb="4">
      <t>カノヤシリツ</t>
    </rPh>
    <rPh sb="4" eb="6">
      <t>ニシマタ</t>
    </rPh>
    <rPh sb="6" eb="7">
      <t>ショウ</t>
    </rPh>
    <rPh sb="7" eb="9">
      <t>ガッコウ</t>
    </rPh>
    <phoneticPr fontId="1"/>
  </si>
  <si>
    <t>鹿屋市立輝北小学校</t>
    <rPh sb="0" eb="4">
      <t>カノヤシリツ</t>
    </rPh>
    <rPh sb="4" eb="6">
      <t>キホク</t>
    </rPh>
    <rPh sb="6" eb="7">
      <t>ショウ</t>
    </rPh>
    <rPh sb="7" eb="9">
      <t>ガッコウ</t>
    </rPh>
    <phoneticPr fontId="1"/>
  </si>
  <si>
    <t>鹿屋市立串良小学校</t>
    <rPh sb="0" eb="4">
      <t>カノヤシリツ</t>
    </rPh>
    <rPh sb="4" eb="6">
      <t>クシラ</t>
    </rPh>
    <rPh sb="6" eb="7">
      <t>ショウ</t>
    </rPh>
    <rPh sb="7" eb="9">
      <t>ガッコウ</t>
    </rPh>
    <phoneticPr fontId="1"/>
  </si>
  <si>
    <t>鹿屋市立細山田小学校</t>
    <rPh sb="0" eb="4">
      <t>カノヤシリツ</t>
    </rPh>
    <rPh sb="4" eb="7">
      <t>ホソヤマダ</t>
    </rPh>
    <rPh sb="7" eb="8">
      <t>ショウ</t>
    </rPh>
    <rPh sb="8" eb="10">
      <t>ガッコウ</t>
    </rPh>
    <phoneticPr fontId="1"/>
  </si>
  <si>
    <t>鹿屋市立上小原小学校</t>
    <rPh sb="0" eb="4">
      <t>カノヤシリツ</t>
    </rPh>
    <rPh sb="4" eb="5">
      <t>ウエ</t>
    </rPh>
    <rPh sb="5" eb="7">
      <t>オハラ</t>
    </rPh>
    <rPh sb="7" eb="8">
      <t>ショウ</t>
    </rPh>
    <rPh sb="8" eb="10">
      <t>ガッコウ</t>
    </rPh>
    <phoneticPr fontId="1"/>
  </si>
  <si>
    <t>鹿屋市立吾平小学校</t>
    <rPh sb="0" eb="4">
      <t>カノヤシリツ</t>
    </rPh>
    <rPh sb="4" eb="6">
      <t>アイラ</t>
    </rPh>
    <rPh sb="6" eb="7">
      <t>ショウ</t>
    </rPh>
    <rPh sb="7" eb="9">
      <t>ガッコウ</t>
    </rPh>
    <phoneticPr fontId="1"/>
  </si>
  <si>
    <t>鹿屋市立鹿屋中学校</t>
    <rPh sb="0" eb="4">
      <t>カノヤシリツ</t>
    </rPh>
    <rPh sb="4" eb="6">
      <t>カノヤ</t>
    </rPh>
    <rPh sb="6" eb="9">
      <t>チュウガッコウ</t>
    </rPh>
    <phoneticPr fontId="1"/>
  </si>
  <si>
    <t>鹿屋市立鹿屋東中学校</t>
    <rPh sb="0" eb="4">
      <t>カノヤシリツ</t>
    </rPh>
    <rPh sb="4" eb="6">
      <t>カノヤ</t>
    </rPh>
    <rPh sb="6" eb="7">
      <t>ヒガシ</t>
    </rPh>
    <rPh sb="7" eb="10">
      <t>チュウガッコウ</t>
    </rPh>
    <phoneticPr fontId="1"/>
  </si>
  <si>
    <t>鹿屋市立第一鹿屋中学校</t>
    <rPh sb="0" eb="4">
      <t>カノヤシリツ</t>
    </rPh>
    <rPh sb="4" eb="6">
      <t>ダイイチ</t>
    </rPh>
    <rPh sb="6" eb="8">
      <t>カノヤ</t>
    </rPh>
    <rPh sb="8" eb="11">
      <t>チュウガッコウ</t>
    </rPh>
    <phoneticPr fontId="1"/>
  </si>
  <si>
    <t>鹿屋市立田崎中学校</t>
    <rPh sb="0" eb="4">
      <t>カノヤシリツ</t>
    </rPh>
    <rPh sb="4" eb="6">
      <t>タサキ</t>
    </rPh>
    <rPh sb="6" eb="9">
      <t>チュウガッコウ</t>
    </rPh>
    <phoneticPr fontId="1"/>
  </si>
  <si>
    <t>鹿屋市立大姶良中学校</t>
    <rPh sb="0" eb="4">
      <t>カノヤシリツ</t>
    </rPh>
    <rPh sb="4" eb="5">
      <t>オオ</t>
    </rPh>
    <rPh sb="5" eb="7">
      <t>アイラ</t>
    </rPh>
    <rPh sb="7" eb="10">
      <t>チュウガッコウ</t>
    </rPh>
    <phoneticPr fontId="1"/>
  </si>
  <si>
    <t>鹿屋市立輝北中学校</t>
    <rPh sb="0" eb="4">
      <t>カノヤシリツ</t>
    </rPh>
    <rPh sb="4" eb="6">
      <t>キホク</t>
    </rPh>
    <rPh sb="6" eb="9">
      <t>チュウガッコウ</t>
    </rPh>
    <phoneticPr fontId="1"/>
  </si>
  <si>
    <t>鹿屋市立串良中学校</t>
    <rPh sb="0" eb="4">
      <t>カノヤシリツ</t>
    </rPh>
    <rPh sb="4" eb="6">
      <t>クシラ</t>
    </rPh>
    <rPh sb="6" eb="9">
      <t>チュウガッコウ</t>
    </rPh>
    <phoneticPr fontId="1"/>
  </si>
  <si>
    <t>鹿屋市立細山田中学校</t>
    <rPh sb="0" eb="4">
      <t>カノヤシリツ</t>
    </rPh>
    <rPh sb="4" eb="7">
      <t>ホソヤマダ</t>
    </rPh>
    <rPh sb="7" eb="10">
      <t>チュウガッコウ</t>
    </rPh>
    <phoneticPr fontId="1"/>
  </si>
  <si>
    <t>鹿屋市立上小原中学校</t>
    <rPh sb="0" eb="4">
      <t>カノヤシリツ</t>
    </rPh>
    <rPh sb="4" eb="5">
      <t>ウエ</t>
    </rPh>
    <rPh sb="5" eb="7">
      <t>オハラ</t>
    </rPh>
    <rPh sb="7" eb="10">
      <t>チュウガッコウ</t>
    </rPh>
    <phoneticPr fontId="1"/>
  </si>
  <si>
    <t>鹿屋市立吾平中学校</t>
    <rPh sb="0" eb="4">
      <t>カノヤシリツ</t>
    </rPh>
    <rPh sb="4" eb="6">
      <t>アイラ</t>
    </rPh>
    <rPh sb="6" eb="9">
      <t>チュウガッコウ</t>
    </rPh>
    <phoneticPr fontId="1"/>
  </si>
  <si>
    <t>鹿屋市立鹿屋女子高等学校</t>
    <rPh sb="0" eb="4">
      <t>カノヤシリツ</t>
    </rPh>
    <rPh sb="4" eb="6">
      <t>カノヤ</t>
    </rPh>
    <rPh sb="6" eb="8">
      <t>ジョシ</t>
    </rPh>
    <rPh sb="8" eb="10">
      <t>コウトウ</t>
    </rPh>
    <rPh sb="10" eb="12">
      <t>ガッコウ</t>
    </rPh>
    <phoneticPr fontId="1"/>
  </si>
  <si>
    <t>鹿屋市立鹿屋看護専門学校</t>
    <rPh sb="0" eb="4">
      <t>カノヤシリツ</t>
    </rPh>
    <rPh sb="4" eb="6">
      <t>カノヤ</t>
    </rPh>
    <rPh sb="6" eb="8">
      <t>カンゴ</t>
    </rPh>
    <rPh sb="8" eb="10">
      <t>センモン</t>
    </rPh>
    <rPh sb="10" eb="12">
      <t>ガッコウ</t>
    </rPh>
    <phoneticPr fontId="1"/>
  </si>
  <si>
    <t>鹿屋市霧島ヶ丘公園</t>
    <rPh sb="0" eb="3">
      <t>カノヤシ</t>
    </rPh>
    <rPh sb="3" eb="5">
      <t>キリシマ</t>
    </rPh>
    <rPh sb="6" eb="7">
      <t>オカ</t>
    </rPh>
    <rPh sb="7" eb="9">
      <t>コウエン</t>
    </rPh>
    <phoneticPr fontId="1"/>
  </si>
  <si>
    <t>鹿屋市立高隈中学校</t>
    <rPh sb="0" eb="4">
      <t>カノヤシリツ</t>
    </rPh>
    <rPh sb="4" eb="6">
      <t>タカクマ</t>
    </rPh>
    <rPh sb="6" eb="9">
      <t>チュウガッコウ</t>
    </rPh>
    <phoneticPr fontId="1"/>
  </si>
  <si>
    <t>※2  入札額　総価の110分の100に相当する金額　</t>
    <rPh sb="4" eb="6">
      <t>ニュウサツ</t>
    </rPh>
    <rPh sb="6" eb="7">
      <t>ガク</t>
    </rPh>
    <rPh sb="14" eb="15">
      <t>ブン</t>
    </rPh>
    <rPh sb="20" eb="22">
      <t>ソウトウ</t>
    </rPh>
    <rPh sb="24" eb="26">
      <t>キンガク</t>
    </rPh>
    <phoneticPr fontId="17"/>
  </si>
  <si>
    <t>鹿屋市コミュニティセンター吾平振興会館</t>
    <rPh sb="0" eb="3">
      <t>カノヤシ</t>
    </rPh>
    <rPh sb="13" eb="15">
      <t>アイラ</t>
    </rPh>
    <rPh sb="15" eb="17">
      <t>シンコウ</t>
    </rPh>
    <rPh sb="17" eb="19">
      <t>カイカン</t>
    </rPh>
    <phoneticPr fontId="1"/>
  </si>
  <si>
    <t>ピーク</t>
    <phoneticPr fontId="1"/>
  </si>
  <si>
    <t>夏季昼間</t>
    <rPh sb="0" eb="2">
      <t>カキ</t>
    </rPh>
    <rPh sb="2" eb="4">
      <t>ヒルマ</t>
    </rPh>
    <phoneticPr fontId="1"/>
  </si>
  <si>
    <t>その他季節昼間</t>
    <rPh sb="2" eb="3">
      <t>タ</t>
    </rPh>
    <rPh sb="3" eb="5">
      <t>キセツ</t>
    </rPh>
    <rPh sb="5" eb="7">
      <t>ヒルマ</t>
    </rPh>
    <phoneticPr fontId="1"/>
  </si>
  <si>
    <t>夜間</t>
    <rPh sb="0" eb="2">
      <t>ヤカン</t>
    </rPh>
    <phoneticPr fontId="1"/>
  </si>
  <si>
    <t>（例）
鹿屋市役所本庁舎</t>
    <rPh sb="1" eb="2">
      <t>レイ</t>
    </rPh>
    <rPh sb="4" eb="7">
      <t>カノヤシ</t>
    </rPh>
    <rPh sb="7" eb="9">
      <t>ヤクショ</t>
    </rPh>
    <rPh sb="9" eb="11">
      <t>ホンチョウ</t>
    </rPh>
    <rPh sb="11" eb="12">
      <t>シャ</t>
    </rPh>
    <phoneticPr fontId="1"/>
  </si>
  <si>
    <t>（例）
鹿屋市霧島ヶ丘公園</t>
    <rPh sb="1" eb="2">
      <t>レイ</t>
    </rPh>
    <rPh sb="4" eb="6">
      <t>カノヤ</t>
    </rPh>
    <rPh sb="6" eb="7">
      <t>シ</t>
    </rPh>
    <rPh sb="7" eb="9">
      <t>キリシマ</t>
    </rPh>
    <rPh sb="10" eb="11">
      <t>オカ</t>
    </rPh>
    <rPh sb="11" eb="13">
      <t>コウエン</t>
    </rPh>
    <phoneticPr fontId="1"/>
  </si>
  <si>
    <t>鹿屋市立南部学校給食センター</t>
    <rPh sb="0" eb="3">
      <t>カノヤシ</t>
    </rPh>
    <rPh sb="3" eb="4">
      <t>リツ</t>
    </rPh>
    <rPh sb="4" eb="6">
      <t>ナンブ</t>
    </rPh>
    <rPh sb="6" eb="8">
      <t>ガッコウ</t>
    </rPh>
    <rPh sb="8" eb="10">
      <t>キュウショク</t>
    </rPh>
    <phoneticPr fontId="1"/>
  </si>
  <si>
    <t>鹿屋市立北部学校給食センター</t>
    <rPh sb="0" eb="3">
      <t>カノヤシ</t>
    </rPh>
    <rPh sb="3" eb="4">
      <t>リツ</t>
    </rPh>
    <rPh sb="4" eb="6">
      <t>ホクブ</t>
    </rPh>
    <rPh sb="6" eb="8">
      <t>ガッコウ</t>
    </rPh>
    <rPh sb="8" eb="10">
      <t>キュウショク</t>
    </rPh>
    <phoneticPr fontId="1"/>
  </si>
  <si>
    <t>鹿屋市立吾平学校給食センター</t>
    <rPh sb="0" eb="3">
      <t>カノヤシ</t>
    </rPh>
    <rPh sb="3" eb="4">
      <t>リツ</t>
    </rPh>
    <rPh sb="4" eb="6">
      <t>アイラ</t>
    </rPh>
    <rPh sb="6" eb="8">
      <t>ガッコウ</t>
    </rPh>
    <rPh sb="8" eb="10">
      <t>キュウショク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</si>
</sst>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#,##0.00_);[Red]\(#,##0.00\)"/>
    <numFmt numFmtId="178" formatCode="0_ "/>
    <numFmt numFmtId="179" formatCode="General&quot;月&quot;"/>
    <numFmt numFmtId="180" formatCode="#,##0_ ;;&quot;&quot;"/>
    <numFmt numFmtId="181" formatCode="#,##0.00;[Red]\(#,##0.00\)"/>
    <numFmt numFmtId="182" formatCode="#,###.00_ ;;&quot;&quot;"/>
    <numFmt numFmtId="183" formatCode="##,##0_ ;;&quot;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20"/>
      <name val="ＭＳ 明朝"/>
      <family val="1"/>
      <charset val="128"/>
    </font>
    <font>
      <sz val="12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3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4"/>
      <color indexed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38" fontId="5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5" fillId="0" borderId="0"/>
    <xf numFmtId="0" fontId="5" fillId="0" borderId="0"/>
    <xf numFmtId="0" fontId="16" fillId="0" borderId="0"/>
  </cellStyleXfs>
  <cellXfs count="56">
    <xf numFmtId="0" fontId="0" fillId="0" borderId="0" xfId="0"/>
    <xf numFmtId="0" fontId="2" fillId="0" borderId="0" xfId="6" applyFont="1" applyAlignment="1">
      <alignment vertical="center"/>
    </xf>
    <xf numFmtId="0" fontId="2" fillId="0" borderId="0" xfId="6" applyFont="1"/>
    <xf numFmtId="0" fontId="2" fillId="0" borderId="0" xfId="6" applyFont="1" applyAlignment="1">
      <alignment horizontal="center"/>
    </xf>
    <xf numFmtId="0" fontId="2" fillId="0" borderId="0" xfId="4" applyFont="1" applyBorder="1" applyAlignment="1">
      <alignment horizontal="center" vertical="center"/>
    </xf>
    <xf numFmtId="0" fontId="6" fillId="0" borderId="0" xfId="6" applyFont="1" applyAlignment="1">
      <alignment vertical="center"/>
    </xf>
    <xf numFmtId="0" fontId="6" fillId="0" borderId="0" xfId="6" applyFont="1"/>
    <xf numFmtId="0" fontId="6" fillId="0" borderId="1" xfId="6" applyFont="1" applyBorder="1" applyAlignment="1">
      <alignment horizontal="center" vertical="center" wrapText="1"/>
    </xf>
    <xf numFmtId="0" fontId="6" fillId="0" borderId="1" xfId="6" quotePrefix="1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shrinkToFit="1"/>
    </xf>
    <xf numFmtId="180" fontId="7" fillId="0" borderId="2" xfId="6" applyNumberFormat="1" applyFont="1" applyBorder="1" applyAlignment="1">
      <alignment horizontal="right" vertical="center" shrinkToFit="1"/>
    </xf>
    <xf numFmtId="180" fontId="4" fillId="0" borderId="3" xfId="6" applyNumberFormat="1" applyFont="1" applyBorder="1" applyAlignment="1">
      <alignment horizontal="center" vertical="center" shrinkToFit="1"/>
    </xf>
    <xf numFmtId="0" fontId="13" fillId="0" borderId="0" xfId="6" applyFont="1"/>
    <xf numFmtId="38" fontId="13" fillId="0" borderId="0" xfId="6" applyNumberFormat="1" applyFont="1"/>
    <xf numFmtId="0" fontId="14" fillId="0" borderId="0" xfId="6" applyFont="1" applyAlignment="1">
      <alignment horizontal="right"/>
    </xf>
    <xf numFmtId="0" fontId="14" fillId="0" borderId="0" xfId="6" applyFont="1"/>
    <xf numFmtId="0" fontId="13" fillId="0" borderId="0" xfId="6" applyFont="1" applyAlignment="1">
      <alignment horizontal="right"/>
    </xf>
    <xf numFmtId="182" fontId="6" fillId="0" borderId="1" xfId="5" applyNumberFormat="1" applyFont="1" applyBorder="1" applyAlignment="1">
      <alignment vertical="center"/>
    </xf>
    <xf numFmtId="176" fontId="6" fillId="2" borderId="1" xfId="6" applyNumberFormat="1" applyFont="1" applyFill="1" applyBorder="1" applyAlignment="1">
      <alignment vertical="center"/>
    </xf>
    <xf numFmtId="177" fontId="6" fillId="2" borderId="1" xfId="1" applyNumberFormat="1" applyFont="1" applyFill="1" applyBorder="1" applyAlignment="1" applyProtection="1">
      <alignment vertical="center"/>
      <protection locked="0"/>
    </xf>
    <xf numFmtId="0" fontId="6" fillId="0" borderId="0" xfId="7" applyFont="1" applyAlignment="1">
      <alignment vertical="center"/>
    </xf>
    <xf numFmtId="176" fontId="6" fillId="2" borderId="4" xfId="5" applyNumberFormat="1" applyFont="1" applyFill="1" applyBorder="1" applyAlignment="1">
      <alignment vertical="center" shrinkToFit="1"/>
    </xf>
    <xf numFmtId="176" fontId="6" fillId="2" borderId="1" xfId="5" applyNumberFormat="1" applyFont="1" applyFill="1" applyBorder="1" applyAlignment="1">
      <alignment vertical="center" shrinkToFit="1"/>
    </xf>
    <xf numFmtId="176" fontId="6" fillId="2" borderId="4" xfId="5" applyNumberFormat="1" applyFont="1" applyFill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left" vertical="center"/>
    </xf>
    <xf numFmtId="176" fontId="6" fillId="2" borderId="1" xfId="5" applyNumberFormat="1" applyFont="1" applyFill="1" applyBorder="1" applyAlignment="1">
      <alignment horizontal="left" vertical="center" shrinkToFit="1"/>
    </xf>
    <xf numFmtId="0" fontId="6" fillId="0" borderId="1" xfId="6" applyFont="1" applyFill="1" applyBorder="1" applyAlignment="1">
      <alignment horizontal="center" vertical="center" wrapText="1"/>
    </xf>
    <xf numFmtId="182" fontId="6" fillId="0" borderId="1" xfId="5" applyNumberFormat="1" applyFont="1" applyBorder="1" applyAlignment="1">
      <alignment vertical="center"/>
    </xf>
    <xf numFmtId="180" fontId="4" fillId="0" borderId="3" xfId="6" applyNumberFormat="1" applyFont="1" applyBorder="1" applyAlignment="1">
      <alignment horizontal="right" vertical="center" shrinkToFit="1"/>
    </xf>
    <xf numFmtId="0" fontId="9" fillId="0" borderId="0" xfId="6" applyFont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6" fillId="0" borderId="7" xfId="6" applyFont="1" applyBorder="1" applyAlignment="1">
      <alignment horizontal="center" vertical="center"/>
    </xf>
    <xf numFmtId="0" fontId="6" fillId="0" borderId="8" xfId="6" applyFont="1" applyBorder="1" applyAlignment="1">
      <alignment horizontal="center" vertical="center"/>
    </xf>
    <xf numFmtId="0" fontId="6" fillId="0" borderId="9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 wrapText="1" shrinkToFit="1"/>
    </xf>
    <xf numFmtId="179" fontId="3" fillId="0" borderId="4" xfId="6" applyNumberFormat="1" applyFont="1" applyBorder="1" applyAlignment="1">
      <alignment horizontal="left" vertical="center" wrapText="1"/>
    </xf>
    <xf numFmtId="179" fontId="3" fillId="0" borderId="1" xfId="6" applyNumberFormat="1" applyFont="1" applyBorder="1" applyAlignment="1">
      <alignment horizontal="left" vertical="center" wrapText="1"/>
    </xf>
    <xf numFmtId="38" fontId="6" fillId="2" borderId="2" xfId="1" applyFont="1" applyFill="1" applyBorder="1" applyAlignment="1">
      <alignment horizontal="center" vertical="center"/>
    </xf>
    <xf numFmtId="38" fontId="6" fillId="2" borderId="10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181" fontId="6" fillId="2" borderId="4" xfId="6" applyNumberFormat="1" applyFont="1" applyFill="1" applyBorder="1" applyAlignment="1" applyProtection="1">
      <alignment vertical="center" shrinkToFit="1"/>
      <protection locked="0"/>
    </xf>
    <xf numFmtId="181" fontId="6" fillId="2" borderId="1" xfId="6" applyNumberFormat="1" applyFont="1" applyFill="1" applyBorder="1" applyAlignment="1" applyProtection="1">
      <alignment vertical="center" shrinkToFit="1"/>
      <protection locked="0"/>
    </xf>
    <xf numFmtId="182" fontId="6" fillId="0" borderId="4" xfId="5" applyNumberFormat="1" applyFont="1" applyBorder="1" applyAlignment="1">
      <alignment vertical="center"/>
    </xf>
    <xf numFmtId="182" fontId="6" fillId="0" borderId="1" xfId="5" applyNumberFormat="1" applyFont="1" applyBorder="1" applyAlignment="1">
      <alignment vertical="center"/>
    </xf>
    <xf numFmtId="38" fontId="6" fillId="2" borderId="1" xfId="1" applyFont="1" applyFill="1" applyBorder="1" applyAlignment="1">
      <alignment horizontal="center" vertical="center"/>
    </xf>
    <xf numFmtId="178" fontId="6" fillId="0" borderId="4" xfId="6" applyNumberFormat="1" applyFont="1" applyBorder="1" applyAlignment="1" applyProtection="1">
      <alignment horizontal="right" vertical="center"/>
      <protection locked="0"/>
    </xf>
    <xf numFmtId="178" fontId="6" fillId="0" borderId="1" xfId="6" applyNumberFormat="1" applyFont="1" applyBorder="1" applyAlignment="1" applyProtection="1">
      <alignment horizontal="right" vertical="center"/>
      <protection locked="0"/>
    </xf>
    <xf numFmtId="183" fontId="6" fillId="0" borderId="4" xfId="6" applyNumberFormat="1" applyFont="1" applyBorder="1" applyAlignment="1">
      <alignment horizontal="right" vertical="center"/>
    </xf>
    <xf numFmtId="183" fontId="6" fillId="0" borderId="1" xfId="6" applyNumberFormat="1" applyFont="1" applyBorder="1" applyAlignment="1">
      <alignment horizontal="right" vertical="center"/>
    </xf>
    <xf numFmtId="0" fontId="3" fillId="0" borderId="2" xfId="6" applyFont="1" applyBorder="1" applyAlignment="1">
      <alignment horizontal="center" vertical="center" wrapText="1" shrinkToFit="1"/>
    </xf>
    <xf numFmtId="0" fontId="3" fillId="0" borderId="2" xfId="6" applyFont="1" applyBorder="1" applyAlignment="1">
      <alignment horizontal="center" vertical="center" shrinkToFit="1"/>
    </xf>
    <xf numFmtId="0" fontId="2" fillId="0" borderId="2" xfId="6" applyFont="1" applyBorder="1" applyAlignment="1">
      <alignment horizontal="left" vertical="center"/>
    </xf>
    <xf numFmtId="0" fontId="15" fillId="0" borderId="5" xfId="6" applyFont="1" applyBorder="1" applyAlignment="1">
      <alignment horizontal="center" vertical="center" shrinkToFit="1"/>
    </xf>
    <xf numFmtId="0" fontId="15" fillId="0" borderId="6" xfId="6" applyFont="1" applyBorder="1" applyAlignment="1">
      <alignment horizontal="center" vertical="center" shrinkToFit="1"/>
    </xf>
    <xf numFmtId="0" fontId="14" fillId="0" borderId="6" xfId="6" applyFont="1" applyBorder="1" applyAlignment="1">
      <alignment horizontal="left" vertical="center" wrapText="1"/>
    </xf>
    <xf numFmtId="0" fontId="6" fillId="0" borderId="0" xfId="7" applyFont="1" applyAlignment="1">
      <alignment horizontal="left" vertical="center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H１６電力入札事前伺" xfId="4" xr:uid="{00000000-0005-0000-0000-000004000000}"/>
    <cellStyle name="標準_仕様書資料" xfId="5" xr:uid="{00000000-0005-0000-0000-000005000000}"/>
    <cellStyle name="標準_仕様書資料_電力量実績（最終）" xfId="6" xr:uid="{00000000-0005-0000-0000-000006000000}"/>
    <cellStyle name="標準_入札内訳書（海自）最終版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73</xdr:row>
      <xdr:rowOff>0</xdr:rowOff>
    </xdr:from>
    <xdr:to>
      <xdr:col>10</xdr:col>
      <xdr:colOff>542925</xdr:colOff>
      <xdr:row>73</xdr:row>
      <xdr:rowOff>161925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391900" y="49034700"/>
          <a:ext cx="542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000000"/>
              </a:solidFill>
              <a:latin typeface="ＭＳ Ｐ明朝"/>
              <a:ea typeface="ＭＳ Ｐ明朝"/>
            </a:rPr>
            <a:t>※2 </a:t>
          </a:r>
        </a:p>
      </xdr:txBody>
    </xdr:sp>
    <xdr:clientData/>
  </xdr:twoCellAnchor>
  <xdr:twoCellAnchor>
    <xdr:from>
      <xdr:col>10</xdr:col>
      <xdr:colOff>0</xdr:colOff>
      <xdr:row>72</xdr:row>
      <xdr:rowOff>0</xdr:rowOff>
    </xdr:from>
    <xdr:to>
      <xdr:col>10</xdr:col>
      <xdr:colOff>542925</xdr:colOff>
      <xdr:row>72</xdr:row>
      <xdr:rowOff>161925</xdr:rowOff>
    </xdr:to>
    <xdr:sp macro="" textlink="">
      <xdr:nvSpPr>
        <xdr:cNvPr id="3" name="テキスト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391900" y="48472725"/>
          <a:ext cx="542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en-US" altLang="ja-JP" sz="1100" b="0" i="0" u="none" strike="noStrike" baseline="30000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altLang="en-US" sz="1100" b="0" i="0" u="none" strike="noStrike" baseline="30000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xdr:txBody>
    </xdr:sp>
    <xdr:clientData/>
  </xdr:twoCellAnchor>
  <xdr:twoCellAnchor>
    <xdr:from>
      <xdr:col>8</xdr:col>
      <xdr:colOff>268942</xdr:colOff>
      <xdr:row>12</xdr:row>
      <xdr:rowOff>190500</xdr:rowOff>
    </xdr:from>
    <xdr:to>
      <xdr:col>10</xdr:col>
      <xdr:colOff>1164852</xdr:colOff>
      <xdr:row>15</xdr:row>
      <xdr:rowOff>89086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726707" y="3429000"/>
          <a:ext cx="2823321" cy="537321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/>
            <a:t>黄色部分を入力</a:t>
          </a:r>
        </a:p>
      </xdr:txBody>
    </xdr:sp>
    <xdr:clientData/>
  </xdr:twoCellAnchor>
  <xdr:twoCellAnchor>
    <xdr:from>
      <xdr:col>7</xdr:col>
      <xdr:colOff>963705</xdr:colOff>
      <xdr:row>65</xdr:row>
      <xdr:rowOff>123265</xdr:rowOff>
    </xdr:from>
    <xdr:to>
      <xdr:col>10</xdr:col>
      <xdr:colOff>972588</xdr:colOff>
      <xdr:row>70</xdr:row>
      <xdr:rowOff>112060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121587" y="14646089"/>
          <a:ext cx="3236177" cy="1053353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「</a:t>
          </a:r>
          <a:r>
            <a:rPr kumimoji="1" lang="en-US" altLang="ja-JP" sz="2000"/>
            <a:t>※</a:t>
          </a:r>
          <a:r>
            <a:rPr kumimoji="1" lang="ja-JP" altLang="en-US" sz="2000"/>
            <a:t>２の金額」と「入札書の金額」が同額となること。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225</xdr:row>
      <xdr:rowOff>0</xdr:rowOff>
    </xdr:from>
    <xdr:to>
      <xdr:col>10</xdr:col>
      <xdr:colOff>542925</xdr:colOff>
      <xdr:row>225</xdr:row>
      <xdr:rowOff>161925</xdr:rowOff>
    </xdr:to>
    <xdr:sp macro="" textlink="">
      <xdr:nvSpPr>
        <xdr:cNvPr id="3" name="テキスト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1325225" y="17545050"/>
          <a:ext cx="542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000000"/>
              </a:solidFill>
              <a:latin typeface="ＭＳ Ｐ明朝"/>
              <a:ea typeface="ＭＳ Ｐ明朝"/>
            </a:rPr>
            <a:t>※2 </a:t>
          </a:r>
        </a:p>
      </xdr:txBody>
    </xdr:sp>
    <xdr:clientData/>
  </xdr:twoCellAnchor>
  <xdr:twoCellAnchor>
    <xdr:from>
      <xdr:col>10</xdr:col>
      <xdr:colOff>0</xdr:colOff>
      <xdr:row>224</xdr:row>
      <xdr:rowOff>0</xdr:rowOff>
    </xdr:from>
    <xdr:to>
      <xdr:col>10</xdr:col>
      <xdr:colOff>542925</xdr:colOff>
      <xdr:row>224</xdr:row>
      <xdr:rowOff>161925</xdr:rowOff>
    </xdr:to>
    <xdr:sp macro="" textlink="">
      <xdr:nvSpPr>
        <xdr:cNvPr id="5" name="テキスト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1329147" y="52365088"/>
          <a:ext cx="542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en-US" altLang="ja-JP" sz="1100" b="0" i="0" u="none" strike="noStrike" baseline="30000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altLang="en-US" sz="1100" b="0" i="0" u="none" strike="noStrike" baseline="30000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79"/>
  <sheetViews>
    <sheetView view="pageBreakPreview" zoomScale="85" zoomScaleNormal="85" zoomScaleSheetLayoutView="85" workbookViewId="0">
      <selection activeCell="L72" sqref="L72"/>
    </sheetView>
  </sheetViews>
  <sheetFormatPr defaultRowHeight="13.5" x14ac:dyDescent="0.15"/>
  <cols>
    <col min="1" max="1" width="33.625" style="2" customWidth="1"/>
    <col min="2" max="2" width="9.125" style="2" bestFit="1" customWidth="1"/>
    <col min="3" max="3" width="11.125" style="2" customWidth="1"/>
    <col min="4" max="4" width="17.125" style="2" customWidth="1"/>
    <col min="5" max="5" width="11.375" style="2" customWidth="1"/>
    <col min="6" max="6" width="12.625" style="2" customWidth="1"/>
    <col min="7" max="7" width="12.125" style="2" customWidth="1"/>
    <col min="8" max="8" width="17.125" style="2" customWidth="1"/>
    <col min="9" max="9" width="16.5" style="2" customWidth="1"/>
    <col min="10" max="10" width="8.75" style="2" customWidth="1"/>
    <col min="11" max="11" width="19.25" style="2" customWidth="1"/>
    <col min="12" max="12" width="13.625" style="2" bestFit="1" customWidth="1"/>
    <col min="13" max="13" width="14.625" style="2" bestFit="1" customWidth="1"/>
    <col min="14" max="16384" width="9" style="2"/>
  </cols>
  <sheetData>
    <row r="1" spans="1:14" ht="24" x14ac:dyDescent="0.1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 ht="22.5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4" s="1" customFormat="1" ht="18.75" customHeight="1" x14ac:dyDescent="0.15">
      <c r="A3" s="30" t="s">
        <v>1</v>
      </c>
      <c r="B3" s="30" t="s">
        <v>13</v>
      </c>
      <c r="C3" s="30"/>
      <c r="D3" s="30"/>
      <c r="E3" s="31" t="s">
        <v>2</v>
      </c>
      <c r="F3" s="32"/>
      <c r="G3" s="32"/>
      <c r="H3" s="32"/>
      <c r="I3" s="33"/>
      <c r="J3" s="9" t="s">
        <v>0</v>
      </c>
      <c r="K3" s="34" t="s">
        <v>7</v>
      </c>
    </row>
    <row r="4" spans="1:14" ht="55.5" customHeight="1" x14ac:dyDescent="0.15">
      <c r="A4" s="30"/>
      <c r="B4" s="26" t="s">
        <v>15</v>
      </c>
      <c r="C4" s="26" t="s">
        <v>3</v>
      </c>
      <c r="D4" s="8" t="s">
        <v>5</v>
      </c>
      <c r="E4" s="8" t="s">
        <v>4</v>
      </c>
      <c r="F4" s="26" t="s">
        <v>11</v>
      </c>
      <c r="G4" s="26" t="s">
        <v>8</v>
      </c>
      <c r="H4" s="7" t="s">
        <v>10</v>
      </c>
      <c r="I4" s="7" t="s">
        <v>6</v>
      </c>
      <c r="J4" s="7" t="s">
        <v>9</v>
      </c>
      <c r="K4" s="34"/>
      <c r="L4" s="3"/>
    </row>
    <row r="5" spans="1:14" ht="17.100000000000001" customHeight="1" x14ac:dyDescent="0.15">
      <c r="A5" s="35" t="s">
        <v>76</v>
      </c>
      <c r="B5" s="37">
        <v>670</v>
      </c>
      <c r="C5" s="40">
        <v>1300</v>
      </c>
      <c r="D5" s="42">
        <f>ROUNDDOWN(B5*C5*12*0.85,2)</f>
        <v>8884200</v>
      </c>
      <c r="E5" s="23"/>
      <c r="F5" s="18"/>
      <c r="G5" s="19"/>
      <c r="H5" s="27">
        <f t="shared" ref="H5:H12" si="0">ROUNDDOWN(G5*F5,2)</f>
        <v>0</v>
      </c>
      <c r="I5" s="42">
        <f>SUM(H5:H8)</f>
        <v>16946320</v>
      </c>
      <c r="J5" s="45"/>
      <c r="K5" s="47">
        <f>ROUNDDOWN(SUM(D5,I5:J8),0)</f>
        <v>25830520</v>
      </c>
      <c r="M5" s="4"/>
      <c r="N5" s="4"/>
    </row>
    <row r="6" spans="1:14" ht="17.100000000000001" customHeight="1" x14ac:dyDescent="0.15">
      <c r="A6" s="35"/>
      <c r="B6" s="38"/>
      <c r="C6" s="40"/>
      <c r="D6" s="42"/>
      <c r="E6" s="21" t="s">
        <v>12</v>
      </c>
      <c r="F6" s="18">
        <v>479700</v>
      </c>
      <c r="G6" s="19">
        <v>12.6</v>
      </c>
      <c r="H6" s="27">
        <f t="shared" si="0"/>
        <v>6044220</v>
      </c>
      <c r="I6" s="42"/>
      <c r="J6" s="45"/>
      <c r="K6" s="47"/>
      <c r="M6" s="4"/>
      <c r="N6" s="4"/>
    </row>
    <row r="7" spans="1:14" ht="17.100000000000001" customHeight="1" x14ac:dyDescent="0.15">
      <c r="A7" s="36"/>
      <c r="B7" s="38"/>
      <c r="C7" s="41"/>
      <c r="D7" s="43"/>
      <c r="E7" s="22" t="s">
        <v>14</v>
      </c>
      <c r="F7" s="18">
        <v>901000</v>
      </c>
      <c r="G7" s="19">
        <v>12.1</v>
      </c>
      <c r="H7" s="27">
        <f t="shared" si="0"/>
        <v>10902100</v>
      </c>
      <c r="I7" s="43"/>
      <c r="J7" s="46"/>
      <c r="K7" s="48"/>
      <c r="M7" s="4"/>
      <c r="N7" s="4"/>
    </row>
    <row r="8" spans="1:14" ht="17.100000000000001" customHeight="1" x14ac:dyDescent="0.15">
      <c r="A8" s="36"/>
      <c r="B8" s="39"/>
      <c r="C8" s="41"/>
      <c r="D8" s="43"/>
      <c r="E8" s="25"/>
      <c r="F8" s="18"/>
      <c r="G8" s="19"/>
      <c r="H8" s="27">
        <f t="shared" si="0"/>
        <v>0</v>
      </c>
      <c r="I8" s="43"/>
      <c r="J8" s="46"/>
      <c r="K8" s="48"/>
      <c r="M8" s="4"/>
      <c r="N8" s="4"/>
    </row>
    <row r="9" spans="1:14" ht="17.100000000000001" customHeight="1" x14ac:dyDescent="0.15">
      <c r="A9" s="35" t="s">
        <v>77</v>
      </c>
      <c r="B9" s="39">
        <v>109</v>
      </c>
      <c r="C9" s="40">
        <v>800</v>
      </c>
      <c r="D9" s="42">
        <f>ROUNDDOWN(B9*C9*12*0.85,2)</f>
        <v>889440</v>
      </c>
      <c r="E9" s="21" t="s">
        <v>72</v>
      </c>
      <c r="F9" s="18">
        <v>12800</v>
      </c>
      <c r="G9" s="19">
        <v>20.100000000000001</v>
      </c>
      <c r="H9" s="27">
        <f t="shared" si="0"/>
        <v>257280</v>
      </c>
      <c r="I9" s="42">
        <f>SUM(H9:H12)</f>
        <v>3261270</v>
      </c>
      <c r="J9" s="45"/>
      <c r="K9" s="47">
        <f>ROUNDDOWN(SUM(D9,I9:J12),0)</f>
        <v>4150710</v>
      </c>
      <c r="M9" s="4"/>
      <c r="N9" s="4"/>
    </row>
    <row r="10" spans="1:14" ht="17.100000000000001" customHeight="1" x14ac:dyDescent="0.15">
      <c r="A10" s="35"/>
      <c r="B10" s="39"/>
      <c r="C10" s="40"/>
      <c r="D10" s="42"/>
      <c r="E10" s="21" t="s">
        <v>73</v>
      </c>
      <c r="F10" s="18">
        <v>31100</v>
      </c>
      <c r="G10" s="19">
        <v>18.2</v>
      </c>
      <c r="H10" s="27">
        <f>ROUNDDOWN(G10*F10,2)</f>
        <v>566020</v>
      </c>
      <c r="I10" s="42"/>
      <c r="J10" s="45"/>
      <c r="K10" s="47"/>
      <c r="M10" s="4"/>
      <c r="N10" s="4"/>
    </row>
    <row r="11" spans="1:14" ht="17.100000000000001" customHeight="1" x14ac:dyDescent="0.15">
      <c r="A11" s="36"/>
      <c r="B11" s="44"/>
      <c r="C11" s="41"/>
      <c r="D11" s="43"/>
      <c r="E11" s="22" t="s">
        <v>74</v>
      </c>
      <c r="F11" s="18">
        <v>98400</v>
      </c>
      <c r="G11" s="19">
        <v>16.5</v>
      </c>
      <c r="H11" s="27">
        <f t="shared" si="0"/>
        <v>1623600</v>
      </c>
      <c r="I11" s="43"/>
      <c r="J11" s="46"/>
      <c r="K11" s="48"/>
      <c r="M11" s="4"/>
      <c r="N11" s="4"/>
    </row>
    <row r="12" spans="1:14" ht="17.100000000000001" customHeight="1" x14ac:dyDescent="0.15">
      <c r="A12" s="36"/>
      <c r="B12" s="44"/>
      <c r="C12" s="41"/>
      <c r="D12" s="43"/>
      <c r="E12" s="22" t="s">
        <v>75</v>
      </c>
      <c r="F12" s="18">
        <v>114700</v>
      </c>
      <c r="G12" s="19">
        <v>7.1</v>
      </c>
      <c r="H12" s="27">
        <f t="shared" si="0"/>
        <v>814370</v>
      </c>
      <c r="I12" s="43"/>
      <c r="J12" s="46"/>
      <c r="K12" s="48"/>
      <c r="M12" s="4"/>
      <c r="N12" s="4"/>
    </row>
    <row r="13" spans="1:14" ht="17.100000000000001" customHeight="1" x14ac:dyDescent="0.15">
      <c r="A13" s="35"/>
      <c r="B13" s="39"/>
      <c r="C13" s="40"/>
      <c r="D13" s="42">
        <f>ROUNDDOWN(B13*C13*12*0.85,2)</f>
        <v>0</v>
      </c>
      <c r="E13" s="21"/>
      <c r="F13" s="18"/>
      <c r="G13" s="19"/>
      <c r="H13" s="27">
        <f t="shared" ref="H13:H68" si="1">ROUNDDOWN(G13*F13,2)</f>
        <v>0</v>
      </c>
      <c r="I13" s="42">
        <f>SUM(H13:H16)</f>
        <v>0</v>
      </c>
      <c r="J13" s="45"/>
      <c r="K13" s="47">
        <f>ROUNDDOWN(SUM(D13,I13:J16),0)</f>
        <v>0</v>
      </c>
      <c r="M13" s="4"/>
      <c r="N13" s="4"/>
    </row>
    <row r="14" spans="1:14" ht="17.100000000000001" customHeight="1" x14ac:dyDescent="0.15">
      <c r="A14" s="35"/>
      <c r="B14" s="39"/>
      <c r="C14" s="40"/>
      <c r="D14" s="42"/>
      <c r="E14" s="21"/>
      <c r="F14" s="18"/>
      <c r="G14" s="19"/>
      <c r="H14" s="27">
        <f t="shared" si="1"/>
        <v>0</v>
      </c>
      <c r="I14" s="42"/>
      <c r="J14" s="45"/>
      <c r="K14" s="47"/>
      <c r="M14" s="4"/>
      <c r="N14" s="4"/>
    </row>
    <row r="15" spans="1:14" ht="17.100000000000001" customHeight="1" x14ac:dyDescent="0.15">
      <c r="A15" s="36"/>
      <c r="B15" s="44"/>
      <c r="C15" s="41"/>
      <c r="D15" s="43"/>
      <c r="E15" s="22"/>
      <c r="F15" s="18"/>
      <c r="G15" s="19"/>
      <c r="H15" s="27">
        <f t="shared" si="1"/>
        <v>0</v>
      </c>
      <c r="I15" s="43"/>
      <c r="J15" s="46"/>
      <c r="K15" s="48"/>
      <c r="M15" s="4"/>
      <c r="N15" s="4"/>
    </row>
    <row r="16" spans="1:14" ht="17.100000000000001" customHeight="1" x14ac:dyDescent="0.15">
      <c r="A16" s="36"/>
      <c r="B16" s="44"/>
      <c r="C16" s="41"/>
      <c r="D16" s="43"/>
      <c r="E16" s="22"/>
      <c r="F16" s="18"/>
      <c r="G16" s="19"/>
      <c r="H16" s="27">
        <f t="shared" si="1"/>
        <v>0</v>
      </c>
      <c r="I16" s="43"/>
      <c r="J16" s="46"/>
      <c r="K16" s="48"/>
      <c r="M16" s="4"/>
      <c r="N16" s="4"/>
    </row>
    <row r="17" spans="1:14" ht="17.100000000000001" customHeight="1" x14ac:dyDescent="0.15">
      <c r="A17" s="35"/>
      <c r="B17" s="39"/>
      <c r="C17" s="40"/>
      <c r="D17" s="42">
        <f>ROUNDDOWN(B17*C17*12*0.85,2)</f>
        <v>0</v>
      </c>
      <c r="E17" s="21"/>
      <c r="F17" s="18"/>
      <c r="G17" s="19"/>
      <c r="H17" s="27">
        <f t="shared" si="1"/>
        <v>0</v>
      </c>
      <c r="I17" s="42">
        <f>SUM(H17:H20)</f>
        <v>0</v>
      </c>
      <c r="J17" s="45"/>
      <c r="K17" s="47">
        <f>ROUNDDOWN(SUM(D17,I17:J20),0)</f>
        <v>0</v>
      </c>
      <c r="M17" s="4"/>
      <c r="N17" s="4"/>
    </row>
    <row r="18" spans="1:14" ht="17.100000000000001" customHeight="1" x14ac:dyDescent="0.15">
      <c r="A18" s="35"/>
      <c r="B18" s="39"/>
      <c r="C18" s="40"/>
      <c r="D18" s="42"/>
      <c r="E18" s="21"/>
      <c r="F18" s="18"/>
      <c r="G18" s="19"/>
      <c r="H18" s="27">
        <f t="shared" si="1"/>
        <v>0</v>
      </c>
      <c r="I18" s="42"/>
      <c r="J18" s="45"/>
      <c r="K18" s="47"/>
      <c r="M18" s="4"/>
      <c r="N18" s="4"/>
    </row>
    <row r="19" spans="1:14" ht="17.100000000000001" customHeight="1" x14ac:dyDescent="0.15">
      <c r="A19" s="36"/>
      <c r="B19" s="44"/>
      <c r="C19" s="41"/>
      <c r="D19" s="43"/>
      <c r="E19" s="22"/>
      <c r="F19" s="18"/>
      <c r="G19" s="19"/>
      <c r="H19" s="27">
        <f t="shared" si="1"/>
        <v>0</v>
      </c>
      <c r="I19" s="43"/>
      <c r="J19" s="46"/>
      <c r="K19" s="48"/>
      <c r="M19" s="4"/>
      <c r="N19" s="4"/>
    </row>
    <row r="20" spans="1:14" ht="17.100000000000001" customHeight="1" x14ac:dyDescent="0.15">
      <c r="A20" s="36"/>
      <c r="B20" s="44"/>
      <c r="C20" s="41"/>
      <c r="D20" s="43"/>
      <c r="E20" s="22"/>
      <c r="F20" s="18"/>
      <c r="G20" s="19"/>
      <c r="H20" s="27">
        <f t="shared" si="1"/>
        <v>0</v>
      </c>
      <c r="I20" s="43"/>
      <c r="J20" s="46"/>
      <c r="K20" s="48"/>
      <c r="M20" s="4"/>
      <c r="N20" s="4"/>
    </row>
    <row r="21" spans="1:14" ht="17.100000000000001" customHeight="1" x14ac:dyDescent="0.15">
      <c r="A21" s="35"/>
      <c r="B21" s="39"/>
      <c r="C21" s="40"/>
      <c r="D21" s="42">
        <f>ROUNDDOWN(B21*C21*12*0.85,2)</f>
        <v>0</v>
      </c>
      <c r="E21" s="21"/>
      <c r="F21" s="18"/>
      <c r="G21" s="19"/>
      <c r="H21" s="27">
        <f t="shared" si="1"/>
        <v>0</v>
      </c>
      <c r="I21" s="42">
        <f>SUM(H21:H24)</f>
        <v>0</v>
      </c>
      <c r="J21" s="45"/>
      <c r="K21" s="47">
        <f>ROUNDDOWN(SUM(D21,I21:J24),0)</f>
        <v>0</v>
      </c>
      <c r="M21" s="4"/>
      <c r="N21" s="4"/>
    </row>
    <row r="22" spans="1:14" ht="17.100000000000001" customHeight="1" x14ac:dyDescent="0.15">
      <c r="A22" s="35"/>
      <c r="B22" s="39"/>
      <c r="C22" s="40"/>
      <c r="D22" s="42"/>
      <c r="E22" s="21"/>
      <c r="F22" s="18"/>
      <c r="G22" s="19"/>
      <c r="H22" s="27">
        <f t="shared" si="1"/>
        <v>0</v>
      </c>
      <c r="I22" s="42"/>
      <c r="J22" s="45"/>
      <c r="K22" s="47"/>
      <c r="M22" s="4"/>
      <c r="N22" s="4"/>
    </row>
    <row r="23" spans="1:14" ht="17.100000000000001" customHeight="1" x14ac:dyDescent="0.15">
      <c r="A23" s="36"/>
      <c r="B23" s="44"/>
      <c r="C23" s="41"/>
      <c r="D23" s="43"/>
      <c r="E23" s="22"/>
      <c r="F23" s="18"/>
      <c r="G23" s="19"/>
      <c r="H23" s="27">
        <f t="shared" si="1"/>
        <v>0</v>
      </c>
      <c r="I23" s="43"/>
      <c r="J23" s="46"/>
      <c r="K23" s="48"/>
      <c r="M23" s="4"/>
      <c r="N23" s="4"/>
    </row>
    <row r="24" spans="1:14" ht="17.100000000000001" customHeight="1" x14ac:dyDescent="0.15">
      <c r="A24" s="36"/>
      <c r="B24" s="44"/>
      <c r="C24" s="41"/>
      <c r="D24" s="43"/>
      <c r="E24" s="22"/>
      <c r="F24" s="18"/>
      <c r="G24" s="19"/>
      <c r="H24" s="27">
        <f t="shared" si="1"/>
        <v>0</v>
      </c>
      <c r="I24" s="43"/>
      <c r="J24" s="46"/>
      <c r="K24" s="48"/>
      <c r="M24" s="4"/>
      <c r="N24" s="4"/>
    </row>
    <row r="25" spans="1:14" ht="17.100000000000001" customHeight="1" x14ac:dyDescent="0.15">
      <c r="A25" s="35"/>
      <c r="B25" s="39"/>
      <c r="C25" s="40"/>
      <c r="D25" s="42">
        <f>ROUNDDOWN(B25*C25*12*0.85,2)</f>
        <v>0</v>
      </c>
      <c r="E25" s="21"/>
      <c r="F25" s="18"/>
      <c r="G25" s="19"/>
      <c r="H25" s="27">
        <f t="shared" si="1"/>
        <v>0</v>
      </c>
      <c r="I25" s="42">
        <f>SUM(H25:H28)</f>
        <v>0</v>
      </c>
      <c r="J25" s="45"/>
      <c r="K25" s="47">
        <f>ROUNDDOWN(SUM(D25,I25:J28),0)</f>
        <v>0</v>
      </c>
      <c r="M25" s="4"/>
      <c r="N25" s="4"/>
    </row>
    <row r="26" spans="1:14" ht="17.100000000000001" customHeight="1" x14ac:dyDescent="0.15">
      <c r="A26" s="35"/>
      <c r="B26" s="39"/>
      <c r="C26" s="40"/>
      <c r="D26" s="42"/>
      <c r="E26" s="21"/>
      <c r="F26" s="18"/>
      <c r="G26" s="19"/>
      <c r="H26" s="27">
        <f t="shared" si="1"/>
        <v>0</v>
      </c>
      <c r="I26" s="42"/>
      <c r="J26" s="45"/>
      <c r="K26" s="47"/>
      <c r="M26" s="4"/>
      <c r="N26" s="4"/>
    </row>
    <row r="27" spans="1:14" ht="17.100000000000001" customHeight="1" x14ac:dyDescent="0.15">
      <c r="A27" s="36"/>
      <c r="B27" s="44"/>
      <c r="C27" s="41"/>
      <c r="D27" s="43"/>
      <c r="E27" s="22"/>
      <c r="F27" s="18"/>
      <c r="G27" s="19"/>
      <c r="H27" s="27">
        <f t="shared" si="1"/>
        <v>0</v>
      </c>
      <c r="I27" s="43"/>
      <c r="J27" s="46"/>
      <c r="K27" s="48"/>
      <c r="M27" s="4"/>
      <c r="N27" s="4"/>
    </row>
    <row r="28" spans="1:14" ht="17.100000000000001" customHeight="1" x14ac:dyDescent="0.15">
      <c r="A28" s="36"/>
      <c r="B28" s="44"/>
      <c r="C28" s="41"/>
      <c r="D28" s="43"/>
      <c r="E28" s="22"/>
      <c r="F28" s="18"/>
      <c r="G28" s="19"/>
      <c r="H28" s="27">
        <f t="shared" si="1"/>
        <v>0</v>
      </c>
      <c r="I28" s="43"/>
      <c r="J28" s="46"/>
      <c r="K28" s="48"/>
      <c r="M28" s="4"/>
      <c r="N28" s="4"/>
    </row>
    <row r="29" spans="1:14" ht="17.100000000000001" customHeight="1" x14ac:dyDescent="0.15">
      <c r="A29" s="35"/>
      <c r="B29" s="39"/>
      <c r="C29" s="40"/>
      <c r="D29" s="42">
        <f>ROUNDDOWN(B29*C29*12*0.85,2)</f>
        <v>0</v>
      </c>
      <c r="E29" s="21"/>
      <c r="F29" s="18"/>
      <c r="G29" s="19"/>
      <c r="H29" s="27">
        <f t="shared" si="1"/>
        <v>0</v>
      </c>
      <c r="I29" s="42">
        <f>SUM(H29:H32)</f>
        <v>0</v>
      </c>
      <c r="J29" s="45"/>
      <c r="K29" s="47">
        <f>ROUNDDOWN(SUM(D29,I29:J32),0)</f>
        <v>0</v>
      </c>
      <c r="M29" s="4"/>
      <c r="N29" s="4"/>
    </row>
    <row r="30" spans="1:14" ht="17.100000000000001" customHeight="1" x14ac:dyDescent="0.15">
      <c r="A30" s="35"/>
      <c r="B30" s="39"/>
      <c r="C30" s="40"/>
      <c r="D30" s="42"/>
      <c r="E30" s="21"/>
      <c r="F30" s="18"/>
      <c r="G30" s="19"/>
      <c r="H30" s="27">
        <f t="shared" si="1"/>
        <v>0</v>
      </c>
      <c r="I30" s="42"/>
      <c r="J30" s="45"/>
      <c r="K30" s="47"/>
      <c r="M30" s="4"/>
      <c r="N30" s="4"/>
    </row>
    <row r="31" spans="1:14" ht="17.100000000000001" customHeight="1" x14ac:dyDescent="0.15">
      <c r="A31" s="36"/>
      <c r="B31" s="44"/>
      <c r="C31" s="41"/>
      <c r="D31" s="43"/>
      <c r="E31" s="22"/>
      <c r="F31" s="18"/>
      <c r="G31" s="19"/>
      <c r="H31" s="27">
        <f t="shared" si="1"/>
        <v>0</v>
      </c>
      <c r="I31" s="43"/>
      <c r="J31" s="46"/>
      <c r="K31" s="48"/>
      <c r="M31" s="4"/>
      <c r="N31" s="4"/>
    </row>
    <row r="32" spans="1:14" ht="17.100000000000001" customHeight="1" x14ac:dyDescent="0.15">
      <c r="A32" s="36"/>
      <c r="B32" s="44"/>
      <c r="C32" s="41"/>
      <c r="D32" s="43"/>
      <c r="E32" s="22"/>
      <c r="F32" s="18"/>
      <c r="G32" s="19"/>
      <c r="H32" s="27">
        <f t="shared" si="1"/>
        <v>0</v>
      </c>
      <c r="I32" s="43"/>
      <c r="J32" s="46"/>
      <c r="K32" s="48"/>
      <c r="M32" s="4"/>
      <c r="N32" s="4"/>
    </row>
    <row r="33" spans="1:14" ht="17.100000000000001" customHeight="1" x14ac:dyDescent="0.15">
      <c r="A33" s="35"/>
      <c r="B33" s="39"/>
      <c r="C33" s="40"/>
      <c r="D33" s="42">
        <f>ROUNDDOWN(B33*C33*12*0.85,2)</f>
        <v>0</v>
      </c>
      <c r="E33" s="21"/>
      <c r="F33" s="18"/>
      <c r="G33" s="19"/>
      <c r="H33" s="27">
        <f t="shared" si="1"/>
        <v>0</v>
      </c>
      <c r="I33" s="42">
        <f>SUM(H33:H36)</f>
        <v>0</v>
      </c>
      <c r="J33" s="45"/>
      <c r="K33" s="47">
        <f>ROUNDDOWN(SUM(D33,I33:J36),0)</f>
        <v>0</v>
      </c>
      <c r="M33" s="4"/>
      <c r="N33" s="4"/>
    </row>
    <row r="34" spans="1:14" ht="17.100000000000001" customHeight="1" x14ac:dyDescent="0.15">
      <c r="A34" s="35"/>
      <c r="B34" s="39"/>
      <c r="C34" s="40"/>
      <c r="D34" s="42"/>
      <c r="E34" s="21"/>
      <c r="F34" s="18"/>
      <c r="G34" s="19"/>
      <c r="H34" s="27">
        <f t="shared" si="1"/>
        <v>0</v>
      </c>
      <c r="I34" s="42"/>
      <c r="J34" s="45"/>
      <c r="K34" s="47"/>
      <c r="M34" s="4"/>
      <c r="N34" s="4"/>
    </row>
    <row r="35" spans="1:14" ht="17.100000000000001" customHeight="1" x14ac:dyDescent="0.15">
      <c r="A35" s="36"/>
      <c r="B35" s="44"/>
      <c r="C35" s="41"/>
      <c r="D35" s="43"/>
      <c r="E35" s="22"/>
      <c r="F35" s="18"/>
      <c r="G35" s="19"/>
      <c r="H35" s="27">
        <f t="shared" si="1"/>
        <v>0</v>
      </c>
      <c r="I35" s="43"/>
      <c r="J35" s="46"/>
      <c r="K35" s="48"/>
      <c r="M35" s="4"/>
      <c r="N35" s="4"/>
    </row>
    <row r="36" spans="1:14" ht="17.100000000000001" customHeight="1" x14ac:dyDescent="0.15">
      <c r="A36" s="36"/>
      <c r="B36" s="44"/>
      <c r="C36" s="41"/>
      <c r="D36" s="43"/>
      <c r="E36" s="22"/>
      <c r="F36" s="18"/>
      <c r="G36" s="19"/>
      <c r="H36" s="27">
        <f t="shared" si="1"/>
        <v>0</v>
      </c>
      <c r="I36" s="43"/>
      <c r="J36" s="46"/>
      <c r="K36" s="48"/>
      <c r="M36" s="4"/>
      <c r="N36" s="4"/>
    </row>
    <row r="37" spans="1:14" ht="17.100000000000001" customHeight="1" x14ac:dyDescent="0.15">
      <c r="A37" s="35"/>
      <c r="B37" s="39"/>
      <c r="C37" s="40"/>
      <c r="D37" s="42">
        <f>ROUNDDOWN(B37*C37*12*0.85,2)</f>
        <v>0</v>
      </c>
      <c r="E37" s="21"/>
      <c r="F37" s="18"/>
      <c r="G37" s="19"/>
      <c r="H37" s="27">
        <f t="shared" si="1"/>
        <v>0</v>
      </c>
      <c r="I37" s="42">
        <f>SUM(H37:H40)</f>
        <v>0</v>
      </c>
      <c r="J37" s="45"/>
      <c r="K37" s="47">
        <f>ROUNDDOWN(SUM(D37,I37:J40),0)</f>
        <v>0</v>
      </c>
      <c r="M37" s="4"/>
      <c r="N37" s="4"/>
    </row>
    <row r="38" spans="1:14" ht="17.100000000000001" customHeight="1" x14ac:dyDescent="0.15">
      <c r="A38" s="35"/>
      <c r="B38" s="39"/>
      <c r="C38" s="40"/>
      <c r="D38" s="42"/>
      <c r="E38" s="21"/>
      <c r="F38" s="18"/>
      <c r="G38" s="19"/>
      <c r="H38" s="27">
        <f t="shared" si="1"/>
        <v>0</v>
      </c>
      <c r="I38" s="42"/>
      <c r="J38" s="45"/>
      <c r="K38" s="47"/>
      <c r="M38" s="4"/>
      <c r="N38" s="4"/>
    </row>
    <row r="39" spans="1:14" ht="17.100000000000001" customHeight="1" x14ac:dyDescent="0.15">
      <c r="A39" s="36"/>
      <c r="B39" s="44"/>
      <c r="C39" s="41"/>
      <c r="D39" s="43"/>
      <c r="E39" s="22"/>
      <c r="F39" s="18"/>
      <c r="G39" s="19"/>
      <c r="H39" s="27">
        <f t="shared" si="1"/>
        <v>0</v>
      </c>
      <c r="I39" s="43"/>
      <c r="J39" s="46"/>
      <c r="K39" s="48"/>
      <c r="M39" s="4"/>
      <c r="N39" s="4"/>
    </row>
    <row r="40" spans="1:14" ht="17.100000000000001" customHeight="1" x14ac:dyDescent="0.15">
      <c r="A40" s="36"/>
      <c r="B40" s="44"/>
      <c r="C40" s="41"/>
      <c r="D40" s="43"/>
      <c r="E40" s="22"/>
      <c r="F40" s="18"/>
      <c r="G40" s="19"/>
      <c r="H40" s="27">
        <f t="shared" si="1"/>
        <v>0</v>
      </c>
      <c r="I40" s="43"/>
      <c r="J40" s="46"/>
      <c r="K40" s="48"/>
      <c r="M40" s="4"/>
      <c r="N40" s="4"/>
    </row>
    <row r="41" spans="1:14" ht="17.100000000000001" customHeight="1" x14ac:dyDescent="0.15">
      <c r="A41" s="35"/>
      <c r="B41" s="39"/>
      <c r="C41" s="40"/>
      <c r="D41" s="42">
        <f>ROUNDDOWN(B41*C41*12*0.85,2)</f>
        <v>0</v>
      </c>
      <c r="E41" s="21"/>
      <c r="F41" s="18"/>
      <c r="G41" s="19"/>
      <c r="H41" s="27">
        <f t="shared" si="1"/>
        <v>0</v>
      </c>
      <c r="I41" s="42">
        <f>SUM(H41:H44)</f>
        <v>0</v>
      </c>
      <c r="J41" s="45"/>
      <c r="K41" s="47">
        <f>ROUNDDOWN(SUM(D41,I41:J44),0)</f>
        <v>0</v>
      </c>
      <c r="M41" s="4"/>
      <c r="N41" s="4"/>
    </row>
    <row r="42" spans="1:14" ht="17.100000000000001" customHeight="1" x14ac:dyDescent="0.15">
      <c r="A42" s="35"/>
      <c r="B42" s="39"/>
      <c r="C42" s="40"/>
      <c r="D42" s="42"/>
      <c r="E42" s="21"/>
      <c r="F42" s="18"/>
      <c r="G42" s="19"/>
      <c r="H42" s="27">
        <f t="shared" si="1"/>
        <v>0</v>
      </c>
      <c r="I42" s="42"/>
      <c r="J42" s="45"/>
      <c r="K42" s="47"/>
      <c r="M42" s="4"/>
      <c r="N42" s="4"/>
    </row>
    <row r="43" spans="1:14" ht="17.100000000000001" customHeight="1" x14ac:dyDescent="0.15">
      <c r="A43" s="36"/>
      <c r="B43" s="44"/>
      <c r="C43" s="41"/>
      <c r="D43" s="43"/>
      <c r="E43" s="22"/>
      <c r="F43" s="18"/>
      <c r="G43" s="19"/>
      <c r="H43" s="27">
        <f t="shared" si="1"/>
        <v>0</v>
      </c>
      <c r="I43" s="43"/>
      <c r="J43" s="46"/>
      <c r="K43" s="48"/>
      <c r="M43" s="4"/>
      <c r="N43" s="4"/>
    </row>
    <row r="44" spans="1:14" ht="17.100000000000001" customHeight="1" x14ac:dyDescent="0.15">
      <c r="A44" s="36"/>
      <c r="B44" s="44"/>
      <c r="C44" s="41"/>
      <c r="D44" s="43"/>
      <c r="E44" s="22"/>
      <c r="F44" s="18"/>
      <c r="G44" s="19"/>
      <c r="H44" s="27">
        <f t="shared" si="1"/>
        <v>0</v>
      </c>
      <c r="I44" s="43"/>
      <c r="J44" s="46"/>
      <c r="K44" s="48"/>
      <c r="M44" s="4"/>
      <c r="N44" s="4"/>
    </row>
    <row r="45" spans="1:14" ht="17.100000000000001" customHeight="1" x14ac:dyDescent="0.15">
      <c r="A45" s="35"/>
      <c r="B45" s="39"/>
      <c r="C45" s="40"/>
      <c r="D45" s="42">
        <f>ROUNDDOWN(B45*C45*12*0.85,2)</f>
        <v>0</v>
      </c>
      <c r="E45" s="21"/>
      <c r="F45" s="18"/>
      <c r="G45" s="19"/>
      <c r="H45" s="27">
        <f t="shared" si="1"/>
        <v>0</v>
      </c>
      <c r="I45" s="42">
        <f>SUM(H45:H48)</f>
        <v>0</v>
      </c>
      <c r="J45" s="45"/>
      <c r="K45" s="47">
        <f>ROUNDDOWN(SUM(D45,I45:J48),0)</f>
        <v>0</v>
      </c>
      <c r="M45" s="4"/>
      <c r="N45" s="4"/>
    </row>
    <row r="46" spans="1:14" ht="17.100000000000001" customHeight="1" x14ac:dyDescent="0.15">
      <c r="A46" s="35"/>
      <c r="B46" s="39"/>
      <c r="C46" s="40"/>
      <c r="D46" s="42"/>
      <c r="E46" s="21"/>
      <c r="F46" s="18"/>
      <c r="G46" s="19"/>
      <c r="H46" s="27">
        <f t="shared" si="1"/>
        <v>0</v>
      </c>
      <c r="I46" s="42"/>
      <c r="J46" s="45"/>
      <c r="K46" s="47"/>
      <c r="M46" s="4"/>
      <c r="N46" s="4"/>
    </row>
    <row r="47" spans="1:14" ht="17.100000000000001" customHeight="1" x14ac:dyDescent="0.15">
      <c r="A47" s="36"/>
      <c r="B47" s="44"/>
      <c r="C47" s="41"/>
      <c r="D47" s="43"/>
      <c r="E47" s="22"/>
      <c r="F47" s="18"/>
      <c r="G47" s="19"/>
      <c r="H47" s="27">
        <f t="shared" si="1"/>
        <v>0</v>
      </c>
      <c r="I47" s="43"/>
      <c r="J47" s="46"/>
      <c r="K47" s="48"/>
      <c r="M47" s="4"/>
      <c r="N47" s="4"/>
    </row>
    <row r="48" spans="1:14" ht="17.100000000000001" customHeight="1" x14ac:dyDescent="0.15">
      <c r="A48" s="36"/>
      <c r="B48" s="44"/>
      <c r="C48" s="41"/>
      <c r="D48" s="43"/>
      <c r="E48" s="22"/>
      <c r="F48" s="18"/>
      <c r="G48" s="19"/>
      <c r="H48" s="27">
        <f t="shared" si="1"/>
        <v>0</v>
      </c>
      <c r="I48" s="43"/>
      <c r="J48" s="46"/>
      <c r="K48" s="48"/>
      <c r="M48" s="4"/>
      <c r="N48" s="4"/>
    </row>
    <row r="49" spans="1:14" ht="17.100000000000001" customHeight="1" x14ac:dyDescent="0.15">
      <c r="A49" s="35"/>
      <c r="B49" s="39"/>
      <c r="C49" s="40"/>
      <c r="D49" s="42">
        <f>ROUNDDOWN(B49*C49*12*0.85,2)</f>
        <v>0</v>
      </c>
      <c r="E49" s="21"/>
      <c r="F49" s="18"/>
      <c r="G49" s="19"/>
      <c r="H49" s="27">
        <f t="shared" si="1"/>
        <v>0</v>
      </c>
      <c r="I49" s="42">
        <f>SUM(H49:H52)</f>
        <v>0</v>
      </c>
      <c r="J49" s="45"/>
      <c r="K49" s="47">
        <f>ROUNDDOWN(SUM(D49,I49:J52),0)</f>
        <v>0</v>
      </c>
      <c r="M49" s="4"/>
      <c r="N49" s="4"/>
    </row>
    <row r="50" spans="1:14" ht="17.100000000000001" customHeight="1" x14ac:dyDescent="0.15">
      <c r="A50" s="35"/>
      <c r="B50" s="39"/>
      <c r="C50" s="40"/>
      <c r="D50" s="42"/>
      <c r="E50" s="21"/>
      <c r="F50" s="18"/>
      <c r="G50" s="19"/>
      <c r="H50" s="27">
        <f t="shared" si="1"/>
        <v>0</v>
      </c>
      <c r="I50" s="42"/>
      <c r="J50" s="45"/>
      <c r="K50" s="47"/>
      <c r="M50" s="4"/>
      <c r="N50" s="4"/>
    </row>
    <row r="51" spans="1:14" ht="17.100000000000001" customHeight="1" x14ac:dyDescent="0.15">
      <c r="A51" s="36"/>
      <c r="B51" s="44"/>
      <c r="C51" s="41"/>
      <c r="D51" s="43"/>
      <c r="E51" s="22"/>
      <c r="F51" s="18"/>
      <c r="G51" s="19"/>
      <c r="H51" s="27">
        <f t="shared" si="1"/>
        <v>0</v>
      </c>
      <c r="I51" s="43"/>
      <c r="J51" s="46"/>
      <c r="K51" s="48"/>
      <c r="M51" s="4"/>
      <c r="N51" s="4"/>
    </row>
    <row r="52" spans="1:14" ht="17.100000000000001" customHeight="1" x14ac:dyDescent="0.15">
      <c r="A52" s="36"/>
      <c r="B52" s="44"/>
      <c r="C52" s="41"/>
      <c r="D52" s="43"/>
      <c r="E52" s="22"/>
      <c r="F52" s="18"/>
      <c r="G52" s="19"/>
      <c r="H52" s="27">
        <f t="shared" si="1"/>
        <v>0</v>
      </c>
      <c r="I52" s="43"/>
      <c r="J52" s="46"/>
      <c r="K52" s="48"/>
      <c r="M52" s="4"/>
      <c r="N52" s="4"/>
    </row>
    <row r="53" spans="1:14" ht="17.100000000000001" customHeight="1" x14ac:dyDescent="0.15">
      <c r="A53" s="35"/>
      <c r="B53" s="39"/>
      <c r="C53" s="40"/>
      <c r="D53" s="42">
        <f>ROUNDDOWN(B53*C53*12*0.85,2)</f>
        <v>0</v>
      </c>
      <c r="E53" s="21"/>
      <c r="F53" s="18"/>
      <c r="G53" s="19"/>
      <c r="H53" s="27">
        <f t="shared" si="1"/>
        <v>0</v>
      </c>
      <c r="I53" s="42">
        <f>SUM(H53:H56)</f>
        <v>0</v>
      </c>
      <c r="J53" s="45"/>
      <c r="K53" s="47">
        <f>ROUNDDOWN(SUM(D53,I53:J56),0)</f>
        <v>0</v>
      </c>
      <c r="M53" s="4"/>
      <c r="N53" s="4"/>
    </row>
    <row r="54" spans="1:14" ht="17.100000000000001" customHeight="1" x14ac:dyDescent="0.15">
      <c r="A54" s="35"/>
      <c r="B54" s="39"/>
      <c r="C54" s="40"/>
      <c r="D54" s="42"/>
      <c r="E54" s="21"/>
      <c r="F54" s="18"/>
      <c r="G54" s="19"/>
      <c r="H54" s="27">
        <f t="shared" si="1"/>
        <v>0</v>
      </c>
      <c r="I54" s="42"/>
      <c r="J54" s="45"/>
      <c r="K54" s="47"/>
      <c r="M54" s="4"/>
      <c r="N54" s="4"/>
    </row>
    <row r="55" spans="1:14" ht="17.100000000000001" customHeight="1" x14ac:dyDescent="0.15">
      <c r="A55" s="36"/>
      <c r="B55" s="44"/>
      <c r="C55" s="41"/>
      <c r="D55" s="43"/>
      <c r="E55" s="22"/>
      <c r="F55" s="18"/>
      <c r="G55" s="19"/>
      <c r="H55" s="27">
        <f t="shared" si="1"/>
        <v>0</v>
      </c>
      <c r="I55" s="43"/>
      <c r="J55" s="46"/>
      <c r="K55" s="48"/>
      <c r="M55" s="4"/>
      <c r="N55" s="4"/>
    </row>
    <row r="56" spans="1:14" ht="17.100000000000001" customHeight="1" x14ac:dyDescent="0.15">
      <c r="A56" s="36"/>
      <c r="B56" s="44"/>
      <c r="C56" s="41"/>
      <c r="D56" s="43"/>
      <c r="E56" s="22"/>
      <c r="F56" s="18"/>
      <c r="G56" s="19"/>
      <c r="H56" s="27">
        <f t="shared" si="1"/>
        <v>0</v>
      </c>
      <c r="I56" s="43"/>
      <c r="J56" s="46"/>
      <c r="K56" s="48"/>
      <c r="M56" s="4"/>
      <c r="N56" s="4"/>
    </row>
    <row r="57" spans="1:14" ht="17.100000000000001" customHeight="1" x14ac:dyDescent="0.15">
      <c r="A57" s="35"/>
      <c r="B57" s="37"/>
      <c r="C57" s="40"/>
      <c r="D57" s="42">
        <f>ROUNDDOWN(B57*C57*12*0.85,2)</f>
        <v>0</v>
      </c>
      <c r="E57" s="23"/>
      <c r="F57" s="18"/>
      <c r="G57" s="19"/>
      <c r="H57" s="27">
        <f t="shared" si="1"/>
        <v>0</v>
      </c>
      <c r="I57" s="42">
        <f>SUM(H57:H60)</f>
        <v>0</v>
      </c>
      <c r="J57" s="45"/>
      <c r="K57" s="47">
        <f>ROUNDDOWN(SUM(D57,I57:J60),0)</f>
        <v>0</v>
      </c>
      <c r="M57" s="4"/>
      <c r="N57" s="4"/>
    </row>
    <row r="58" spans="1:14" ht="17.100000000000001" customHeight="1" x14ac:dyDescent="0.15">
      <c r="A58" s="35"/>
      <c r="B58" s="38"/>
      <c r="C58" s="40"/>
      <c r="D58" s="42"/>
      <c r="E58" s="24"/>
      <c r="F58" s="18"/>
      <c r="G58" s="19"/>
      <c r="H58" s="27">
        <f t="shared" si="1"/>
        <v>0</v>
      </c>
      <c r="I58" s="42"/>
      <c r="J58" s="45"/>
      <c r="K58" s="47"/>
      <c r="M58" s="4"/>
      <c r="N58" s="4"/>
    </row>
    <row r="59" spans="1:14" ht="17.100000000000001" customHeight="1" x14ac:dyDescent="0.15">
      <c r="A59" s="36"/>
      <c r="B59" s="38"/>
      <c r="C59" s="41"/>
      <c r="D59" s="43"/>
      <c r="E59" s="25"/>
      <c r="F59" s="18"/>
      <c r="G59" s="19"/>
      <c r="H59" s="27">
        <f t="shared" si="1"/>
        <v>0</v>
      </c>
      <c r="I59" s="43"/>
      <c r="J59" s="46"/>
      <c r="K59" s="48"/>
      <c r="M59" s="4"/>
      <c r="N59" s="4"/>
    </row>
    <row r="60" spans="1:14" ht="17.100000000000001" customHeight="1" x14ac:dyDescent="0.15">
      <c r="A60" s="36"/>
      <c r="B60" s="39"/>
      <c r="C60" s="41"/>
      <c r="D60" s="43"/>
      <c r="E60" s="25"/>
      <c r="F60" s="18"/>
      <c r="G60" s="19"/>
      <c r="H60" s="27">
        <f t="shared" si="1"/>
        <v>0</v>
      </c>
      <c r="I60" s="43"/>
      <c r="J60" s="46"/>
      <c r="K60" s="48"/>
      <c r="M60" s="4"/>
      <c r="N60" s="4"/>
    </row>
    <row r="61" spans="1:14" ht="17.100000000000001" customHeight="1" x14ac:dyDescent="0.15">
      <c r="A61" s="35"/>
      <c r="B61" s="39"/>
      <c r="C61" s="40"/>
      <c r="D61" s="42">
        <f>ROUNDDOWN(B61*C61*12*0.85,2)</f>
        <v>0</v>
      </c>
      <c r="E61" s="21"/>
      <c r="F61" s="18"/>
      <c r="G61" s="19"/>
      <c r="H61" s="27">
        <f t="shared" si="1"/>
        <v>0</v>
      </c>
      <c r="I61" s="42">
        <f>SUM(H61:H64)</f>
        <v>0</v>
      </c>
      <c r="J61" s="45"/>
      <c r="K61" s="47">
        <f>ROUNDDOWN(SUM(D61,I61:J64),0)</f>
        <v>0</v>
      </c>
      <c r="M61" s="4"/>
      <c r="N61" s="4"/>
    </row>
    <row r="62" spans="1:14" ht="17.100000000000001" customHeight="1" x14ac:dyDescent="0.15">
      <c r="A62" s="35"/>
      <c r="B62" s="39"/>
      <c r="C62" s="40"/>
      <c r="D62" s="42"/>
      <c r="E62" s="21"/>
      <c r="F62" s="18"/>
      <c r="G62" s="19"/>
      <c r="H62" s="27">
        <f>ROUNDDOWN(G62*F62,2)</f>
        <v>0</v>
      </c>
      <c r="I62" s="42"/>
      <c r="J62" s="45"/>
      <c r="K62" s="47"/>
      <c r="M62" s="4"/>
      <c r="N62" s="4"/>
    </row>
    <row r="63" spans="1:14" ht="17.100000000000001" customHeight="1" x14ac:dyDescent="0.15">
      <c r="A63" s="36"/>
      <c r="B63" s="44"/>
      <c r="C63" s="41"/>
      <c r="D63" s="43"/>
      <c r="E63" s="22"/>
      <c r="F63" s="18"/>
      <c r="G63" s="19"/>
      <c r="H63" s="27">
        <f t="shared" si="1"/>
        <v>0</v>
      </c>
      <c r="I63" s="43"/>
      <c r="J63" s="46"/>
      <c r="K63" s="48"/>
      <c r="M63" s="4"/>
      <c r="N63" s="4"/>
    </row>
    <row r="64" spans="1:14" ht="17.100000000000001" customHeight="1" x14ac:dyDescent="0.15">
      <c r="A64" s="36"/>
      <c r="B64" s="44"/>
      <c r="C64" s="41"/>
      <c r="D64" s="43"/>
      <c r="E64" s="22"/>
      <c r="F64" s="18"/>
      <c r="G64" s="19"/>
      <c r="H64" s="27">
        <f t="shared" si="1"/>
        <v>0</v>
      </c>
      <c r="I64" s="43"/>
      <c r="J64" s="46"/>
      <c r="K64" s="48"/>
      <c r="M64" s="4"/>
      <c r="N64" s="4"/>
    </row>
    <row r="65" spans="1:14" ht="17.100000000000001" customHeight="1" x14ac:dyDescent="0.15">
      <c r="A65" s="35"/>
      <c r="B65" s="39"/>
      <c r="C65" s="40"/>
      <c r="D65" s="42">
        <f>ROUNDDOWN(B65*C65*12*0.85,2)</f>
        <v>0</v>
      </c>
      <c r="E65" s="23"/>
      <c r="F65" s="18"/>
      <c r="G65" s="19"/>
      <c r="H65" s="27">
        <f t="shared" si="1"/>
        <v>0</v>
      </c>
      <c r="I65" s="42">
        <f>SUM(H65:H68)</f>
        <v>0</v>
      </c>
      <c r="J65" s="45"/>
      <c r="K65" s="47">
        <f>ROUNDDOWN(SUM(D65,I65:J68),0)</f>
        <v>0</v>
      </c>
      <c r="M65" s="4"/>
      <c r="N65" s="4"/>
    </row>
    <row r="66" spans="1:14" ht="17.100000000000001" customHeight="1" x14ac:dyDescent="0.15">
      <c r="A66" s="35"/>
      <c r="B66" s="39"/>
      <c r="C66" s="40"/>
      <c r="D66" s="42"/>
      <c r="E66" s="24"/>
      <c r="F66" s="18"/>
      <c r="G66" s="19"/>
      <c r="H66" s="27">
        <f t="shared" si="1"/>
        <v>0</v>
      </c>
      <c r="I66" s="42"/>
      <c r="J66" s="45"/>
      <c r="K66" s="47"/>
      <c r="M66" s="4"/>
      <c r="N66" s="4"/>
    </row>
    <row r="67" spans="1:14" ht="17.100000000000001" customHeight="1" x14ac:dyDescent="0.15">
      <c r="A67" s="36"/>
      <c r="B67" s="44"/>
      <c r="C67" s="41"/>
      <c r="D67" s="43"/>
      <c r="E67" s="25"/>
      <c r="F67" s="18"/>
      <c r="G67" s="19"/>
      <c r="H67" s="27">
        <f t="shared" si="1"/>
        <v>0</v>
      </c>
      <c r="I67" s="43"/>
      <c r="J67" s="46"/>
      <c r="K67" s="48"/>
      <c r="M67" s="4"/>
      <c r="N67" s="4"/>
    </row>
    <row r="68" spans="1:14" ht="17.100000000000001" customHeight="1" x14ac:dyDescent="0.15">
      <c r="A68" s="36"/>
      <c r="B68" s="44"/>
      <c r="C68" s="41"/>
      <c r="D68" s="43"/>
      <c r="E68" s="25"/>
      <c r="F68" s="18"/>
      <c r="G68" s="19"/>
      <c r="H68" s="27">
        <f t="shared" si="1"/>
        <v>0</v>
      </c>
      <c r="I68" s="43"/>
      <c r="J68" s="46"/>
      <c r="K68" s="48"/>
      <c r="M68" s="4"/>
      <c r="N68" s="4"/>
    </row>
    <row r="69" spans="1:14" ht="17.100000000000001" customHeight="1" x14ac:dyDescent="0.15">
      <c r="A69" s="35"/>
      <c r="B69" s="37"/>
      <c r="C69" s="40"/>
      <c r="D69" s="42">
        <f>ROUNDDOWN(B69*C69*12*0.85,2)</f>
        <v>0</v>
      </c>
      <c r="E69" s="23"/>
      <c r="F69" s="18"/>
      <c r="G69" s="19"/>
      <c r="H69" s="27">
        <f>ROUNDDOWN(G69*F69,2)</f>
        <v>0</v>
      </c>
      <c r="I69" s="42">
        <f>SUM(H69:H72)</f>
        <v>0</v>
      </c>
      <c r="J69" s="45"/>
      <c r="K69" s="47">
        <f>ROUNDDOWN(SUM(D69,I69:J72),0)</f>
        <v>0</v>
      </c>
      <c r="M69" s="4"/>
      <c r="N69" s="4"/>
    </row>
    <row r="70" spans="1:14" ht="17.100000000000001" customHeight="1" x14ac:dyDescent="0.15">
      <c r="A70" s="35"/>
      <c r="B70" s="38"/>
      <c r="C70" s="40"/>
      <c r="D70" s="42"/>
      <c r="E70" s="24"/>
      <c r="F70" s="18"/>
      <c r="G70" s="19"/>
      <c r="H70" s="27">
        <f>ROUNDDOWN(G70*F70,2)</f>
        <v>0</v>
      </c>
      <c r="I70" s="42"/>
      <c r="J70" s="45"/>
      <c r="K70" s="47"/>
      <c r="M70" s="4"/>
      <c r="N70" s="4"/>
    </row>
    <row r="71" spans="1:14" ht="17.100000000000001" customHeight="1" x14ac:dyDescent="0.15">
      <c r="A71" s="36"/>
      <c r="B71" s="38"/>
      <c r="C71" s="41"/>
      <c r="D71" s="43"/>
      <c r="E71" s="25"/>
      <c r="F71" s="18"/>
      <c r="G71" s="19"/>
      <c r="H71" s="27">
        <f>ROUNDDOWN(G71*F71,2)</f>
        <v>0</v>
      </c>
      <c r="I71" s="43"/>
      <c r="J71" s="46"/>
      <c r="K71" s="48"/>
      <c r="M71" s="4"/>
      <c r="N71" s="4"/>
    </row>
    <row r="72" spans="1:14" ht="17.100000000000001" customHeight="1" x14ac:dyDescent="0.15">
      <c r="A72" s="36"/>
      <c r="B72" s="39"/>
      <c r="C72" s="41"/>
      <c r="D72" s="43"/>
      <c r="E72" s="25"/>
      <c r="F72" s="18"/>
      <c r="G72" s="19"/>
      <c r="H72" s="27">
        <f>ROUNDDOWN(G72*F72,2)</f>
        <v>0</v>
      </c>
      <c r="I72" s="43"/>
      <c r="J72" s="46"/>
      <c r="K72" s="48"/>
      <c r="M72" s="4"/>
      <c r="N72" s="4"/>
    </row>
    <row r="73" spans="1:14" ht="44.25" customHeight="1" thickBot="1" x14ac:dyDescent="0.2">
      <c r="A73" s="49" t="s">
        <v>16</v>
      </c>
      <c r="B73" s="50"/>
      <c r="C73" s="51"/>
      <c r="D73" s="51"/>
      <c r="E73" s="51"/>
      <c r="F73" s="51"/>
      <c r="G73" s="51"/>
      <c r="H73" s="51"/>
      <c r="I73" s="51"/>
      <c r="J73" s="51"/>
      <c r="K73" s="10">
        <f>SUM(K5:K72)</f>
        <v>29981230</v>
      </c>
    </row>
    <row r="74" spans="1:14" ht="55.5" customHeight="1" thickBot="1" x14ac:dyDescent="0.2">
      <c r="A74" s="52"/>
      <c r="B74" s="53"/>
      <c r="C74" s="54"/>
      <c r="D74" s="54"/>
      <c r="E74" s="54"/>
      <c r="F74" s="54"/>
      <c r="G74" s="54"/>
      <c r="H74" s="54"/>
      <c r="I74" s="54"/>
      <c r="J74" s="54"/>
      <c r="K74" s="28">
        <f>ROUNDUP(K73/1.1,0)</f>
        <v>27255664</v>
      </c>
    </row>
    <row r="75" spans="1:14" ht="3" customHeight="1" x14ac:dyDescent="0.15">
      <c r="A75" s="12"/>
      <c r="B75" s="12"/>
      <c r="C75" s="12"/>
      <c r="D75" s="12"/>
      <c r="E75" s="12"/>
      <c r="F75" s="12"/>
      <c r="G75" s="13"/>
      <c r="H75" s="12"/>
      <c r="I75" s="12"/>
      <c r="J75" s="12"/>
    </row>
    <row r="76" spans="1:14" ht="16.5" customHeight="1" x14ac:dyDescent="0.15">
      <c r="A76" s="20" t="s">
        <v>19</v>
      </c>
      <c r="B76" s="15"/>
      <c r="C76" s="15"/>
      <c r="D76" s="15"/>
      <c r="E76" s="15"/>
      <c r="F76" s="15"/>
      <c r="G76" s="15"/>
      <c r="H76" s="15"/>
      <c r="I76" s="15"/>
      <c r="J76" s="12"/>
    </row>
    <row r="77" spans="1:14" ht="16.5" customHeight="1" x14ac:dyDescent="0.15">
      <c r="A77" s="55" t="s">
        <v>70</v>
      </c>
      <c r="B77" s="55"/>
      <c r="C77" s="55"/>
      <c r="D77" s="15"/>
      <c r="E77" s="15"/>
      <c r="F77" s="15"/>
      <c r="G77" s="15"/>
      <c r="H77" s="15"/>
      <c r="I77" s="15"/>
      <c r="J77" s="12"/>
    </row>
    <row r="78" spans="1:14" ht="16.5" customHeight="1" x14ac:dyDescent="0.15">
      <c r="A78" s="14"/>
      <c r="B78" s="15"/>
      <c r="C78" s="15"/>
      <c r="D78" s="15"/>
      <c r="E78" s="15"/>
      <c r="F78" s="15"/>
      <c r="G78" s="15"/>
      <c r="H78" s="15"/>
      <c r="I78" s="15"/>
      <c r="J78" s="12"/>
    </row>
    <row r="79" spans="1:14" ht="16.5" customHeight="1" x14ac:dyDescent="0.15">
      <c r="A79" s="16"/>
      <c r="B79" s="15"/>
      <c r="C79" s="12"/>
      <c r="D79" s="12"/>
      <c r="E79" s="12"/>
      <c r="F79" s="12"/>
      <c r="G79" s="12"/>
      <c r="H79" s="12"/>
      <c r="I79" s="12"/>
      <c r="J79" s="12"/>
    </row>
  </sheetData>
  <mergeCells count="129">
    <mergeCell ref="A73:B73"/>
    <mergeCell ref="C73:J73"/>
    <mergeCell ref="A74:B74"/>
    <mergeCell ref="C74:J74"/>
    <mergeCell ref="A77:C77"/>
    <mergeCell ref="K65:K68"/>
    <mergeCell ref="A69:A72"/>
    <mergeCell ref="B69:B72"/>
    <mergeCell ref="C69:C72"/>
    <mergeCell ref="D69:D72"/>
    <mergeCell ref="I69:I72"/>
    <mergeCell ref="J69:J72"/>
    <mergeCell ref="K69:K72"/>
    <mergeCell ref="A65:A68"/>
    <mergeCell ref="B65:B68"/>
    <mergeCell ref="C65:C68"/>
    <mergeCell ref="D65:D68"/>
    <mergeCell ref="I65:I68"/>
    <mergeCell ref="J65:J68"/>
    <mergeCell ref="K57:K60"/>
    <mergeCell ref="A61:A64"/>
    <mergeCell ref="B61:B64"/>
    <mergeCell ref="C61:C64"/>
    <mergeCell ref="D61:D64"/>
    <mergeCell ref="I61:I64"/>
    <mergeCell ref="J61:J64"/>
    <mergeCell ref="K61:K64"/>
    <mergeCell ref="A57:A60"/>
    <mergeCell ref="B57:B60"/>
    <mergeCell ref="C57:C60"/>
    <mergeCell ref="D57:D60"/>
    <mergeCell ref="I57:I60"/>
    <mergeCell ref="J57:J60"/>
    <mergeCell ref="K49:K52"/>
    <mergeCell ref="A53:A56"/>
    <mergeCell ref="B53:B56"/>
    <mergeCell ref="C53:C56"/>
    <mergeCell ref="D53:D56"/>
    <mergeCell ref="I53:I56"/>
    <mergeCell ref="J53:J56"/>
    <mergeCell ref="K53:K56"/>
    <mergeCell ref="A49:A52"/>
    <mergeCell ref="B49:B52"/>
    <mergeCell ref="C49:C52"/>
    <mergeCell ref="D49:D52"/>
    <mergeCell ref="I49:I52"/>
    <mergeCell ref="J49:J52"/>
    <mergeCell ref="K41:K44"/>
    <mergeCell ref="A45:A48"/>
    <mergeCell ref="B45:B48"/>
    <mergeCell ref="C45:C48"/>
    <mergeCell ref="D45:D48"/>
    <mergeCell ref="I45:I48"/>
    <mergeCell ref="J45:J48"/>
    <mergeCell ref="K45:K48"/>
    <mergeCell ref="A41:A44"/>
    <mergeCell ref="B41:B44"/>
    <mergeCell ref="C41:C44"/>
    <mergeCell ref="D41:D44"/>
    <mergeCell ref="I41:I44"/>
    <mergeCell ref="J41:J44"/>
    <mergeCell ref="K33:K36"/>
    <mergeCell ref="A37:A40"/>
    <mergeCell ref="B37:B40"/>
    <mergeCell ref="C37:C40"/>
    <mergeCell ref="D37:D40"/>
    <mergeCell ref="I37:I40"/>
    <mergeCell ref="J37:J40"/>
    <mergeCell ref="K37:K40"/>
    <mergeCell ref="A33:A36"/>
    <mergeCell ref="B33:B36"/>
    <mergeCell ref="C33:C36"/>
    <mergeCell ref="D33:D36"/>
    <mergeCell ref="I33:I36"/>
    <mergeCell ref="J33:J36"/>
    <mergeCell ref="K25:K28"/>
    <mergeCell ref="A29:A32"/>
    <mergeCell ref="B29:B32"/>
    <mergeCell ref="C29:C32"/>
    <mergeCell ref="D29:D32"/>
    <mergeCell ref="I29:I32"/>
    <mergeCell ref="J29:J32"/>
    <mergeCell ref="K29:K32"/>
    <mergeCell ref="A25:A28"/>
    <mergeCell ref="B25:B28"/>
    <mergeCell ref="C25:C28"/>
    <mergeCell ref="D25:D28"/>
    <mergeCell ref="I25:I28"/>
    <mergeCell ref="J25:J28"/>
    <mergeCell ref="K17:K20"/>
    <mergeCell ref="A21:A24"/>
    <mergeCell ref="B21:B24"/>
    <mergeCell ref="C21:C24"/>
    <mergeCell ref="D21:D24"/>
    <mergeCell ref="I21:I24"/>
    <mergeCell ref="J21:J24"/>
    <mergeCell ref="K21:K24"/>
    <mergeCell ref="A17:A20"/>
    <mergeCell ref="B17:B20"/>
    <mergeCell ref="C17:C20"/>
    <mergeCell ref="D17:D20"/>
    <mergeCell ref="I17:I20"/>
    <mergeCell ref="J17:J20"/>
    <mergeCell ref="A13:A16"/>
    <mergeCell ref="B13:B16"/>
    <mergeCell ref="C13:C16"/>
    <mergeCell ref="D13:D16"/>
    <mergeCell ref="I13:I16"/>
    <mergeCell ref="J13:J16"/>
    <mergeCell ref="K13:K16"/>
    <mergeCell ref="J5:J8"/>
    <mergeCell ref="K5:K8"/>
    <mergeCell ref="A9:A12"/>
    <mergeCell ref="B9:B12"/>
    <mergeCell ref="C9:C12"/>
    <mergeCell ref="D9:D12"/>
    <mergeCell ref="I9:I12"/>
    <mergeCell ref="J9:J12"/>
    <mergeCell ref="K9:K12"/>
    <mergeCell ref="A1:K1"/>
    <mergeCell ref="A3:A4"/>
    <mergeCell ref="B3:D3"/>
    <mergeCell ref="E3:I3"/>
    <mergeCell ref="K3:K4"/>
    <mergeCell ref="A5:A8"/>
    <mergeCell ref="B5:B8"/>
    <mergeCell ref="C5:C8"/>
    <mergeCell ref="D5:D8"/>
    <mergeCell ref="I5:I8"/>
  </mergeCells>
  <phoneticPr fontId="1"/>
  <dataValidations count="2">
    <dataValidation type="custom" allowBlank="1" showInputMessage="1" showErrorMessage="1" sqref="G5:G72 C5:C72" xr:uid="{00000000-0002-0000-0000-000000000000}">
      <formula1>C5-ROUNDDOWN(C5,2)=0</formula1>
    </dataValidation>
    <dataValidation type="custom" allowBlank="1" showInputMessage="1" showErrorMessage="1" sqref="J5:J72" xr:uid="{00000000-0002-0000-0000-000001000000}">
      <formula1>J5-ROUNDDOWN(J5,0)=0</formula1>
    </dataValidation>
  </dataValidations>
  <printOptions horizontalCentered="1"/>
  <pageMargins left="0.51181102362204722" right="0.51181102362204722" top="0.74803149606299213" bottom="0.35433070866141736" header="0.31496062992125984" footer="0.31496062992125984"/>
  <pageSetup paperSize="9" scale="55" orientation="portrait" r:id="rId1"/>
  <headerFooter alignWithMargins="0">
    <oddFooter>&amp;C&amp;N/&amp;P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231"/>
  <sheetViews>
    <sheetView tabSelected="1" view="pageBreakPreview" topLeftCell="A193" zoomScale="85" zoomScaleNormal="85" zoomScaleSheetLayoutView="85" workbookViewId="0">
      <selection activeCell="L208" sqref="L208"/>
    </sheetView>
  </sheetViews>
  <sheetFormatPr defaultRowHeight="13.5" x14ac:dyDescent="0.15"/>
  <cols>
    <col min="1" max="1" width="33.625" style="2" customWidth="1"/>
    <col min="2" max="2" width="9.125" style="2" bestFit="1" customWidth="1"/>
    <col min="3" max="3" width="11.125" style="2" customWidth="1"/>
    <col min="4" max="4" width="17.125" style="2" customWidth="1"/>
    <col min="5" max="5" width="11.375" style="2" customWidth="1"/>
    <col min="6" max="6" width="12.625" style="2" customWidth="1"/>
    <col min="7" max="7" width="12.125" style="2" customWidth="1"/>
    <col min="8" max="8" width="17.125" style="2" customWidth="1"/>
    <col min="9" max="9" width="16.5" style="2" customWidth="1"/>
    <col min="10" max="10" width="8.75" style="2" customWidth="1"/>
    <col min="11" max="11" width="19.25" style="2" customWidth="1"/>
    <col min="12" max="12" width="13.625" style="2" bestFit="1" customWidth="1"/>
    <col min="13" max="13" width="14.625" style="2" bestFit="1" customWidth="1"/>
    <col min="14" max="16384" width="9" style="2"/>
  </cols>
  <sheetData>
    <row r="1" spans="1:14" ht="24" x14ac:dyDescent="0.1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 ht="22.5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4" s="1" customFormat="1" ht="18.75" customHeight="1" x14ac:dyDescent="0.15">
      <c r="A3" s="30" t="s">
        <v>1</v>
      </c>
      <c r="B3" s="30" t="s">
        <v>13</v>
      </c>
      <c r="C3" s="30"/>
      <c r="D3" s="30"/>
      <c r="E3" s="31" t="s">
        <v>2</v>
      </c>
      <c r="F3" s="32"/>
      <c r="G3" s="32"/>
      <c r="H3" s="32"/>
      <c r="I3" s="33"/>
      <c r="J3" s="9" t="s">
        <v>0</v>
      </c>
      <c r="K3" s="34" t="s">
        <v>7</v>
      </c>
    </row>
    <row r="4" spans="1:14" ht="55.5" customHeight="1" x14ac:dyDescent="0.15">
      <c r="A4" s="30"/>
      <c r="B4" s="26" t="s">
        <v>15</v>
      </c>
      <c r="C4" s="26" t="s">
        <v>3</v>
      </c>
      <c r="D4" s="8" t="s">
        <v>5</v>
      </c>
      <c r="E4" s="8" t="s">
        <v>4</v>
      </c>
      <c r="F4" s="26" t="s">
        <v>11</v>
      </c>
      <c r="G4" s="26" t="s">
        <v>8</v>
      </c>
      <c r="H4" s="7" t="s">
        <v>10</v>
      </c>
      <c r="I4" s="7" t="s">
        <v>6</v>
      </c>
      <c r="J4" s="7" t="s">
        <v>9</v>
      </c>
      <c r="K4" s="34"/>
      <c r="L4" s="3"/>
    </row>
    <row r="5" spans="1:14" ht="17.100000000000001" customHeight="1" x14ac:dyDescent="0.15">
      <c r="A5" s="35" t="s">
        <v>20</v>
      </c>
      <c r="B5" s="37"/>
      <c r="C5" s="40"/>
      <c r="D5" s="42">
        <f>ROUNDDOWN(B5*C5*12*0.85,2)</f>
        <v>0</v>
      </c>
      <c r="E5" s="23"/>
      <c r="F5" s="18"/>
      <c r="G5" s="19"/>
      <c r="H5" s="17">
        <f t="shared" ref="H5:H72" si="0">ROUNDDOWN(G5*F5,2)</f>
        <v>0</v>
      </c>
      <c r="I5" s="42">
        <f>SUM(H5:H8)</f>
        <v>0</v>
      </c>
      <c r="J5" s="45"/>
      <c r="K5" s="47">
        <f>ROUNDDOWN(SUM(D5,I5:J8),0)</f>
        <v>0</v>
      </c>
      <c r="M5" s="4"/>
      <c r="N5" s="4"/>
    </row>
    <row r="6" spans="1:14" ht="17.100000000000001" customHeight="1" x14ac:dyDescent="0.15">
      <c r="A6" s="35"/>
      <c r="B6" s="38"/>
      <c r="C6" s="40"/>
      <c r="D6" s="42"/>
      <c r="E6" s="21"/>
      <c r="F6" s="18"/>
      <c r="G6" s="19"/>
      <c r="H6" s="17">
        <f t="shared" si="0"/>
        <v>0</v>
      </c>
      <c r="I6" s="42"/>
      <c r="J6" s="45"/>
      <c r="K6" s="47"/>
      <c r="M6" s="4"/>
      <c r="N6" s="4"/>
    </row>
    <row r="7" spans="1:14" ht="17.100000000000001" customHeight="1" x14ac:dyDescent="0.15">
      <c r="A7" s="36"/>
      <c r="B7" s="38"/>
      <c r="C7" s="41"/>
      <c r="D7" s="43"/>
      <c r="E7" s="22"/>
      <c r="F7" s="18"/>
      <c r="G7" s="19"/>
      <c r="H7" s="17">
        <f t="shared" si="0"/>
        <v>0</v>
      </c>
      <c r="I7" s="43"/>
      <c r="J7" s="46"/>
      <c r="K7" s="48"/>
      <c r="M7" s="4"/>
      <c r="N7" s="4"/>
    </row>
    <row r="8" spans="1:14" ht="17.100000000000001" customHeight="1" x14ac:dyDescent="0.15">
      <c r="A8" s="36"/>
      <c r="B8" s="39"/>
      <c r="C8" s="41"/>
      <c r="D8" s="43"/>
      <c r="E8" s="25"/>
      <c r="F8" s="18"/>
      <c r="G8" s="19"/>
      <c r="H8" s="17">
        <f t="shared" si="0"/>
        <v>0</v>
      </c>
      <c r="I8" s="43"/>
      <c r="J8" s="46"/>
      <c r="K8" s="48"/>
      <c r="M8" s="4"/>
      <c r="N8" s="4"/>
    </row>
    <row r="9" spans="1:14" ht="17.100000000000001" customHeight="1" x14ac:dyDescent="0.15">
      <c r="A9" s="35" t="s">
        <v>21</v>
      </c>
      <c r="B9" s="39"/>
      <c r="C9" s="40"/>
      <c r="D9" s="42">
        <f>ROUNDDOWN(B9*C9*12*0.85,2)</f>
        <v>0</v>
      </c>
      <c r="E9" s="21"/>
      <c r="F9" s="18"/>
      <c r="G9" s="19"/>
      <c r="H9" s="17">
        <f t="shared" si="0"/>
        <v>0</v>
      </c>
      <c r="I9" s="42">
        <f>SUM(H9:H12)</f>
        <v>0</v>
      </c>
      <c r="J9" s="45"/>
      <c r="K9" s="47">
        <f>ROUNDDOWN(SUM(D9,I9:J12),0)</f>
        <v>0</v>
      </c>
      <c r="M9" s="4"/>
      <c r="N9" s="4"/>
    </row>
    <row r="10" spans="1:14" ht="17.100000000000001" customHeight="1" x14ac:dyDescent="0.15">
      <c r="A10" s="35"/>
      <c r="B10" s="39"/>
      <c r="C10" s="40"/>
      <c r="D10" s="42"/>
      <c r="E10" s="21"/>
      <c r="F10" s="18"/>
      <c r="G10" s="19"/>
      <c r="H10" s="17">
        <f>ROUNDDOWN(G10*F10,2)</f>
        <v>0</v>
      </c>
      <c r="I10" s="42"/>
      <c r="J10" s="45"/>
      <c r="K10" s="47"/>
      <c r="M10" s="4"/>
      <c r="N10" s="4"/>
    </row>
    <row r="11" spans="1:14" ht="17.100000000000001" customHeight="1" x14ac:dyDescent="0.15">
      <c r="A11" s="36"/>
      <c r="B11" s="44"/>
      <c r="C11" s="41"/>
      <c r="D11" s="43"/>
      <c r="E11" s="22"/>
      <c r="F11" s="18"/>
      <c r="G11" s="19"/>
      <c r="H11" s="17">
        <f t="shared" si="0"/>
        <v>0</v>
      </c>
      <c r="I11" s="43"/>
      <c r="J11" s="46"/>
      <c r="K11" s="48"/>
      <c r="M11" s="4"/>
      <c r="N11" s="4"/>
    </row>
    <row r="12" spans="1:14" ht="17.100000000000001" customHeight="1" x14ac:dyDescent="0.15">
      <c r="A12" s="36"/>
      <c r="B12" s="44"/>
      <c r="C12" s="41"/>
      <c r="D12" s="43"/>
      <c r="E12" s="22"/>
      <c r="F12" s="18"/>
      <c r="G12" s="19"/>
      <c r="H12" s="17">
        <f t="shared" si="0"/>
        <v>0</v>
      </c>
      <c r="I12" s="43"/>
      <c r="J12" s="46"/>
      <c r="K12" s="48"/>
      <c r="M12" s="4"/>
      <c r="N12" s="4"/>
    </row>
    <row r="13" spans="1:14" ht="17.100000000000001" customHeight="1" x14ac:dyDescent="0.15">
      <c r="A13" s="35" t="s">
        <v>22</v>
      </c>
      <c r="B13" s="39"/>
      <c r="C13" s="40"/>
      <c r="D13" s="42">
        <f>ROUNDDOWN(B13*C13*12*0.85,2)</f>
        <v>0</v>
      </c>
      <c r="E13" s="23"/>
      <c r="F13" s="18"/>
      <c r="G13" s="19"/>
      <c r="H13" s="17">
        <f t="shared" si="0"/>
        <v>0</v>
      </c>
      <c r="I13" s="42">
        <f>SUM(H13:H16)</f>
        <v>0</v>
      </c>
      <c r="J13" s="45"/>
      <c r="K13" s="47">
        <f>ROUNDDOWN(SUM(D13,I13:J16),0)</f>
        <v>0</v>
      </c>
      <c r="M13" s="4"/>
      <c r="N13" s="4"/>
    </row>
    <row r="14" spans="1:14" ht="17.100000000000001" customHeight="1" x14ac:dyDescent="0.15">
      <c r="A14" s="35"/>
      <c r="B14" s="39"/>
      <c r="C14" s="40"/>
      <c r="D14" s="42"/>
      <c r="E14" s="24"/>
      <c r="F14" s="18"/>
      <c r="G14" s="19"/>
      <c r="H14" s="17">
        <f t="shared" si="0"/>
        <v>0</v>
      </c>
      <c r="I14" s="42"/>
      <c r="J14" s="45"/>
      <c r="K14" s="47"/>
      <c r="M14" s="4"/>
      <c r="N14" s="4"/>
    </row>
    <row r="15" spans="1:14" ht="17.100000000000001" customHeight="1" x14ac:dyDescent="0.15">
      <c r="A15" s="36"/>
      <c r="B15" s="44"/>
      <c r="C15" s="41"/>
      <c r="D15" s="43"/>
      <c r="E15" s="25"/>
      <c r="F15" s="18"/>
      <c r="G15" s="19"/>
      <c r="H15" s="17">
        <f t="shared" si="0"/>
        <v>0</v>
      </c>
      <c r="I15" s="43"/>
      <c r="J15" s="46"/>
      <c r="K15" s="48"/>
      <c r="M15" s="4"/>
      <c r="N15" s="4"/>
    </row>
    <row r="16" spans="1:14" ht="17.100000000000001" customHeight="1" x14ac:dyDescent="0.15">
      <c r="A16" s="36"/>
      <c r="B16" s="44"/>
      <c r="C16" s="41"/>
      <c r="D16" s="43"/>
      <c r="E16" s="25"/>
      <c r="F16" s="18"/>
      <c r="G16" s="19"/>
      <c r="H16" s="17">
        <f t="shared" si="0"/>
        <v>0</v>
      </c>
      <c r="I16" s="43"/>
      <c r="J16" s="46"/>
      <c r="K16" s="48"/>
      <c r="M16" s="4"/>
      <c r="N16" s="4"/>
    </row>
    <row r="17" spans="1:14" ht="17.100000000000001" customHeight="1" x14ac:dyDescent="0.15">
      <c r="A17" s="35" t="s">
        <v>23</v>
      </c>
      <c r="B17" s="39"/>
      <c r="C17" s="40"/>
      <c r="D17" s="42">
        <f>ROUNDDOWN(B17*C17*12*0.85,2)</f>
        <v>0</v>
      </c>
      <c r="E17" s="21"/>
      <c r="F17" s="18"/>
      <c r="G17" s="19"/>
      <c r="H17" s="17">
        <f t="shared" si="0"/>
        <v>0</v>
      </c>
      <c r="I17" s="42">
        <f>SUM(H17:H20)</f>
        <v>0</v>
      </c>
      <c r="J17" s="45"/>
      <c r="K17" s="47">
        <f>ROUNDDOWN(SUM(D17,I17:J20),0)</f>
        <v>0</v>
      </c>
      <c r="M17" s="4"/>
      <c r="N17" s="4"/>
    </row>
    <row r="18" spans="1:14" ht="17.100000000000001" customHeight="1" x14ac:dyDescent="0.15">
      <c r="A18" s="35"/>
      <c r="B18" s="39"/>
      <c r="C18" s="40"/>
      <c r="D18" s="42"/>
      <c r="E18" s="21"/>
      <c r="F18" s="18"/>
      <c r="G18" s="19"/>
      <c r="H18" s="17">
        <f t="shared" si="0"/>
        <v>0</v>
      </c>
      <c r="I18" s="42"/>
      <c r="J18" s="45"/>
      <c r="K18" s="47"/>
      <c r="M18" s="4"/>
      <c r="N18" s="4"/>
    </row>
    <row r="19" spans="1:14" ht="17.100000000000001" customHeight="1" x14ac:dyDescent="0.15">
      <c r="A19" s="36"/>
      <c r="B19" s="44"/>
      <c r="C19" s="41"/>
      <c r="D19" s="43"/>
      <c r="E19" s="22"/>
      <c r="F19" s="18"/>
      <c r="G19" s="19"/>
      <c r="H19" s="17">
        <f t="shared" si="0"/>
        <v>0</v>
      </c>
      <c r="I19" s="43"/>
      <c r="J19" s="46"/>
      <c r="K19" s="48"/>
      <c r="M19" s="4"/>
      <c r="N19" s="4"/>
    </row>
    <row r="20" spans="1:14" ht="17.100000000000001" customHeight="1" x14ac:dyDescent="0.15">
      <c r="A20" s="36"/>
      <c r="B20" s="44"/>
      <c r="C20" s="41"/>
      <c r="D20" s="43"/>
      <c r="E20" s="22"/>
      <c r="F20" s="18"/>
      <c r="G20" s="19"/>
      <c r="H20" s="17">
        <f t="shared" si="0"/>
        <v>0</v>
      </c>
      <c r="I20" s="43"/>
      <c r="J20" s="46"/>
      <c r="K20" s="48"/>
      <c r="M20" s="4"/>
      <c r="N20" s="4"/>
    </row>
    <row r="21" spans="1:14" ht="17.100000000000001" customHeight="1" x14ac:dyDescent="0.15">
      <c r="A21" s="35" t="s">
        <v>24</v>
      </c>
      <c r="B21" s="39"/>
      <c r="C21" s="40"/>
      <c r="D21" s="42">
        <f>ROUNDDOWN(B21*C21*12*0.85,2)</f>
        <v>0</v>
      </c>
      <c r="E21" s="21"/>
      <c r="F21" s="18"/>
      <c r="G21" s="19"/>
      <c r="H21" s="17">
        <f t="shared" si="0"/>
        <v>0</v>
      </c>
      <c r="I21" s="42">
        <f>SUM(H21:H24)</f>
        <v>0</v>
      </c>
      <c r="J21" s="45"/>
      <c r="K21" s="47">
        <f>ROUNDDOWN(SUM(D21,I21:J24),0)</f>
        <v>0</v>
      </c>
      <c r="M21" s="4"/>
      <c r="N21" s="4"/>
    </row>
    <row r="22" spans="1:14" ht="17.100000000000001" customHeight="1" x14ac:dyDescent="0.15">
      <c r="A22" s="35"/>
      <c r="B22" s="39"/>
      <c r="C22" s="40"/>
      <c r="D22" s="42"/>
      <c r="E22" s="21"/>
      <c r="F22" s="18"/>
      <c r="G22" s="19"/>
      <c r="H22" s="17">
        <f t="shared" si="0"/>
        <v>0</v>
      </c>
      <c r="I22" s="42"/>
      <c r="J22" s="45"/>
      <c r="K22" s="47"/>
      <c r="M22" s="4"/>
      <c r="N22" s="4"/>
    </row>
    <row r="23" spans="1:14" ht="17.100000000000001" customHeight="1" x14ac:dyDescent="0.15">
      <c r="A23" s="36"/>
      <c r="B23" s="44"/>
      <c r="C23" s="41"/>
      <c r="D23" s="43"/>
      <c r="E23" s="22"/>
      <c r="F23" s="18"/>
      <c r="G23" s="19"/>
      <c r="H23" s="17">
        <f t="shared" si="0"/>
        <v>0</v>
      </c>
      <c r="I23" s="43"/>
      <c r="J23" s="46"/>
      <c r="K23" s="48"/>
      <c r="M23" s="4"/>
      <c r="N23" s="4"/>
    </row>
    <row r="24" spans="1:14" ht="17.100000000000001" customHeight="1" x14ac:dyDescent="0.15">
      <c r="A24" s="36"/>
      <c r="B24" s="44"/>
      <c r="C24" s="41"/>
      <c r="D24" s="43"/>
      <c r="E24" s="22"/>
      <c r="F24" s="18"/>
      <c r="G24" s="19"/>
      <c r="H24" s="17">
        <f t="shared" si="0"/>
        <v>0</v>
      </c>
      <c r="I24" s="43"/>
      <c r="J24" s="46"/>
      <c r="K24" s="48"/>
      <c r="M24" s="4"/>
      <c r="N24" s="4"/>
    </row>
    <row r="25" spans="1:14" ht="17.100000000000001" customHeight="1" x14ac:dyDescent="0.15">
      <c r="A25" s="35" t="s">
        <v>25</v>
      </c>
      <c r="B25" s="39"/>
      <c r="C25" s="40"/>
      <c r="D25" s="42">
        <f>ROUNDDOWN(B25*C25*12*0.85,2)</f>
        <v>0</v>
      </c>
      <c r="E25" s="23"/>
      <c r="F25" s="18"/>
      <c r="G25" s="19"/>
      <c r="H25" s="17">
        <f t="shared" si="0"/>
        <v>0</v>
      </c>
      <c r="I25" s="42">
        <f>SUM(H25:H28)</f>
        <v>0</v>
      </c>
      <c r="J25" s="45"/>
      <c r="K25" s="47">
        <f>ROUNDDOWN(SUM(D25,I25:J28),0)</f>
        <v>0</v>
      </c>
      <c r="M25" s="4"/>
      <c r="N25" s="4"/>
    </row>
    <row r="26" spans="1:14" ht="17.100000000000001" customHeight="1" x14ac:dyDescent="0.15">
      <c r="A26" s="35"/>
      <c r="B26" s="39"/>
      <c r="C26" s="40"/>
      <c r="D26" s="42"/>
      <c r="E26" s="24"/>
      <c r="F26" s="18"/>
      <c r="G26" s="19"/>
      <c r="H26" s="17">
        <f t="shared" si="0"/>
        <v>0</v>
      </c>
      <c r="I26" s="42"/>
      <c r="J26" s="45"/>
      <c r="K26" s="47"/>
      <c r="M26" s="4"/>
      <c r="N26" s="4"/>
    </row>
    <row r="27" spans="1:14" ht="17.100000000000001" customHeight="1" x14ac:dyDescent="0.15">
      <c r="A27" s="36"/>
      <c r="B27" s="44"/>
      <c r="C27" s="41"/>
      <c r="D27" s="43"/>
      <c r="E27" s="25"/>
      <c r="F27" s="18"/>
      <c r="G27" s="19"/>
      <c r="H27" s="17">
        <f t="shared" si="0"/>
        <v>0</v>
      </c>
      <c r="I27" s="43"/>
      <c r="J27" s="46"/>
      <c r="K27" s="48"/>
      <c r="M27" s="4"/>
      <c r="N27" s="4"/>
    </row>
    <row r="28" spans="1:14" ht="17.100000000000001" customHeight="1" x14ac:dyDescent="0.15">
      <c r="A28" s="36"/>
      <c r="B28" s="44"/>
      <c r="C28" s="41"/>
      <c r="D28" s="43"/>
      <c r="E28" s="25"/>
      <c r="F28" s="18"/>
      <c r="G28" s="19"/>
      <c r="H28" s="17">
        <f t="shared" si="0"/>
        <v>0</v>
      </c>
      <c r="I28" s="43"/>
      <c r="J28" s="46"/>
      <c r="K28" s="48"/>
      <c r="M28" s="4"/>
      <c r="N28" s="4"/>
    </row>
    <row r="29" spans="1:14" ht="17.100000000000001" customHeight="1" x14ac:dyDescent="0.15">
      <c r="A29" s="35" t="s">
        <v>26</v>
      </c>
      <c r="B29" s="39"/>
      <c r="C29" s="40"/>
      <c r="D29" s="42">
        <f>ROUNDDOWN(B29*C29*12*0.85,2)</f>
        <v>0</v>
      </c>
      <c r="E29" s="21"/>
      <c r="F29" s="18"/>
      <c r="G29" s="19"/>
      <c r="H29" s="17">
        <f t="shared" si="0"/>
        <v>0</v>
      </c>
      <c r="I29" s="42">
        <f>SUM(H29:H32)</f>
        <v>0</v>
      </c>
      <c r="J29" s="45"/>
      <c r="K29" s="47">
        <f>ROUNDDOWN(SUM(D29,I29:J32),0)</f>
        <v>0</v>
      </c>
      <c r="M29" s="4"/>
      <c r="N29" s="4"/>
    </row>
    <row r="30" spans="1:14" ht="17.100000000000001" customHeight="1" x14ac:dyDescent="0.15">
      <c r="A30" s="35"/>
      <c r="B30" s="39"/>
      <c r="C30" s="40"/>
      <c r="D30" s="42"/>
      <c r="E30" s="21"/>
      <c r="F30" s="18"/>
      <c r="G30" s="19"/>
      <c r="H30" s="17">
        <f t="shared" si="0"/>
        <v>0</v>
      </c>
      <c r="I30" s="42"/>
      <c r="J30" s="45"/>
      <c r="K30" s="47"/>
      <c r="M30" s="4"/>
      <c r="N30" s="4"/>
    </row>
    <row r="31" spans="1:14" ht="17.100000000000001" customHeight="1" x14ac:dyDescent="0.15">
      <c r="A31" s="36"/>
      <c r="B31" s="44"/>
      <c r="C31" s="41"/>
      <c r="D31" s="43"/>
      <c r="E31" s="22"/>
      <c r="F31" s="18"/>
      <c r="G31" s="19"/>
      <c r="H31" s="17">
        <f t="shared" si="0"/>
        <v>0</v>
      </c>
      <c r="I31" s="43"/>
      <c r="J31" s="46"/>
      <c r="K31" s="48"/>
      <c r="M31" s="4"/>
      <c r="N31" s="4"/>
    </row>
    <row r="32" spans="1:14" ht="17.100000000000001" customHeight="1" x14ac:dyDescent="0.15">
      <c r="A32" s="36"/>
      <c r="B32" s="44"/>
      <c r="C32" s="41"/>
      <c r="D32" s="43"/>
      <c r="E32" s="22"/>
      <c r="F32" s="18"/>
      <c r="G32" s="19"/>
      <c r="H32" s="17">
        <f t="shared" si="0"/>
        <v>0</v>
      </c>
      <c r="I32" s="43"/>
      <c r="J32" s="46"/>
      <c r="K32" s="48"/>
      <c r="M32" s="4"/>
      <c r="N32" s="4"/>
    </row>
    <row r="33" spans="1:14" ht="17.100000000000001" customHeight="1" x14ac:dyDescent="0.15">
      <c r="A33" s="35" t="s">
        <v>27</v>
      </c>
      <c r="B33" s="39"/>
      <c r="C33" s="40"/>
      <c r="D33" s="42">
        <f>ROUNDDOWN(B33*C33*12*0.85,2)</f>
        <v>0</v>
      </c>
      <c r="E33" s="23"/>
      <c r="F33" s="18"/>
      <c r="G33" s="19"/>
      <c r="H33" s="27">
        <f t="shared" ref="H33:H40" si="1">ROUNDDOWN(G33*F33,2)</f>
        <v>0</v>
      </c>
      <c r="I33" s="42">
        <f>SUM(H33:H36)</f>
        <v>0</v>
      </c>
      <c r="J33" s="45"/>
      <c r="K33" s="47">
        <f>ROUNDDOWN(SUM(D33,I33:J36),0)</f>
        <v>0</v>
      </c>
      <c r="M33" s="4"/>
      <c r="N33" s="4"/>
    </row>
    <row r="34" spans="1:14" ht="17.100000000000001" customHeight="1" x14ac:dyDescent="0.15">
      <c r="A34" s="35"/>
      <c r="B34" s="39"/>
      <c r="C34" s="40"/>
      <c r="D34" s="42"/>
      <c r="E34" s="24"/>
      <c r="F34" s="18"/>
      <c r="G34" s="19"/>
      <c r="H34" s="27">
        <f t="shared" si="1"/>
        <v>0</v>
      </c>
      <c r="I34" s="42"/>
      <c r="J34" s="45"/>
      <c r="K34" s="47"/>
      <c r="M34" s="4"/>
      <c r="N34" s="4"/>
    </row>
    <row r="35" spans="1:14" ht="17.100000000000001" customHeight="1" x14ac:dyDescent="0.15">
      <c r="A35" s="36"/>
      <c r="B35" s="44"/>
      <c r="C35" s="41"/>
      <c r="D35" s="43"/>
      <c r="E35" s="25"/>
      <c r="F35" s="18"/>
      <c r="G35" s="19"/>
      <c r="H35" s="27">
        <f t="shared" si="1"/>
        <v>0</v>
      </c>
      <c r="I35" s="43"/>
      <c r="J35" s="46"/>
      <c r="K35" s="48"/>
      <c r="M35" s="4"/>
      <c r="N35" s="4"/>
    </row>
    <row r="36" spans="1:14" ht="17.100000000000001" customHeight="1" x14ac:dyDescent="0.15">
      <c r="A36" s="36"/>
      <c r="B36" s="44"/>
      <c r="C36" s="41"/>
      <c r="D36" s="43"/>
      <c r="E36" s="25"/>
      <c r="F36" s="18"/>
      <c r="G36" s="19"/>
      <c r="H36" s="27">
        <f t="shared" si="1"/>
        <v>0</v>
      </c>
      <c r="I36" s="43"/>
      <c r="J36" s="46"/>
      <c r="K36" s="48"/>
      <c r="M36" s="4"/>
      <c r="N36" s="4"/>
    </row>
    <row r="37" spans="1:14" ht="17.100000000000001" customHeight="1" x14ac:dyDescent="0.15">
      <c r="A37" s="35" t="s">
        <v>28</v>
      </c>
      <c r="B37" s="39"/>
      <c r="C37" s="40"/>
      <c r="D37" s="42">
        <f>ROUNDDOWN(B37*C37*12*0.85,2)</f>
        <v>0</v>
      </c>
      <c r="E37" s="21"/>
      <c r="F37" s="18"/>
      <c r="G37" s="19"/>
      <c r="H37" s="27">
        <f t="shared" si="1"/>
        <v>0</v>
      </c>
      <c r="I37" s="42">
        <f>SUM(H37:H40)</f>
        <v>0</v>
      </c>
      <c r="J37" s="45"/>
      <c r="K37" s="47">
        <f>ROUNDDOWN(SUM(D37,I37:J40),0)</f>
        <v>0</v>
      </c>
      <c r="M37" s="4"/>
      <c r="N37" s="4"/>
    </row>
    <row r="38" spans="1:14" ht="17.100000000000001" customHeight="1" x14ac:dyDescent="0.15">
      <c r="A38" s="35"/>
      <c r="B38" s="39"/>
      <c r="C38" s="40"/>
      <c r="D38" s="42"/>
      <c r="E38" s="21"/>
      <c r="F38" s="18"/>
      <c r="G38" s="19"/>
      <c r="H38" s="27">
        <f t="shared" si="1"/>
        <v>0</v>
      </c>
      <c r="I38" s="42"/>
      <c r="J38" s="45"/>
      <c r="K38" s="47"/>
      <c r="M38" s="4"/>
      <c r="N38" s="4"/>
    </row>
    <row r="39" spans="1:14" ht="17.100000000000001" customHeight="1" x14ac:dyDescent="0.15">
      <c r="A39" s="36"/>
      <c r="B39" s="44"/>
      <c r="C39" s="41"/>
      <c r="D39" s="43"/>
      <c r="E39" s="22"/>
      <c r="F39" s="18"/>
      <c r="G39" s="19"/>
      <c r="H39" s="27">
        <f t="shared" si="1"/>
        <v>0</v>
      </c>
      <c r="I39" s="43"/>
      <c r="J39" s="46"/>
      <c r="K39" s="48"/>
      <c r="M39" s="4"/>
      <c r="N39" s="4"/>
    </row>
    <row r="40" spans="1:14" ht="17.100000000000001" customHeight="1" x14ac:dyDescent="0.15">
      <c r="A40" s="36"/>
      <c r="B40" s="44"/>
      <c r="C40" s="41"/>
      <c r="D40" s="43"/>
      <c r="E40" s="22"/>
      <c r="F40" s="18"/>
      <c r="G40" s="19"/>
      <c r="H40" s="27">
        <f t="shared" si="1"/>
        <v>0</v>
      </c>
      <c r="I40" s="43"/>
      <c r="J40" s="46"/>
      <c r="K40" s="48"/>
      <c r="M40" s="4"/>
      <c r="N40" s="4"/>
    </row>
    <row r="41" spans="1:14" ht="17.100000000000001" customHeight="1" x14ac:dyDescent="0.15">
      <c r="A41" s="35" t="s">
        <v>29</v>
      </c>
      <c r="B41" s="39"/>
      <c r="C41" s="40"/>
      <c r="D41" s="42">
        <f>ROUNDDOWN(B41*C41*12*0.85,2)</f>
        <v>0</v>
      </c>
      <c r="E41" s="23"/>
      <c r="F41" s="18"/>
      <c r="G41" s="19"/>
      <c r="H41" s="17">
        <f t="shared" si="0"/>
        <v>0</v>
      </c>
      <c r="I41" s="42">
        <f>SUM(H41:H44)</f>
        <v>0</v>
      </c>
      <c r="J41" s="45"/>
      <c r="K41" s="47">
        <f>ROUNDDOWN(SUM(D41,I41:J44),0)</f>
        <v>0</v>
      </c>
      <c r="M41" s="4"/>
      <c r="N41" s="4"/>
    </row>
    <row r="42" spans="1:14" ht="17.100000000000001" customHeight="1" x14ac:dyDescent="0.15">
      <c r="A42" s="35"/>
      <c r="B42" s="39"/>
      <c r="C42" s="40"/>
      <c r="D42" s="42"/>
      <c r="E42" s="24"/>
      <c r="F42" s="18"/>
      <c r="G42" s="19"/>
      <c r="H42" s="17">
        <f t="shared" si="0"/>
        <v>0</v>
      </c>
      <c r="I42" s="42"/>
      <c r="J42" s="45"/>
      <c r="K42" s="47"/>
      <c r="M42" s="4"/>
      <c r="N42" s="4"/>
    </row>
    <row r="43" spans="1:14" ht="17.100000000000001" customHeight="1" x14ac:dyDescent="0.15">
      <c r="A43" s="36"/>
      <c r="B43" s="44"/>
      <c r="C43" s="41"/>
      <c r="D43" s="43"/>
      <c r="E43" s="25"/>
      <c r="F43" s="18"/>
      <c r="G43" s="19"/>
      <c r="H43" s="17">
        <f t="shared" si="0"/>
        <v>0</v>
      </c>
      <c r="I43" s="43"/>
      <c r="J43" s="46"/>
      <c r="K43" s="48"/>
      <c r="M43" s="4"/>
      <c r="N43" s="4"/>
    </row>
    <row r="44" spans="1:14" ht="17.100000000000001" customHeight="1" x14ac:dyDescent="0.15">
      <c r="A44" s="36"/>
      <c r="B44" s="44"/>
      <c r="C44" s="41"/>
      <c r="D44" s="43"/>
      <c r="E44" s="25"/>
      <c r="F44" s="18"/>
      <c r="G44" s="19"/>
      <c r="H44" s="17">
        <f t="shared" si="0"/>
        <v>0</v>
      </c>
      <c r="I44" s="43"/>
      <c r="J44" s="46"/>
      <c r="K44" s="48"/>
      <c r="M44" s="4"/>
      <c r="N44" s="4"/>
    </row>
    <row r="45" spans="1:14" ht="17.100000000000001" customHeight="1" x14ac:dyDescent="0.15">
      <c r="A45" s="35" t="s">
        <v>30</v>
      </c>
      <c r="B45" s="39"/>
      <c r="C45" s="40"/>
      <c r="D45" s="42">
        <f>ROUNDDOWN(B45*C45*12*0.85,2)</f>
        <v>0</v>
      </c>
      <c r="E45" s="21"/>
      <c r="F45" s="18"/>
      <c r="G45" s="19"/>
      <c r="H45" s="17">
        <f t="shared" si="0"/>
        <v>0</v>
      </c>
      <c r="I45" s="42">
        <f>SUM(H45:H48)</f>
        <v>0</v>
      </c>
      <c r="J45" s="45"/>
      <c r="K45" s="47">
        <f>ROUNDDOWN(SUM(D45,I45:J48),0)</f>
        <v>0</v>
      </c>
      <c r="M45" s="4"/>
      <c r="N45" s="4"/>
    </row>
    <row r="46" spans="1:14" ht="17.100000000000001" customHeight="1" x14ac:dyDescent="0.15">
      <c r="A46" s="35"/>
      <c r="B46" s="39"/>
      <c r="C46" s="40"/>
      <c r="D46" s="42"/>
      <c r="E46" s="21"/>
      <c r="F46" s="18"/>
      <c r="G46" s="19"/>
      <c r="H46" s="17">
        <f t="shared" si="0"/>
        <v>0</v>
      </c>
      <c r="I46" s="42"/>
      <c r="J46" s="45"/>
      <c r="K46" s="47"/>
      <c r="M46" s="4"/>
      <c r="N46" s="4"/>
    </row>
    <row r="47" spans="1:14" ht="17.100000000000001" customHeight="1" x14ac:dyDescent="0.15">
      <c r="A47" s="36"/>
      <c r="B47" s="44"/>
      <c r="C47" s="41"/>
      <c r="D47" s="43"/>
      <c r="E47" s="22"/>
      <c r="F47" s="18"/>
      <c r="G47" s="19"/>
      <c r="H47" s="17">
        <f t="shared" si="0"/>
        <v>0</v>
      </c>
      <c r="I47" s="43"/>
      <c r="J47" s="46"/>
      <c r="K47" s="48"/>
      <c r="M47" s="4"/>
      <c r="N47" s="4"/>
    </row>
    <row r="48" spans="1:14" ht="17.100000000000001" customHeight="1" x14ac:dyDescent="0.15">
      <c r="A48" s="36"/>
      <c r="B48" s="44"/>
      <c r="C48" s="41"/>
      <c r="D48" s="43"/>
      <c r="E48" s="22"/>
      <c r="F48" s="18"/>
      <c r="G48" s="19"/>
      <c r="H48" s="17">
        <f t="shared" si="0"/>
        <v>0</v>
      </c>
      <c r="I48" s="43"/>
      <c r="J48" s="46"/>
      <c r="K48" s="48"/>
      <c r="M48" s="4"/>
      <c r="N48" s="4"/>
    </row>
    <row r="49" spans="1:14" ht="17.100000000000001" customHeight="1" x14ac:dyDescent="0.15">
      <c r="A49" s="35" t="s">
        <v>31</v>
      </c>
      <c r="B49" s="39"/>
      <c r="C49" s="40"/>
      <c r="D49" s="42">
        <f>ROUNDDOWN(B49*C49*12*0.85,2)</f>
        <v>0</v>
      </c>
      <c r="E49" s="23"/>
      <c r="F49" s="18"/>
      <c r="G49" s="19"/>
      <c r="H49" s="17">
        <f t="shared" si="0"/>
        <v>0</v>
      </c>
      <c r="I49" s="42">
        <f>SUM(H49:H52)</f>
        <v>0</v>
      </c>
      <c r="J49" s="45"/>
      <c r="K49" s="47">
        <f>ROUNDDOWN(SUM(D49,I49:J52),0)</f>
        <v>0</v>
      </c>
      <c r="M49" s="4"/>
      <c r="N49" s="4"/>
    </row>
    <row r="50" spans="1:14" ht="17.100000000000001" customHeight="1" x14ac:dyDescent="0.15">
      <c r="A50" s="35"/>
      <c r="B50" s="39"/>
      <c r="C50" s="40"/>
      <c r="D50" s="42"/>
      <c r="E50" s="24"/>
      <c r="F50" s="18"/>
      <c r="G50" s="19"/>
      <c r="H50" s="17">
        <f t="shared" si="0"/>
        <v>0</v>
      </c>
      <c r="I50" s="42"/>
      <c r="J50" s="45"/>
      <c r="K50" s="47"/>
      <c r="M50" s="4"/>
      <c r="N50" s="4"/>
    </row>
    <row r="51" spans="1:14" ht="17.100000000000001" customHeight="1" x14ac:dyDescent="0.15">
      <c r="A51" s="36"/>
      <c r="B51" s="44"/>
      <c r="C51" s="41"/>
      <c r="D51" s="43"/>
      <c r="E51" s="25"/>
      <c r="F51" s="18"/>
      <c r="G51" s="19"/>
      <c r="H51" s="17">
        <f t="shared" si="0"/>
        <v>0</v>
      </c>
      <c r="I51" s="43"/>
      <c r="J51" s="46"/>
      <c r="K51" s="48"/>
      <c r="M51" s="4"/>
      <c r="N51" s="4"/>
    </row>
    <row r="52" spans="1:14" ht="17.100000000000001" customHeight="1" x14ac:dyDescent="0.15">
      <c r="A52" s="36"/>
      <c r="B52" s="44"/>
      <c r="C52" s="41"/>
      <c r="D52" s="43"/>
      <c r="E52" s="25"/>
      <c r="F52" s="18"/>
      <c r="G52" s="19"/>
      <c r="H52" s="17">
        <f t="shared" si="0"/>
        <v>0</v>
      </c>
      <c r="I52" s="43"/>
      <c r="J52" s="46"/>
      <c r="K52" s="48"/>
      <c r="M52" s="4"/>
      <c r="N52" s="4"/>
    </row>
    <row r="53" spans="1:14" ht="17.100000000000001" customHeight="1" x14ac:dyDescent="0.15">
      <c r="A53" s="35" t="s">
        <v>32</v>
      </c>
      <c r="B53" s="39"/>
      <c r="C53" s="40"/>
      <c r="D53" s="42">
        <f>ROUNDDOWN(B53*C53*12*0.85,2)</f>
        <v>0</v>
      </c>
      <c r="E53" s="21"/>
      <c r="F53" s="18"/>
      <c r="G53" s="19"/>
      <c r="H53" s="17">
        <f t="shared" si="0"/>
        <v>0</v>
      </c>
      <c r="I53" s="42">
        <f>SUM(H53:H56)</f>
        <v>0</v>
      </c>
      <c r="J53" s="45"/>
      <c r="K53" s="47">
        <f>ROUNDDOWN(SUM(D53,I53:J56),0)</f>
        <v>0</v>
      </c>
      <c r="M53" s="4"/>
      <c r="N53" s="4"/>
    </row>
    <row r="54" spans="1:14" ht="17.100000000000001" customHeight="1" x14ac:dyDescent="0.15">
      <c r="A54" s="35"/>
      <c r="B54" s="39"/>
      <c r="C54" s="40"/>
      <c r="D54" s="42"/>
      <c r="E54" s="21"/>
      <c r="F54" s="18"/>
      <c r="G54" s="19"/>
      <c r="H54" s="17">
        <f t="shared" si="0"/>
        <v>0</v>
      </c>
      <c r="I54" s="42"/>
      <c r="J54" s="45"/>
      <c r="K54" s="47"/>
      <c r="M54" s="4"/>
      <c r="N54" s="4"/>
    </row>
    <row r="55" spans="1:14" ht="17.100000000000001" customHeight="1" x14ac:dyDescent="0.15">
      <c r="A55" s="36"/>
      <c r="B55" s="44"/>
      <c r="C55" s="41"/>
      <c r="D55" s="43"/>
      <c r="E55" s="22"/>
      <c r="F55" s="18"/>
      <c r="G55" s="19"/>
      <c r="H55" s="17">
        <f t="shared" si="0"/>
        <v>0</v>
      </c>
      <c r="I55" s="43"/>
      <c r="J55" s="46"/>
      <c r="K55" s="48"/>
      <c r="M55" s="4"/>
      <c r="N55" s="4"/>
    </row>
    <row r="56" spans="1:14" ht="17.100000000000001" customHeight="1" x14ac:dyDescent="0.15">
      <c r="A56" s="36"/>
      <c r="B56" s="44"/>
      <c r="C56" s="41"/>
      <c r="D56" s="43"/>
      <c r="E56" s="22"/>
      <c r="F56" s="18"/>
      <c r="G56" s="19"/>
      <c r="H56" s="17">
        <f t="shared" si="0"/>
        <v>0</v>
      </c>
      <c r="I56" s="43"/>
      <c r="J56" s="46"/>
      <c r="K56" s="48"/>
      <c r="M56" s="4"/>
      <c r="N56" s="4"/>
    </row>
    <row r="57" spans="1:14" ht="17.100000000000001" customHeight="1" x14ac:dyDescent="0.15">
      <c r="A57" s="35" t="s">
        <v>33</v>
      </c>
      <c r="B57" s="39"/>
      <c r="C57" s="40"/>
      <c r="D57" s="42">
        <f>ROUNDDOWN(B57*C57*12*0.85,2)</f>
        <v>0</v>
      </c>
      <c r="E57" s="21"/>
      <c r="F57" s="18"/>
      <c r="G57" s="19"/>
      <c r="H57" s="17">
        <f t="shared" si="0"/>
        <v>0</v>
      </c>
      <c r="I57" s="42">
        <f>SUM(H57:H60)</f>
        <v>0</v>
      </c>
      <c r="J57" s="45"/>
      <c r="K57" s="47">
        <f>ROUNDDOWN(SUM(D57,I57:J60),0)</f>
        <v>0</v>
      </c>
      <c r="M57" s="4"/>
      <c r="N57" s="4"/>
    </row>
    <row r="58" spans="1:14" ht="17.100000000000001" customHeight="1" x14ac:dyDescent="0.15">
      <c r="A58" s="35"/>
      <c r="B58" s="39"/>
      <c r="C58" s="40"/>
      <c r="D58" s="42"/>
      <c r="E58" s="21"/>
      <c r="F58" s="18"/>
      <c r="G58" s="19"/>
      <c r="H58" s="17">
        <f t="shared" si="0"/>
        <v>0</v>
      </c>
      <c r="I58" s="42"/>
      <c r="J58" s="45"/>
      <c r="K58" s="47"/>
      <c r="M58" s="4"/>
      <c r="N58" s="4"/>
    </row>
    <row r="59" spans="1:14" ht="17.100000000000001" customHeight="1" x14ac:dyDescent="0.15">
      <c r="A59" s="36"/>
      <c r="B59" s="44"/>
      <c r="C59" s="41"/>
      <c r="D59" s="43"/>
      <c r="E59" s="22"/>
      <c r="F59" s="18"/>
      <c r="G59" s="19"/>
      <c r="H59" s="17">
        <f t="shared" si="0"/>
        <v>0</v>
      </c>
      <c r="I59" s="43"/>
      <c r="J59" s="46"/>
      <c r="K59" s="48"/>
      <c r="M59" s="4"/>
      <c r="N59" s="4"/>
    </row>
    <row r="60" spans="1:14" ht="17.100000000000001" customHeight="1" x14ac:dyDescent="0.15">
      <c r="A60" s="36"/>
      <c r="B60" s="44"/>
      <c r="C60" s="41"/>
      <c r="D60" s="43"/>
      <c r="E60" s="22"/>
      <c r="F60" s="18"/>
      <c r="G60" s="19"/>
      <c r="H60" s="17">
        <f t="shared" si="0"/>
        <v>0</v>
      </c>
      <c r="I60" s="43"/>
      <c r="J60" s="46"/>
      <c r="K60" s="48"/>
      <c r="M60" s="4"/>
      <c r="N60" s="4"/>
    </row>
    <row r="61" spans="1:14" ht="17.100000000000001" customHeight="1" x14ac:dyDescent="0.15">
      <c r="A61" s="35" t="s">
        <v>34</v>
      </c>
      <c r="B61" s="39"/>
      <c r="C61" s="40"/>
      <c r="D61" s="42">
        <f>ROUNDDOWN(B61*C61*12*0.85,2)</f>
        <v>0</v>
      </c>
      <c r="E61" s="21"/>
      <c r="F61" s="18"/>
      <c r="G61" s="19"/>
      <c r="H61" s="17">
        <f t="shared" si="0"/>
        <v>0</v>
      </c>
      <c r="I61" s="42">
        <f>SUM(H61:H64)</f>
        <v>0</v>
      </c>
      <c r="J61" s="45"/>
      <c r="K61" s="47">
        <f>ROUNDDOWN(SUM(D61,I61:J64),0)</f>
        <v>0</v>
      </c>
      <c r="M61" s="4"/>
      <c r="N61" s="4"/>
    </row>
    <row r="62" spans="1:14" ht="17.100000000000001" customHeight="1" x14ac:dyDescent="0.15">
      <c r="A62" s="35"/>
      <c r="B62" s="39"/>
      <c r="C62" s="40"/>
      <c r="D62" s="42"/>
      <c r="E62" s="21"/>
      <c r="F62" s="18"/>
      <c r="G62" s="19"/>
      <c r="H62" s="17">
        <f t="shared" si="0"/>
        <v>0</v>
      </c>
      <c r="I62" s="42"/>
      <c r="J62" s="45"/>
      <c r="K62" s="47"/>
      <c r="M62" s="4"/>
      <c r="N62" s="4"/>
    </row>
    <row r="63" spans="1:14" ht="17.100000000000001" customHeight="1" x14ac:dyDescent="0.15">
      <c r="A63" s="36"/>
      <c r="B63" s="44"/>
      <c r="C63" s="41"/>
      <c r="D63" s="43"/>
      <c r="E63" s="22"/>
      <c r="F63" s="18"/>
      <c r="G63" s="19"/>
      <c r="H63" s="17">
        <f t="shared" si="0"/>
        <v>0</v>
      </c>
      <c r="I63" s="43"/>
      <c r="J63" s="46"/>
      <c r="K63" s="48"/>
      <c r="M63" s="4"/>
      <c r="N63" s="4"/>
    </row>
    <row r="64" spans="1:14" ht="17.100000000000001" customHeight="1" x14ac:dyDescent="0.15">
      <c r="A64" s="36"/>
      <c r="B64" s="44"/>
      <c r="C64" s="41"/>
      <c r="D64" s="43"/>
      <c r="E64" s="22"/>
      <c r="F64" s="18"/>
      <c r="G64" s="19"/>
      <c r="H64" s="17">
        <f t="shared" si="0"/>
        <v>0</v>
      </c>
      <c r="I64" s="43"/>
      <c r="J64" s="46"/>
      <c r="K64" s="48"/>
      <c r="M64" s="4"/>
      <c r="N64" s="4"/>
    </row>
    <row r="65" spans="1:14" ht="17.100000000000001" customHeight="1" x14ac:dyDescent="0.15">
      <c r="A65" s="35" t="s">
        <v>71</v>
      </c>
      <c r="B65" s="39"/>
      <c r="C65" s="40"/>
      <c r="D65" s="42">
        <f>ROUNDDOWN(B65*C65*12*0.85,2)</f>
        <v>0</v>
      </c>
      <c r="E65" s="21"/>
      <c r="F65" s="18"/>
      <c r="G65" s="19"/>
      <c r="H65" s="17">
        <f t="shared" si="0"/>
        <v>0</v>
      </c>
      <c r="I65" s="42">
        <f>SUM(H65:H68)</f>
        <v>0</v>
      </c>
      <c r="J65" s="45"/>
      <c r="K65" s="47">
        <f>ROUNDDOWN(SUM(D65,I65:J68),0)</f>
        <v>0</v>
      </c>
      <c r="M65" s="4"/>
      <c r="N65" s="4"/>
    </row>
    <row r="66" spans="1:14" ht="17.100000000000001" customHeight="1" x14ac:dyDescent="0.15">
      <c r="A66" s="35"/>
      <c r="B66" s="39"/>
      <c r="C66" s="40"/>
      <c r="D66" s="42"/>
      <c r="E66" s="21"/>
      <c r="F66" s="18"/>
      <c r="G66" s="19"/>
      <c r="H66" s="17">
        <f t="shared" si="0"/>
        <v>0</v>
      </c>
      <c r="I66" s="42"/>
      <c r="J66" s="45"/>
      <c r="K66" s="47"/>
      <c r="M66" s="4"/>
      <c r="N66" s="4"/>
    </row>
    <row r="67" spans="1:14" ht="17.100000000000001" customHeight="1" x14ac:dyDescent="0.15">
      <c r="A67" s="36"/>
      <c r="B67" s="44"/>
      <c r="C67" s="41"/>
      <c r="D67" s="43"/>
      <c r="E67" s="22"/>
      <c r="F67" s="18"/>
      <c r="G67" s="19"/>
      <c r="H67" s="17">
        <f t="shared" si="0"/>
        <v>0</v>
      </c>
      <c r="I67" s="43"/>
      <c r="J67" s="46"/>
      <c r="K67" s="48"/>
      <c r="M67" s="4"/>
      <c r="N67" s="4"/>
    </row>
    <row r="68" spans="1:14" ht="17.100000000000001" customHeight="1" x14ac:dyDescent="0.15">
      <c r="A68" s="36"/>
      <c r="B68" s="44"/>
      <c r="C68" s="41"/>
      <c r="D68" s="43"/>
      <c r="E68" s="22"/>
      <c r="F68" s="18"/>
      <c r="G68" s="19"/>
      <c r="H68" s="17">
        <f t="shared" si="0"/>
        <v>0</v>
      </c>
      <c r="I68" s="43"/>
      <c r="J68" s="46"/>
      <c r="K68" s="48"/>
      <c r="M68" s="4"/>
      <c r="N68" s="4"/>
    </row>
    <row r="69" spans="1:14" ht="17.100000000000001" customHeight="1" x14ac:dyDescent="0.15">
      <c r="A69" s="35" t="s">
        <v>35</v>
      </c>
      <c r="B69" s="39"/>
      <c r="C69" s="40"/>
      <c r="D69" s="42">
        <f>ROUNDDOWN(B69*C69*12*0.85,2)</f>
        <v>0</v>
      </c>
      <c r="E69" s="21"/>
      <c r="F69" s="18"/>
      <c r="G69" s="19"/>
      <c r="H69" s="17">
        <f t="shared" si="0"/>
        <v>0</v>
      </c>
      <c r="I69" s="42">
        <f>SUM(H69:H72)</f>
        <v>0</v>
      </c>
      <c r="J69" s="45"/>
      <c r="K69" s="47">
        <f>ROUNDDOWN(SUM(D69,I69:J72),0)</f>
        <v>0</v>
      </c>
      <c r="M69" s="4"/>
      <c r="N69" s="4"/>
    </row>
    <row r="70" spans="1:14" ht="17.100000000000001" customHeight="1" x14ac:dyDescent="0.15">
      <c r="A70" s="35"/>
      <c r="B70" s="39"/>
      <c r="C70" s="40"/>
      <c r="D70" s="42"/>
      <c r="E70" s="21"/>
      <c r="F70" s="18"/>
      <c r="G70" s="19"/>
      <c r="H70" s="17">
        <f t="shared" si="0"/>
        <v>0</v>
      </c>
      <c r="I70" s="42"/>
      <c r="J70" s="45"/>
      <c r="K70" s="47"/>
      <c r="M70" s="4"/>
      <c r="N70" s="4"/>
    </row>
    <row r="71" spans="1:14" ht="17.100000000000001" customHeight="1" x14ac:dyDescent="0.15">
      <c r="A71" s="36"/>
      <c r="B71" s="44"/>
      <c r="C71" s="41"/>
      <c r="D71" s="43"/>
      <c r="E71" s="22"/>
      <c r="F71" s="18"/>
      <c r="G71" s="19"/>
      <c r="H71" s="17">
        <f t="shared" si="0"/>
        <v>0</v>
      </c>
      <c r="I71" s="43"/>
      <c r="J71" s="46"/>
      <c r="K71" s="48"/>
      <c r="M71" s="4"/>
      <c r="N71" s="4"/>
    </row>
    <row r="72" spans="1:14" ht="17.100000000000001" customHeight="1" x14ac:dyDescent="0.15">
      <c r="A72" s="36"/>
      <c r="B72" s="44"/>
      <c r="C72" s="41"/>
      <c r="D72" s="43"/>
      <c r="E72" s="22"/>
      <c r="F72" s="18"/>
      <c r="G72" s="19"/>
      <c r="H72" s="17">
        <f t="shared" si="0"/>
        <v>0</v>
      </c>
      <c r="I72" s="43"/>
      <c r="J72" s="46"/>
      <c r="K72" s="48"/>
      <c r="M72" s="4"/>
      <c r="N72" s="4"/>
    </row>
    <row r="73" spans="1:14" ht="17.100000000000001" customHeight="1" x14ac:dyDescent="0.15">
      <c r="A73" s="35" t="s">
        <v>36</v>
      </c>
      <c r="B73" s="39"/>
      <c r="C73" s="40"/>
      <c r="D73" s="42">
        <f>ROUNDDOWN(B73*C73*12*0.85,2)</f>
        <v>0</v>
      </c>
      <c r="E73" s="21"/>
      <c r="F73" s="18"/>
      <c r="G73" s="19"/>
      <c r="H73" s="17">
        <f t="shared" ref="H73:H84" si="2">ROUNDDOWN(G73*F73,2)</f>
        <v>0</v>
      </c>
      <c r="I73" s="42">
        <f>SUM(H73:H76)</f>
        <v>0</v>
      </c>
      <c r="J73" s="45"/>
      <c r="K73" s="47">
        <f>ROUNDDOWN(SUM(D73,I73:J76),0)</f>
        <v>0</v>
      </c>
      <c r="M73" s="4"/>
      <c r="N73" s="4"/>
    </row>
    <row r="74" spans="1:14" ht="17.100000000000001" customHeight="1" x14ac:dyDescent="0.15">
      <c r="A74" s="35"/>
      <c r="B74" s="39"/>
      <c r="C74" s="40"/>
      <c r="D74" s="42"/>
      <c r="E74" s="21"/>
      <c r="F74" s="18"/>
      <c r="G74" s="19"/>
      <c r="H74" s="17">
        <f t="shared" si="2"/>
        <v>0</v>
      </c>
      <c r="I74" s="42"/>
      <c r="J74" s="45"/>
      <c r="K74" s="47"/>
      <c r="M74" s="4"/>
      <c r="N74" s="4"/>
    </row>
    <row r="75" spans="1:14" ht="17.100000000000001" customHeight="1" x14ac:dyDescent="0.15">
      <c r="A75" s="36"/>
      <c r="B75" s="44"/>
      <c r="C75" s="41"/>
      <c r="D75" s="43"/>
      <c r="E75" s="22"/>
      <c r="F75" s="18"/>
      <c r="G75" s="19"/>
      <c r="H75" s="17">
        <f t="shared" si="2"/>
        <v>0</v>
      </c>
      <c r="I75" s="43"/>
      <c r="J75" s="46"/>
      <c r="K75" s="48"/>
      <c r="M75" s="4"/>
      <c r="N75" s="4"/>
    </row>
    <row r="76" spans="1:14" ht="17.100000000000001" customHeight="1" x14ac:dyDescent="0.15">
      <c r="A76" s="36"/>
      <c r="B76" s="44"/>
      <c r="C76" s="41"/>
      <c r="D76" s="43"/>
      <c r="E76" s="22"/>
      <c r="F76" s="18"/>
      <c r="G76" s="19"/>
      <c r="H76" s="17">
        <f t="shared" si="2"/>
        <v>0</v>
      </c>
      <c r="I76" s="43"/>
      <c r="J76" s="46"/>
      <c r="K76" s="48"/>
      <c r="M76" s="4"/>
      <c r="N76" s="4"/>
    </row>
    <row r="77" spans="1:14" ht="17.100000000000001" customHeight="1" x14ac:dyDescent="0.15">
      <c r="A77" s="35" t="s">
        <v>37</v>
      </c>
      <c r="B77" s="39"/>
      <c r="C77" s="40"/>
      <c r="D77" s="42">
        <f>ROUNDDOWN(B77*C77*12*0.85,2)</f>
        <v>0</v>
      </c>
      <c r="E77" s="21"/>
      <c r="F77" s="18"/>
      <c r="G77" s="19"/>
      <c r="H77" s="27">
        <f t="shared" ref="H77:H80" si="3">ROUNDDOWN(G77*F77,2)</f>
        <v>0</v>
      </c>
      <c r="I77" s="42">
        <f>SUM(H77:H80)</f>
        <v>0</v>
      </c>
      <c r="J77" s="45"/>
      <c r="K77" s="47">
        <f>ROUNDDOWN(SUM(D77,I77:J80),0)</f>
        <v>0</v>
      </c>
      <c r="M77" s="4"/>
      <c r="N77" s="4"/>
    </row>
    <row r="78" spans="1:14" ht="17.100000000000001" customHeight="1" x14ac:dyDescent="0.15">
      <c r="A78" s="35"/>
      <c r="B78" s="39"/>
      <c r="C78" s="40"/>
      <c r="D78" s="42"/>
      <c r="E78" s="21"/>
      <c r="F78" s="18"/>
      <c r="G78" s="19"/>
      <c r="H78" s="27">
        <f t="shared" si="3"/>
        <v>0</v>
      </c>
      <c r="I78" s="42"/>
      <c r="J78" s="45"/>
      <c r="K78" s="47"/>
      <c r="M78" s="4"/>
      <c r="N78" s="4"/>
    </row>
    <row r="79" spans="1:14" ht="17.100000000000001" customHeight="1" x14ac:dyDescent="0.15">
      <c r="A79" s="36"/>
      <c r="B79" s="44"/>
      <c r="C79" s="41"/>
      <c r="D79" s="43"/>
      <c r="E79" s="22"/>
      <c r="F79" s="18"/>
      <c r="G79" s="19"/>
      <c r="H79" s="27">
        <f t="shared" si="3"/>
        <v>0</v>
      </c>
      <c r="I79" s="43"/>
      <c r="J79" s="46"/>
      <c r="K79" s="48"/>
      <c r="M79" s="4"/>
      <c r="N79" s="4"/>
    </row>
    <row r="80" spans="1:14" ht="17.100000000000001" customHeight="1" x14ac:dyDescent="0.15">
      <c r="A80" s="36"/>
      <c r="B80" s="44"/>
      <c r="C80" s="41"/>
      <c r="D80" s="43"/>
      <c r="E80" s="22"/>
      <c r="F80" s="18"/>
      <c r="G80" s="19"/>
      <c r="H80" s="27">
        <f t="shared" si="3"/>
        <v>0</v>
      </c>
      <c r="I80" s="43"/>
      <c r="J80" s="46"/>
      <c r="K80" s="48"/>
      <c r="M80" s="4"/>
      <c r="N80" s="4"/>
    </row>
    <row r="81" spans="1:14" ht="17.100000000000001" customHeight="1" x14ac:dyDescent="0.15">
      <c r="A81" s="35" t="s">
        <v>17</v>
      </c>
      <c r="B81" s="39"/>
      <c r="C81" s="40"/>
      <c r="D81" s="42">
        <f>ROUNDDOWN(B81*C81*12*0.85,2)</f>
        <v>0</v>
      </c>
      <c r="E81" s="21"/>
      <c r="F81" s="18"/>
      <c r="G81" s="19"/>
      <c r="H81" s="17">
        <f t="shared" si="2"/>
        <v>0</v>
      </c>
      <c r="I81" s="42">
        <f>SUM(H81:H84)</f>
        <v>0</v>
      </c>
      <c r="J81" s="45"/>
      <c r="K81" s="47">
        <f>ROUNDDOWN(SUM(D81,I81:J84),0)</f>
        <v>0</v>
      </c>
      <c r="M81" s="4"/>
      <c r="N81" s="4"/>
    </row>
    <row r="82" spans="1:14" ht="17.100000000000001" customHeight="1" x14ac:dyDescent="0.15">
      <c r="A82" s="35"/>
      <c r="B82" s="39"/>
      <c r="C82" s="40"/>
      <c r="D82" s="42"/>
      <c r="E82" s="21"/>
      <c r="F82" s="18"/>
      <c r="G82" s="19"/>
      <c r="H82" s="17">
        <f t="shared" si="2"/>
        <v>0</v>
      </c>
      <c r="I82" s="42"/>
      <c r="J82" s="45"/>
      <c r="K82" s="47"/>
      <c r="M82" s="4"/>
      <c r="N82" s="4"/>
    </row>
    <row r="83" spans="1:14" ht="17.100000000000001" customHeight="1" x14ac:dyDescent="0.15">
      <c r="A83" s="36"/>
      <c r="B83" s="44"/>
      <c r="C83" s="41"/>
      <c r="D83" s="43"/>
      <c r="E83" s="22"/>
      <c r="F83" s="18"/>
      <c r="G83" s="19"/>
      <c r="H83" s="17">
        <f t="shared" si="2"/>
        <v>0</v>
      </c>
      <c r="I83" s="43"/>
      <c r="J83" s="46"/>
      <c r="K83" s="48"/>
      <c r="M83" s="4"/>
      <c r="N83" s="4"/>
    </row>
    <row r="84" spans="1:14" ht="17.100000000000001" customHeight="1" x14ac:dyDescent="0.15">
      <c r="A84" s="36"/>
      <c r="B84" s="44"/>
      <c r="C84" s="41"/>
      <c r="D84" s="43"/>
      <c r="E84" s="22"/>
      <c r="F84" s="18"/>
      <c r="G84" s="19"/>
      <c r="H84" s="17">
        <f t="shared" si="2"/>
        <v>0</v>
      </c>
      <c r="I84" s="43"/>
      <c r="J84" s="46"/>
      <c r="K84" s="48"/>
      <c r="M84" s="4"/>
      <c r="N84" s="4"/>
    </row>
    <row r="85" spans="1:14" ht="17.100000000000001" customHeight="1" x14ac:dyDescent="0.15">
      <c r="A85" s="35" t="s">
        <v>38</v>
      </c>
      <c r="B85" s="37"/>
      <c r="C85" s="40"/>
      <c r="D85" s="42">
        <f>ROUNDDOWN(B85*C85*12*0.85,2)</f>
        <v>0</v>
      </c>
      <c r="E85" s="23"/>
      <c r="F85" s="18"/>
      <c r="G85" s="19"/>
      <c r="H85" s="17">
        <f t="shared" ref="H85:H156" si="4">ROUNDDOWN(G85*F85,2)</f>
        <v>0</v>
      </c>
      <c r="I85" s="42">
        <f>SUM(H85:H88)</f>
        <v>0</v>
      </c>
      <c r="J85" s="45"/>
      <c r="K85" s="47">
        <f>ROUNDDOWN(SUM(D85,I85:J88),0)</f>
        <v>0</v>
      </c>
      <c r="M85" s="4"/>
      <c r="N85" s="4"/>
    </row>
    <row r="86" spans="1:14" ht="17.100000000000001" customHeight="1" x14ac:dyDescent="0.15">
      <c r="A86" s="35"/>
      <c r="B86" s="38"/>
      <c r="C86" s="40"/>
      <c r="D86" s="42"/>
      <c r="E86" s="24"/>
      <c r="F86" s="18"/>
      <c r="G86" s="19"/>
      <c r="H86" s="17">
        <f t="shared" si="4"/>
        <v>0</v>
      </c>
      <c r="I86" s="42"/>
      <c r="J86" s="45"/>
      <c r="K86" s="47"/>
      <c r="M86" s="4"/>
      <c r="N86" s="4"/>
    </row>
    <row r="87" spans="1:14" ht="17.100000000000001" customHeight="1" x14ac:dyDescent="0.15">
      <c r="A87" s="36"/>
      <c r="B87" s="38"/>
      <c r="C87" s="41"/>
      <c r="D87" s="43"/>
      <c r="E87" s="25"/>
      <c r="F87" s="18"/>
      <c r="G87" s="19"/>
      <c r="H87" s="17">
        <f t="shared" si="4"/>
        <v>0</v>
      </c>
      <c r="I87" s="43"/>
      <c r="J87" s="46"/>
      <c r="K87" s="48"/>
      <c r="M87" s="4"/>
      <c r="N87" s="4"/>
    </row>
    <row r="88" spans="1:14" ht="17.100000000000001" customHeight="1" x14ac:dyDescent="0.15">
      <c r="A88" s="36"/>
      <c r="B88" s="39"/>
      <c r="C88" s="41"/>
      <c r="D88" s="43"/>
      <c r="E88" s="25"/>
      <c r="F88" s="18"/>
      <c r="G88" s="19"/>
      <c r="H88" s="17">
        <f t="shared" si="4"/>
        <v>0</v>
      </c>
      <c r="I88" s="43"/>
      <c r="J88" s="46"/>
      <c r="K88" s="48"/>
      <c r="M88" s="4"/>
      <c r="N88" s="4"/>
    </row>
    <row r="89" spans="1:14" ht="17.100000000000001" customHeight="1" x14ac:dyDescent="0.15">
      <c r="A89" s="35" t="s">
        <v>39</v>
      </c>
      <c r="B89" s="39"/>
      <c r="C89" s="40"/>
      <c r="D89" s="42">
        <f>ROUNDDOWN(B89*C89*12*0.85,2)</f>
        <v>0</v>
      </c>
      <c r="E89" s="21"/>
      <c r="F89" s="18"/>
      <c r="G89" s="19"/>
      <c r="H89" s="17">
        <f t="shared" si="4"/>
        <v>0</v>
      </c>
      <c r="I89" s="42">
        <f>SUM(H89:H92)</f>
        <v>0</v>
      </c>
      <c r="J89" s="45"/>
      <c r="K89" s="47">
        <f>ROUNDDOWN(SUM(D89,I89:J92),0)</f>
        <v>0</v>
      </c>
      <c r="M89" s="4"/>
      <c r="N89" s="4"/>
    </row>
    <row r="90" spans="1:14" ht="17.100000000000001" customHeight="1" x14ac:dyDescent="0.15">
      <c r="A90" s="35"/>
      <c r="B90" s="39"/>
      <c r="C90" s="40"/>
      <c r="D90" s="42"/>
      <c r="E90" s="21"/>
      <c r="F90" s="18"/>
      <c r="G90" s="19"/>
      <c r="H90" s="17">
        <f>ROUNDDOWN(G90*F90,2)</f>
        <v>0</v>
      </c>
      <c r="I90" s="42"/>
      <c r="J90" s="45"/>
      <c r="K90" s="47"/>
      <c r="M90" s="4"/>
      <c r="N90" s="4"/>
    </row>
    <row r="91" spans="1:14" ht="17.100000000000001" customHeight="1" x14ac:dyDescent="0.15">
      <c r="A91" s="36"/>
      <c r="B91" s="44"/>
      <c r="C91" s="41"/>
      <c r="D91" s="43"/>
      <c r="E91" s="22"/>
      <c r="F91" s="18"/>
      <c r="G91" s="19"/>
      <c r="H91" s="17">
        <f t="shared" si="4"/>
        <v>0</v>
      </c>
      <c r="I91" s="43"/>
      <c r="J91" s="46"/>
      <c r="K91" s="48"/>
      <c r="M91" s="4"/>
      <c r="N91" s="4"/>
    </row>
    <row r="92" spans="1:14" ht="17.100000000000001" customHeight="1" x14ac:dyDescent="0.15">
      <c r="A92" s="36"/>
      <c r="B92" s="44"/>
      <c r="C92" s="41"/>
      <c r="D92" s="43"/>
      <c r="E92" s="22"/>
      <c r="F92" s="18"/>
      <c r="G92" s="19"/>
      <c r="H92" s="17">
        <f t="shared" si="4"/>
        <v>0</v>
      </c>
      <c r="I92" s="43"/>
      <c r="J92" s="46"/>
      <c r="K92" s="48"/>
      <c r="M92" s="4"/>
      <c r="N92" s="4"/>
    </row>
    <row r="93" spans="1:14" ht="17.100000000000001" customHeight="1" x14ac:dyDescent="0.15">
      <c r="A93" s="35" t="s">
        <v>40</v>
      </c>
      <c r="B93" s="39"/>
      <c r="C93" s="40"/>
      <c r="D93" s="42">
        <f>ROUNDDOWN(B93*C93*12*0.85,2)</f>
        <v>0</v>
      </c>
      <c r="E93" s="23"/>
      <c r="F93" s="18"/>
      <c r="G93" s="19"/>
      <c r="H93" s="17">
        <f t="shared" si="4"/>
        <v>0</v>
      </c>
      <c r="I93" s="42">
        <f>SUM(H93:H96)</f>
        <v>0</v>
      </c>
      <c r="J93" s="45"/>
      <c r="K93" s="47">
        <f>ROUNDDOWN(SUM(D93,I93:J96),0)</f>
        <v>0</v>
      </c>
      <c r="M93" s="4"/>
      <c r="N93" s="4"/>
    </row>
    <row r="94" spans="1:14" ht="17.100000000000001" customHeight="1" x14ac:dyDescent="0.15">
      <c r="A94" s="35"/>
      <c r="B94" s="39"/>
      <c r="C94" s="40"/>
      <c r="D94" s="42"/>
      <c r="E94" s="24"/>
      <c r="F94" s="18"/>
      <c r="G94" s="19"/>
      <c r="H94" s="17">
        <f t="shared" si="4"/>
        <v>0</v>
      </c>
      <c r="I94" s="42"/>
      <c r="J94" s="45"/>
      <c r="K94" s="47"/>
      <c r="M94" s="4"/>
      <c r="N94" s="4"/>
    </row>
    <row r="95" spans="1:14" ht="17.100000000000001" customHeight="1" x14ac:dyDescent="0.15">
      <c r="A95" s="36"/>
      <c r="B95" s="44"/>
      <c r="C95" s="41"/>
      <c r="D95" s="43"/>
      <c r="E95" s="25"/>
      <c r="F95" s="18"/>
      <c r="G95" s="19"/>
      <c r="H95" s="17">
        <f t="shared" si="4"/>
        <v>0</v>
      </c>
      <c r="I95" s="43"/>
      <c r="J95" s="46"/>
      <c r="K95" s="48"/>
      <c r="M95" s="4"/>
      <c r="N95" s="4"/>
    </row>
    <row r="96" spans="1:14" ht="17.100000000000001" customHeight="1" x14ac:dyDescent="0.15">
      <c r="A96" s="36"/>
      <c r="B96" s="44"/>
      <c r="C96" s="41"/>
      <c r="D96" s="43"/>
      <c r="E96" s="25"/>
      <c r="F96" s="18"/>
      <c r="G96" s="19"/>
      <c r="H96" s="17">
        <f t="shared" si="4"/>
        <v>0</v>
      </c>
      <c r="I96" s="43"/>
      <c r="J96" s="46"/>
      <c r="K96" s="48"/>
      <c r="M96" s="4"/>
      <c r="N96" s="4"/>
    </row>
    <row r="97" spans="1:14" ht="17.100000000000001" customHeight="1" x14ac:dyDescent="0.15">
      <c r="A97" s="35" t="s">
        <v>41</v>
      </c>
      <c r="B97" s="39"/>
      <c r="C97" s="40"/>
      <c r="D97" s="42">
        <f>ROUNDDOWN(B97*C97*12*0.85,2)</f>
        <v>0</v>
      </c>
      <c r="E97" s="21"/>
      <c r="F97" s="18"/>
      <c r="G97" s="19"/>
      <c r="H97" s="17">
        <f t="shared" si="4"/>
        <v>0</v>
      </c>
      <c r="I97" s="42">
        <f>SUM(H97:H100)</f>
        <v>0</v>
      </c>
      <c r="J97" s="45"/>
      <c r="K97" s="47">
        <f>ROUNDDOWN(SUM(D97,I97:J100),0)</f>
        <v>0</v>
      </c>
      <c r="M97" s="4"/>
      <c r="N97" s="4"/>
    </row>
    <row r="98" spans="1:14" ht="17.100000000000001" customHeight="1" x14ac:dyDescent="0.15">
      <c r="A98" s="35"/>
      <c r="B98" s="39"/>
      <c r="C98" s="40"/>
      <c r="D98" s="42"/>
      <c r="E98" s="21"/>
      <c r="F98" s="18"/>
      <c r="G98" s="19"/>
      <c r="H98" s="17">
        <f t="shared" si="4"/>
        <v>0</v>
      </c>
      <c r="I98" s="42"/>
      <c r="J98" s="45"/>
      <c r="K98" s="47"/>
      <c r="M98" s="4"/>
      <c r="N98" s="4"/>
    </row>
    <row r="99" spans="1:14" ht="17.100000000000001" customHeight="1" x14ac:dyDescent="0.15">
      <c r="A99" s="36"/>
      <c r="B99" s="44"/>
      <c r="C99" s="41"/>
      <c r="D99" s="43"/>
      <c r="E99" s="22"/>
      <c r="F99" s="18"/>
      <c r="G99" s="19"/>
      <c r="H99" s="17">
        <f t="shared" si="4"/>
        <v>0</v>
      </c>
      <c r="I99" s="43"/>
      <c r="J99" s="46"/>
      <c r="K99" s="48"/>
      <c r="M99" s="4"/>
      <c r="N99" s="4"/>
    </row>
    <row r="100" spans="1:14" ht="17.100000000000001" customHeight="1" x14ac:dyDescent="0.15">
      <c r="A100" s="36"/>
      <c r="B100" s="44"/>
      <c r="C100" s="41"/>
      <c r="D100" s="43"/>
      <c r="E100" s="22"/>
      <c r="F100" s="18"/>
      <c r="G100" s="19"/>
      <c r="H100" s="17">
        <f t="shared" si="4"/>
        <v>0</v>
      </c>
      <c r="I100" s="43"/>
      <c r="J100" s="46"/>
      <c r="K100" s="48"/>
      <c r="M100" s="4"/>
      <c r="N100" s="4"/>
    </row>
    <row r="101" spans="1:14" ht="17.100000000000001" customHeight="1" x14ac:dyDescent="0.15">
      <c r="A101" s="35" t="s">
        <v>42</v>
      </c>
      <c r="B101" s="39"/>
      <c r="C101" s="40"/>
      <c r="D101" s="42">
        <f>ROUNDDOWN(B101*C101*12*0.85,2)</f>
        <v>0</v>
      </c>
      <c r="E101" s="21"/>
      <c r="F101" s="18"/>
      <c r="G101" s="19"/>
      <c r="H101" s="17">
        <f t="shared" si="4"/>
        <v>0</v>
      </c>
      <c r="I101" s="42">
        <f>SUM(H101:H104)</f>
        <v>0</v>
      </c>
      <c r="J101" s="45"/>
      <c r="K101" s="47">
        <f>ROUNDDOWN(SUM(D101,I101:J104),0)</f>
        <v>0</v>
      </c>
      <c r="M101" s="4"/>
      <c r="N101" s="4"/>
    </row>
    <row r="102" spans="1:14" ht="17.100000000000001" customHeight="1" x14ac:dyDescent="0.15">
      <c r="A102" s="35"/>
      <c r="B102" s="39"/>
      <c r="C102" s="40"/>
      <c r="D102" s="42"/>
      <c r="E102" s="21"/>
      <c r="F102" s="18"/>
      <c r="G102" s="19"/>
      <c r="H102" s="17">
        <f t="shared" si="4"/>
        <v>0</v>
      </c>
      <c r="I102" s="42"/>
      <c r="J102" s="45"/>
      <c r="K102" s="47"/>
      <c r="M102" s="4"/>
      <c r="N102" s="4"/>
    </row>
    <row r="103" spans="1:14" ht="17.100000000000001" customHeight="1" x14ac:dyDescent="0.15">
      <c r="A103" s="36"/>
      <c r="B103" s="44"/>
      <c r="C103" s="41"/>
      <c r="D103" s="43"/>
      <c r="E103" s="22"/>
      <c r="F103" s="18"/>
      <c r="G103" s="19"/>
      <c r="H103" s="17">
        <f t="shared" si="4"/>
        <v>0</v>
      </c>
      <c r="I103" s="43"/>
      <c r="J103" s="46"/>
      <c r="K103" s="48"/>
      <c r="M103" s="4"/>
      <c r="N103" s="4"/>
    </row>
    <row r="104" spans="1:14" ht="17.100000000000001" customHeight="1" x14ac:dyDescent="0.15">
      <c r="A104" s="36"/>
      <c r="B104" s="44"/>
      <c r="C104" s="41"/>
      <c r="D104" s="43"/>
      <c r="E104" s="22"/>
      <c r="F104" s="18"/>
      <c r="G104" s="19"/>
      <c r="H104" s="17">
        <f t="shared" si="4"/>
        <v>0</v>
      </c>
      <c r="I104" s="43"/>
      <c r="J104" s="46"/>
      <c r="K104" s="48"/>
      <c r="M104" s="4"/>
      <c r="N104" s="4"/>
    </row>
    <row r="105" spans="1:14" ht="17.100000000000001" customHeight="1" x14ac:dyDescent="0.15">
      <c r="A105" s="35" t="s">
        <v>43</v>
      </c>
      <c r="B105" s="39"/>
      <c r="C105" s="40"/>
      <c r="D105" s="42">
        <f>ROUNDDOWN(B105*C105*12*0.85,2)</f>
        <v>0</v>
      </c>
      <c r="E105" s="23"/>
      <c r="F105" s="18"/>
      <c r="G105" s="19"/>
      <c r="H105" s="17">
        <f t="shared" si="4"/>
        <v>0</v>
      </c>
      <c r="I105" s="42">
        <f>SUM(H105:H108)</f>
        <v>0</v>
      </c>
      <c r="J105" s="45"/>
      <c r="K105" s="47">
        <f>ROUNDDOWN(SUM(D105,I105:J108),0)</f>
        <v>0</v>
      </c>
      <c r="M105" s="4"/>
      <c r="N105" s="4"/>
    </row>
    <row r="106" spans="1:14" ht="17.100000000000001" customHeight="1" x14ac:dyDescent="0.15">
      <c r="A106" s="35"/>
      <c r="B106" s="39"/>
      <c r="C106" s="40"/>
      <c r="D106" s="42"/>
      <c r="E106" s="24"/>
      <c r="F106" s="18"/>
      <c r="G106" s="19"/>
      <c r="H106" s="17">
        <f t="shared" si="4"/>
        <v>0</v>
      </c>
      <c r="I106" s="42"/>
      <c r="J106" s="45"/>
      <c r="K106" s="47"/>
      <c r="M106" s="4"/>
      <c r="N106" s="4"/>
    </row>
    <row r="107" spans="1:14" ht="17.100000000000001" customHeight="1" x14ac:dyDescent="0.15">
      <c r="A107" s="36"/>
      <c r="B107" s="44"/>
      <c r="C107" s="41"/>
      <c r="D107" s="43"/>
      <c r="E107" s="25"/>
      <c r="F107" s="18"/>
      <c r="G107" s="19"/>
      <c r="H107" s="17">
        <f t="shared" si="4"/>
        <v>0</v>
      </c>
      <c r="I107" s="43"/>
      <c r="J107" s="46"/>
      <c r="K107" s="48"/>
      <c r="M107" s="4"/>
      <c r="N107" s="4"/>
    </row>
    <row r="108" spans="1:14" ht="17.100000000000001" customHeight="1" x14ac:dyDescent="0.15">
      <c r="A108" s="36"/>
      <c r="B108" s="44"/>
      <c r="C108" s="41"/>
      <c r="D108" s="43"/>
      <c r="E108" s="25"/>
      <c r="F108" s="18"/>
      <c r="G108" s="19"/>
      <c r="H108" s="17">
        <f t="shared" si="4"/>
        <v>0</v>
      </c>
      <c r="I108" s="43"/>
      <c r="J108" s="46"/>
      <c r="K108" s="48"/>
      <c r="M108" s="4"/>
      <c r="N108" s="4"/>
    </row>
    <row r="109" spans="1:14" ht="17.100000000000001" customHeight="1" x14ac:dyDescent="0.15">
      <c r="A109" s="35" t="s">
        <v>44</v>
      </c>
      <c r="B109" s="39"/>
      <c r="C109" s="40"/>
      <c r="D109" s="42">
        <f>ROUNDDOWN(B109*C109*12*0.85,2)</f>
        <v>0</v>
      </c>
      <c r="E109" s="21"/>
      <c r="F109" s="18"/>
      <c r="G109" s="19"/>
      <c r="H109" s="17">
        <f t="shared" si="4"/>
        <v>0</v>
      </c>
      <c r="I109" s="42">
        <f>SUM(H109:H112)</f>
        <v>0</v>
      </c>
      <c r="J109" s="45"/>
      <c r="K109" s="47">
        <f>ROUNDDOWN(SUM(D109,I109:J112),0)</f>
        <v>0</v>
      </c>
      <c r="M109" s="4"/>
      <c r="N109" s="4"/>
    </row>
    <row r="110" spans="1:14" ht="17.100000000000001" customHeight="1" x14ac:dyDescent="0.15">
      <c r="A110" s="35"/>
      <c r="B110" s="39"/>
      <c r="C110" s="40"/>
      <c r="D110" s="42"/>
      <c r="E110" s="21"/>
      <c r="F110" s="18"/>
      <c r="G110" s="19"/>
      <c r="H110" s="17">
        <f t="shared" si="4"/>
        <v>0</v>
      </c>
      <c r="I110" s="42"/>
      <c r="J110" s="45"/>
      <c r="K110" s="47"/>
      <c r="M110" s="4"/>
      <c r="N110" s="4"/>
    </row>
    <row r="111" spans="1:14" ht="17.100000000000001" customHeight="1" x14ac:dyDescent="0.15">
      <c r="A111" s="36"/>
      <c r="B111" s="44"/>
      <c r="C111" s="41"/>
      <c r="D111" s="43"/>
      <c r="E111" s="22"/>
      <c r="F111" s="18"/>
      <c r="G111" s="19"/>
      <c r="H111" s="17">
        <f t="shared" si="4"/>
        <v>0</v>
      </c>
      <c r="I111" s="43"/>
      <c r="J111" s="46"/>
      <c r="K111" s="48"/>
      <c r="M111" s="4"/>
      <c r="N111" s="4"/>
    </row>
    <row r="112" spans="1:14" ht="17.100000000000001" customHeight="1" x14ac:dyDescent="0.15">
      <c r="A112" s="36"/>
      <c r="B112" s="44"/>
      <c r="C112" s="41"/>
      <c r="D112" s="43"/>
      <c r="E112" s="22"/>
      <c r="F112" s="18"/>
      <c r="G112" s="19"/>
      <c r="H112" s="17">
        <f t="shared" si="4"/>
        <v>0</v>
      </c>
      <c r="I112" s="43"/>
      <c r="J112" s="46"/>
      <c r="K112" s="48"/>
      <c r="M112" s="4"/>
      <c r="N112" s="4"/>
    </row>
    <row r="113" spans="1:14" ht="17.100000000000001" customHeight="1" x14ac:dyDescent="0.15">
      <c r="A113" s="35" t="s">
        <v>45</v>
      </c>
      <c r="B113" s="39"/>
      <c r="C113" s="40"/>
      <c r="D113" s="42">
        <f>ROUNDDOWN(B113*C113*12*0.85,2)</f>
        <v>0</v>
      </c>
      <c r="E113" s="23"/>
      <c r="F113" s="18"/>
      <c r="G113" s="19"/>
      <c r="H113" s="17">
        <f t="shared" si="4"/>
        <v>0</v>
      </c>
      <c r="I113" s="42">
        <f>SUM(H113:H116)</f>
        <v>0</v>
      </c>
      <c r="J113" s="45"/>
      <c r="K113" s="47">
        <f>ROUNDDOWN(SUM(D113,I113:J116),0)</f>
        <v>0</v>
      </c>
      <c r="M113" s="4"/>
      <c r="N113" s="4"/>
    </row>
    <row r="114" spans="1:14" ht="17.100000000000001" customHeight="1" x14ac:dyDescent="0.15">
      <c r="A114" s="35"/>
      <c r="B114" s="39"/>
      <c r="C114" s="40"/>
      <c r="D114" s="42"/>
      <c r="E114" s="24"/>
      <c r="F114" s="18"/>
      <c r="G114" s="19"/>
      <c r="H114" s="17">
        <f t="shared" si="4"/>
        <v>0</v>
      </c>
      <c r="I114" s="42"/>
      <c r="J114" s="45"/>
      <c r="K114" s="47"/>
      <c r="M114" s="4"/>
      <c r="N114" s="4"/>
    </row>
    <row r="115" spans="1:14" ht="17.100000000000001" customHeight="1" x14ac:dyDescent="0.15">
      <c r="A115" s="36"/>
      <c r="B115" s="44"/>
      <c r="C115" s="41"/>
      <c r="D115" s="43"/>
      <c r="E115" s="25"/>
      <c r="F115" s="18"/>
      <c r="G115" s="19"/>
      <c r="H115" s="17">
        <f t="shared" si="4"/>
        <v>0</v>
      </c>
      <c r="I115" s="43"/>
      <c r="J115" s="46"/>
      <c r="K115" s="48"/>
      <c r="M115" s="4"/>
      <c r="N115" s="4"/>
    </row>
    <row r="116" spans="1:14" ht="17.100000000000001" customHeight="1" x14ac:dyDescent="0.15">
      <c r="A116" s="36"/>
      <c r="B116" s="44"/>
      <c r="C116" s="41"/>
      <c r="D116" s="43"/>
      <c r="E116" s="25"/>
      <c r="F116" s="18"/>
      <c r="G116" s="19"/>
      <c r="H116" s="17">
        <f t="shared" si="4"/>
        <v>0</v>
      </c>
      <c r="I116" s="43"/>
      <c r="J116" s="46"/>
      <c r="K116" s="48"/>
      <c r="M116" s="4"/>
      <c r="N116" s="4"/>
    </row>
    <row r="117" spans="1:14" ht="17.100000000000001" customHeight="1" x14ac:dyDescent="0.15">
      <c r="A117" s="35" t="s">
        <v>46</v>
      </c>
      <c r="B117" s="39"/>
      <c r="C117" s="40"/>
      <c r="D117" s="42">
        <f>ROUNDDOWN(B117*C117*12*0.85,2)</f>
        <v>0</v>
      </c>
      <c r="E117" s="21"/>
      <c r="F117" s="18"/>
      <c r="G117" s="19"/>
      <c r="H117" s="17">
        <f t="shared" si="4"/>
        <v>0</v>
      </c>
      <c r="I117" s="42">
        <f>SUM(H117:H120)</f>
        <v>0</v>
      </c>
      <c r="J117" s="45"/>
      <c r="K117" s="47">
        <f>ROUNDDOWN(SUM(D117,I117:J120),0)</f>
        <v>0</v>
      </c>
      <c r="M117" s="4"/>
      <c r="N117" s="4"/>
    </row>
    <row r="118" spans="1:14" ht="17.100000000000001" customHeight="1" x14ac:dyDescent="0.15">
      <c r="A118" s="35"/>
      <c r="B118" s="39"/>
      <c r="C118" s="40"/>
      <c r="D118" s="42"/>
      <c r="E118" s="21"/>
      <c r="F118" s="18"/>
      <c r="G118" s="19"/>
      <c r="H118" s="17">
        <f t="shared" si="4"/>
        <v>0</v>
      </c>
      <c r="I118" s="42"/>
      <c r="J118" s="45"/>
      <c r="K118" s="47"/>
      <c r="M118" s="4"/>
      <c r="N118" s="4"/>
    </row>
    <row r="119" spans="1:14" ht="17.100000000000001" customHeight="1" x14ac:dyDescent="0.15">
      <c r="A119" s="36"/>
      <c r="B119" s="44"/>
      <c r="C119" s="41"/>
      <c r="D119" s="43"/>
      <c r="E119" s="22"/>
      <c r="F119" s="18"/>
      <c r="G119" s="19"/>
      <c r="H119" s="17">
        <f t="shared" si="4"/>
        <v>0</v>
      </c>
      <c r="I119" s="43"/>
      <c r="J119" s="46"/>
      <c r="K119" s="48"/>
      <c r="M119" s="4"/>
      <c r="N119" s="4"/>
    </row>
    <row r="120" spans="1:14" ht="17.100000000000001" customHeight="1" x14ac:dyDescent="0.15">
      <c r="A120" s="36"/>
      <c r="B120" s="44"/>
      <c r="C120" s="41"/>
      <c r="D120" s="43"/>
      <c r="E120" s="22"/>
      <c r="F120" s="18"/>
      <c r="G120" s="19"/>
      <c r="H120" s="17">
        <f t="shared" si="4"/>
        <v>0</v>
      </c>
      <c r="I120" s="43"/>
      <c r="J120" s="46"/>
      <c r="K120" s="48"/>
      <c r="M120" s="4"/>
      <c r="N120" s="4"/>
    </row>
    <row r="121" spans="1:14" ht="17.100000000000001" customHeight="1" x14ac:dyDescent="0.15">
      <c r="A121" s="35" t="s">
        <v>47</v>
      </c>
      <c r="B121" s="39"/>
      <c r="C121" s="40"/>
      <c r="D121" s="42">
        <f>ROUNDDOWN(B121*C121*12*0.85,2)</f>
        <v>0</v>
      </c>
      <c r="E121" s="21"/>
      <c r="F121" s="18"/>
      <c r="G121" s="19"/>
      <c r="H121" s="17">
        <f t="shared" si="4"/>
        <v>0</v>
      </c>
      <c r="I121" s="42">
        <f>SUM(H121:H124)</f>
        <v>0</v>
      </c>
      <c r="J121" s="45"/>
      <c r="K121" s="47">
        <f>ROUNDDOWN(SUM(D121,I121:J124),0)</f>
        <v>0</v>
      </c>
      <c r="M121" s="4"/>
      <c r="N121" s="4"/>
    </row>
    <row r="122" spans="1:14" ht="17.100000000000001" customHeight="1" x14ac:dyDescent="0.15">
      <c r="A122" s="35"/>
      <c r="B122" s="39"/>
      <c r="C122" s="40"/>
      <c r="D122" s="42"/>
      <c r="E122" s="21"/>
      <c r="F122" s="18"/>
      <c r="G122" s="19"/>
      <c r="H122" s="17">
        <f t="shared" si="4"/>
        <v>0</v>
      </c>
      <c r="I122" s="42"/>
      <c r="J122" s="45"/>
      <c r="K122" s="47"/>
      <c r="M122" s="4"/>
      <c r="N122" s="4"/>
    </row>
    <row r="123" spans="1:14" ht="17.100000000000001" customHeight="1" x14ac:dyDescent="0.15">
      <c r="A123" s="36"/>
      <c r="B123" s="44"/>
      <c r="C123" s="41"/>
      <c r="D123" s="43"/>
      <c r="E123" s="22"/>
      <c r="F123" s="18"/>
      <c r="G123" s="19"/>
      <c r="H123" s="17">
        <f t="shared" si="4"/>
        <v>0</v>
      </c>
      <c r="I123" s="43"/>
      <c r="J123" s="46"/>
      <c r="K123" s="48"/>
      <c r="M123" s="4"/>
      <c r="N123" s="4"/>
    </row>
    <row r="124" spans="1:14" ht="17.100000000000001" customHeight="1" x14ac:dyDescent="0.15">
      <c r="A124" s="36"/>
      <c r="B124" s="44"/>
      <c r="C124" s="41"/>
      <c r="D124" s="43"/>
      <c r="E124" s="22"/>
      <c r="F124" s="18"/>
      <c r="G124" s="19"/>
      <c r="H124" s="17">
        <f t="shared" si="4"/>
        <v>0</v>
      </c>
      <c r="I124" s="43"/>
      <c r="J124" s="46"/>
      <c r="K124" s="48"/>
      <c r="M124" s="4"/>
      <c r="N124" s="4"/>
    </row>
    <row r="125" spans="1:14" ht="17.100000000000001" customHeight="1" x14ac:dyDescent="0.15">
      <c r="A125" s="35" t="s">
        <v>48</v>
      </c>
      <c r="B125" s="39"/>
      <c r="C125" s="40"/>
      <c r="D125" s="42">
        <f>ROUNDDOWN(B125*C125*12*0.85,2)</f>
        <v>0</v>
      </c>
      <c r="E125" s="21"/>
      <c r="F125" s="18"/>
      <c r="G125" s="19"/>
      <c r="H125" s="17">
        <f t="shared" si="4"/>
        <v>0</v>
      </c>
      <c r="I125" s="42">
        <f>SUM(H125:H128)</f>
        <v>0</v>
      </c>
      <c r="J125" s="45"/>
      <c r="K125" s="47">
        <f>ROUNDDOWN(SUM(D125,I125:J128),0)</f>
        <v>0</v>
      </c>
      <c r="M125" s="4"/>
      <c r="N125" s="4"/>
    </row>
    <row r="126" spans="1:14" ht="17.100000000000001" customHeight="1" x14ac:dyDescent="0.15">
      <c r="A126" s="35"/>
      <c r="B126" s="39"/>
      <c r="C126" s="40"/>
      <c r="D126" s="42"/>
      <c r="E126" s="21"/>
      <c r="F126" s="18"/>
      <c r="G126" s="19"/>
      <c r="H126" s="17">
        <f t="shared" si="4"/>
        <v>0</v>
      </c>
      <c r="I126" s="42"/>
      <c r="J126" s="45"/>
      <c r="K126" s="47"/>
      <c r="M126" s="4"/>
      <c r="N126" s="4"/>
    </row>
    <row r="127" spans="1:14" ht="17.100000000000001" customHeight="1" x14ac:dyDescent="0.15">
      <c r="A127" s="36"/>
      <c r="B127" s="44"/>
      <c r="C127" s="41"/>
      <c r="D127" s="43"/>
      <c r="E127" s="22"/>
      <c r="F127" s="18"/>
      <c r="G127" s="19"/>
      <c r="H127" s="17">
        <f t="shared" si="4"/>
        <v>0</v>
      </c>
      <c r="I127" s="43"/>
      <c r="J127" s="46"/>
      <c r="K127" s="48"/>
      <c r="M127" s="4"/>
      <c r="N127" s="4"/>
    </row>
    <row r="128" spans="1:14" ht="17.100000000000001" customHeight="1" x14ac:dyDescent="0.15">
      <c r="A128" s="36"/>
      <c r="B128" s="44"/>
      <c r="C128" s="41"/>
      <c r="D128" s="43"/>
      <c r="E128" s="22"/>
      <c r="F128" s="18"/>
      <c r="G128" s="19"/>
      <c r="H128" s="17">
        <f t="shared" si="4"/>
        <v>0</v>
      </c>
      <c r="I128" s="43"/>
      <c r="J128" s="46"/>
      <c r="K128" s="48"/>
      <c r="M128" s="4"/>
      <c r="N128" s="4"/>
    </row>
    <row r="129" spans="1:14" ht="17.100000000000001" customHeight="1" x14ac:dyDescent="0.15">
      <c r="A129" s="35" t="s">
        <v>49</v>
      </c>
      <c r="B129" s="39"/>
      <c r="C129" s="40"/>
      <c r="D129" s="42">
        <f>ROUNDDOWN(B129*C129*12*0.85,2)</f>
        <v>0</v>
      </c>
      <c r="E129" s="21"/>
      <c r="F129" s="18"/>
      <c r="G129" s="19"/>
      <c r="H129" s="17">
        <f t="shared" si="4"/>
        <v>0</v>
      </c>
      <c r="I129" s="42">
        <f>SUM(H129:H132)</f>
        <v>0</v>
      </c>
      <c r="J129" s="45"/>
      <c r="K129" s="47">
        <f>ROUNDDOWN(SUM(D129,I129:J132),0)</f>
        <v>0</v>
      </c>
      <c r="M129" s="4"/>
      <c r="N129" s="4"/>
    </row>
    <row r="130" spans="1:14" ht="17.100000000000001" customHeight="1" x14ac:dyDescent="0.15">
      <c r="A130" s="35"/>
      <c r="B130" s="39"/>
      <c r="C130" s="40"/>
      <c r="D130" s="42"/>
      <c r="E130" s="21"/>
      <c r="F130" s="18"/>
      <c r="G130" s="19"/>
      <c r="H130" s="17">
        <f t="shared" si="4"/>
        <v>0</v>
      </c>
      <c r="I130" s="42"/>
      <c r="J130" s="45"/>
      <c r="K130" s="47"/>
      <c r="M130" s="4"/>
      <c r="N130" s="4"/>
    </row>
    <row r="131" spans="1:14" ht="17.100000000000001" customHeight="1" x14ac:dyDescent="0.15">
      <c r="A131" s="36"/>
      <c r="B131" s="44"/>
      <c r="C131" s="41"/>
      <c r="D131" s="43"/>
      <c r="E131" s="22"/>
      <c r="F131" s="18"/>
      <c r="G131" s="19"/>
      <c r="H131" s="17">
        <f t="shared" si="4"/>
        <v>0</v>
      </c>
      <c r="I131" s="43"/>
      <c r="J131" s="46"/>
      <c r="K131" s="48"/>
      <c r="M131" s="4"/>
      <c r="N131" s="4"/>
    </row>
    <row r="132" spans="1:14" ht="17.100000000000001" customHeight="1" x14ac:dyDescent="0.15">
      <c r="A132" s="36"/>
      <c r="B132" s="44"/>
      <c r="C132" s="41"/>
      <c r="D132" s="43"/>
      <c r="E132" s="22"/>
      <c r="F132" s="18"/>
      <c r="G132" s="19"/>
      <c r="H132" s="17">
        <f t="shared" si="4"/>
        <v>0</v>
      </c>
      <c r="I132" s="43"/>
      <c r="J132" s="46"/>
      <c r="K132" s="48"/>
      <c r="M132" s="4"/>
      <c r="N132" s="4"/>
    </row>
    <row r="133" spans="1:14" ht="17.100000000000001" customHeight="1" x14ac:dyDescent="0.15">
      <c r="A133" s="35" t="s">
        <v>50</v>
      </c>
      <c r="B133" s="39"/>
      <c r="C133" s="40"/>
      <c r="D133" s="42">
        <f>ROUNDDOWN(B133*C133*12*0.85,2)</f>
        <v>0</v>
      </c>
      <c r="E133" s="21"/>
      <c r="F133" s="18"/>
      <c r="G133" s="19"/>
      <c r="H133" s="17">
        <f t="shared" si="4"/>
        <v>0</v>
      </c>
      <c r="I133" s="42">
        <f>SUM(H133:H136)</f>
        <v>0</v>
      </c>
      <c r="J133" s="45"/>
      <c r="K133" s="47">
        <f>ROUNDDOWN(SUM(D133,I133:J136),0)</f>
        <v>0</v>
      </c>
      <c r="M133" s="4"/>
      <c r="N133" s="4"/>
    </row>
    <row r="134" spans="1:14" ht="17.100000000000001" customHeight="1" x14ac:dyDescent="0.15">
      <c r="A134" s="35"/>
      <c r="B134" s="39"/>
      <c r="C134" s="40"/>
      <c r="D134" s="42"/>
      <c r="E134" s="21"/>
      <c r="F134" s="18"/>
      <c r="G134" s="19"/>
      <c r="H134" s="17">
        <f t="shared" si="4"/>
        <v>0</v>
      </c>
      <c r="I134" s="42"/>
      <c r="J134" s="45"/>
      <c r="K134" s="47"/>
      <c r="M134" s="4"/>
      <c r="N134" s="4"/>
    </row>
    <row r="135" spans="1:14" ht="17.100000000000001" customHeight="1" x14ac:dyDescent="0.15">
      <c r="A135" s="36"/>
      <c r="B135" s="44"/>
      <c r="C135" s="41"/>
      <c r="D135" s="43"/>
      <c r="E135" s="22"/>
      <c r="F135" s="18"/>
      <c r="G135" s="19"/>
      <c r="H135" s="17">
        <f t="shared" si="4"/>
        <v>0</v>
      </c>
      <c r="I135" s="43"/>
      <c r="J135" s="46"/>
      <c r="K135" s="48"/>
      <c r="M135" s="4"/>
      <c r="N135" s="4"/>
    </row>
    <row r="136" spans="1:14" ht="17.100000000000001" customHeight="1" x14ac:dyDescent="0.15">
      <c r="A136" s="36"/>
      <c r="B136" s="44"/>
      <c r="C136" s="41"/>
      <c r="D136" s="43"/>
      <c r="E136" s="22"/>
      <c r="F136" s="18"/>
      <c r="G136" s="19"/>
      <c r="H136" s="17">
        <f t="shared" si="4"/>
        <v>0</v>
      </c>
      <c r="I136" s="43"/>
      <c r="J136" s="46"/>
      <c r="K136" s="48"/>
      <c r="M136" s="4"/>
      <c r="N136" s="4"/>
    </row>
    <row r="137" spans="1:14" ht="17.100000000000001" customHeight="1" x14ac:dyDescent="0.15">
      <c r="A137" s="35" t="s">
        <v>51</v>
      </c>
      <c r="B137" s="39"/>
      <c r="C137" s="40"/>
      <c r="D137" s="42">
        <f>ROUNDDOWN(B137*C137*12*0.85,2)</f>
        <v>0</v>
      </c>
      <c r="E137" s="21"/>
      <c r="F137" s="18"/>
      <c r="G137" s="19"/>
      <c r="H137" s="17">
        <f t="shared" si="4"/>
        <v>0</v>
      </c>
      <c r="I137" s="42">
        <f>SUM(H137:H140)</f>
        <v>0</v>
      </c>
      <c r="J137" s="45"/>
      <c r="K137" s="47">
        <f>ROUNDDOWN(SUM(D137,I137:J140),0)</f>
        <v>0</v>
      </c>
      <c r="M137" s="4"/>
      <c r="N137" s="4"/>
    </row>
    <row r="138" spans="1:14" ht="17.100000000000001" customHeight="1" x14ac:dyDescent="0.15">
      <c r="A138" s="35"/>
      <c r="B138" s="39"/>
      <c r="C138" s="40"/>
      <c r="D138" s="42"/>
      <c r="E138" s="21"/>
      <c r="F138" s="18"/>
      <c r="G138" s="19"/>
      <c r="H138" s="17">
        <f t="shared" si="4"/>
        <v>0</v>
      </c>
      <c r="I138" s="42"/>
      <c r="J138" s="45"/>
      <c r="K138" s="47"/>
      <c r="M138" s="4"/>
      <c r="N138" s="4"/>
    </row>
    <row r="139" spans="1:14" ht="17.100000000000001" customHeight="1" x14ac:dyDescent="0.15">
      <c r="A139" s="36"/>
      <c r="B139" s="44"/>
      <c r="C139" s="41"/>
      <c r="D139" s="43"/>
      <c r="E139" s="22"/>
      <c r="F139" s="18"/>
      <c r="G139" s="19"/>
      <c r="H139" s="17">
        <f t="shared" si="4"/>
        <v>0</v>
      </c>
      <c r="I139" s="43"/>
      <c r="J139" s="46"/>
      <c r="K139" s="48"/>
      <c r="M139" s="4"/>
      <c r="N139" s="4"/>
    </row>
    <row r="140" spans="1:14" ht="17.100000000000001" customHeight="1" x14ac:dyDescent="0.15">
      <c r="A140" s="36"/>
      <c r="B140" s="44"/>
      <c r="C140" s="41"/>
      <c r="D140" s="43"/>
      <c r="E140" s="22"/>
      <c r="F140" s="18"/>
      <c r="G140" s="19"/>
      <c r="H140" s="17">
        <f t="shared" si="4"/>
        <v>0</v>
      </c>
      <c r="I140" s="43"/>
      <c r="J140" s="46"/>
      <c r="K140" s="48"/>
      <c r="M140" s="4"/>
      <c r="N140" s="4"/>
    </row>
    <row r="141" spans="1:14" ht="17.100000000000001" customHeight="1" x14ac:dyDescent="0.15">
      <c r="A141" s="35" t="s">
        <v>52</v>
      </c>
      <c r="B141" s="39"/>
      <c r="C141" s="40"/>
      <c r="D141" s="42">
        <f>ROUNDDOWN(B141*C141*12*0.85,2)</f>
        <v>0</v>
      </c>
      <c r="E141" s="21"/>
      <c r="F141" s="18"/>
      <c r="G141" s="19"/>
      <c r="H141" s="17">
        <f t="shared" si="4"/>
        <v>0</v>
      </c>
      <c r="I141" s="42">
        <f>SUM(H141:H144)</f>
        <v>0</v>
      </c>
      <c r="J141" s="45"/>
      <c r="K141" s="47">
        <f>ROUNDDOWN(SUM(D141,I141:J144),0)</f>
        <v>0</v>
      </c>
      <c r="M141" s="4"/>
      <c r="N141" s="4"/>
    </row>
    <row r="142" spans="1:14" ht="17.100000000000001" customHeight="1" x14ac:dyDescent="0.15">
      <c r="A142" s="35"/>
      <c r="B142" s="39"/>
      <c r="C142" s="40"/>
      <c r="D142" s="42"/>
      <c r="E142" s="21"/>
      <c r="F142" s="18"/>
      <c r="G142" s="19"/>
      <c r="H142" s="17">
        <f t="shared" si="4"/>
        <v>0</v>
      </c>
      <c r="I142" s="42"/>
      <c r="J142" s="45"/>
      <c r="K142" s="47"/>
      <c r="M142" s="4"/>
      <c r="N142" s="4"/>
    </row>
    <row r="143" spans="1:14" ht="17.100000000000001" customHeight="1" x14ac:dyDescent="0.15">
      <c r="A143" s="36"/>
      <c r="B143" s="44"/>
      <c r="C143" s="41"/>
      <c r="D143" s="43"/>
      <c r="E143" s="22"/>
      <c r="F143" s="18"/>
      <c r="G143" s="19"/>
      <c r="H143" s="17">
        <f t="shared" si="4"/>
        <v>0</v>
      </c>
      <c r="I143" s="43"/>
      <c r="J143" s="46"/>
      <c r="K143" s="48"/>
      <c r="M143" s="4"/>
      <c r="N143" s="4"/>
    </row>
    <row r="144" spans="1:14" ht="17.100000000000001" customHeight="1" x14ac:dyDescent="0.15">
      <c r="A144" s="36"/>
      <c r="B144" s="44"/>
      <c r="C144" s="41"/>
      <c r="D144" s="43"/>
      <c r="E144" s="22"/>
      <c r="F144" s="18"/>
      <c r="G144" s="19"/>
      <c r="H144" s="17">
        <f t="shared" si="4"/>
        <v>0</v>
      </c>
      <c r="I144" s="43"/>
      <c r="J144" s="46"/>
      <c r="K144" s="48"/>
      <c r="M144" s="4"/>
      <c r="N144" s="4"/>
    </row>
    <row r="145" spans="1:14" ht="17.100000000000001" customHeight="1" x14ac:dyDescent="0.15">
      <c r="A145" s="35" t="s">
        <v>53</v>
      </c>
      <c r="B145" s="39"/>
      <c r="C145" s="40"/>
      <c r="D145" s="42">
        <f>ROUNDDOWN(B145*C145*12*0.85,2)</f>
        <v>0</v>
      </c>
      <c r="E145" s="21"/>
      <c r="F145" s="18"/>
      <c r="G145" s="19"/>
      <c r="H145" s="17">
        <f t="shared" si="4"/>
        <v>0</v>
      </c>
      <c r="I145" s="42">
        <f>SUM(H145:H148)</f>
        <v>0</v>
      </c>
      <c r="J145" s="45"/>
      <c r="K145" s="47">
        <f>ROUNDDOWN(SUM(D145,I145:J148),0)</f>
        <v>0</v>
      </c>
      <c r="M145" s="4"/>
      <c r="N145" s="4"/>
    </row>
    <row r="146" spans="1:14" ht="17.100000000000001" customHeight="1" x14ac:dyDescent="0.15">
      <c r="A146" s="35"/>
      <c r="B146" s="39"/>
      <c r="C146" s="40"/>
      <c r="D146" s="42"/>
      <c r="E146" s="21"/>
      <c r="F146" s="18"/>
      <c r="G146" s="19"/>
      <c r="H146" s="17">
        <f t="shared" si="4"/>
        <v>0</v>
      </c>
      <c r="I146" s="42"/>
      <c r="J146" s="45"/>
      <c r="K146" s="47"/>
      <c r="M146" s="4"/>
      <c r="N146" s="4"/>
    </row>
    <row r="147" spans="1:14" ht="17.100000000000001" customHeight="1" x14ac:dyDescent="0.15">
      <c r="A147" s="36"/>
      <c r="B147" s="44"/>
      <c r="C147" s="41"/>
      <c r="D147" s="43"/>
      <c r="E147" s="22"/>
      <c r="F147" s="18"/>
      <c r="G147" s="19"/>
      <c r="H147" s="17">
        <f t="shared" si="4"/>
        <v>0</v>
      </c>
      <c r="I147" s="43"/>
      <c r="J147" s="46"/>
      <c r="K147" s="48"/>
      <c r="M147" s="4"/>
      <c r="N147" s="4"/>
    </row>
    <row r="148" spans="1:14" ht="17.100000000000001" customHeight="1" x14ac:dyDescent="0.15">
      <c r="A148" s="36"/>
      <c r="B148" s="44"/>
      <c r="C148" s="41"/>
      <c r="D148" s="43"/>
      <c r="E148" s="22"/>
      <c r="F148" s="18"/>
      <c r="G148" s="19"/>
      <c r="H148" s="17">
        <f t="shared" si="4"/>
        <v>0</v>
      </c>
      <c r="I148" s="43"/>
      <c r="J148" s="46"/>
      <c r="K148" s="48"/>
      <c r="M148" s="4"/>
      <c r="N148" s="4"/>
    </row>
    <row r="149" spans="1:14" ht="17.100000000000001" customHeight="1" x14ac:dyDescent="0.15">
      <c r="A149" s="35" t="s">
        <v>54</v>
      </c>
      <c r="B149" s="39"/>
      <c r="C149" s="40"/>
      <c r="D149" s="42">
        <f>ROUNDDOWN(B149*C149*12*0.85,2)</f>
        <v>0</v>
      </c>
      <c r="E149" s="21"/>
      <c r="F149" s="18"/>
      <c r="G149" s="19"/>
      <c r="H149" s="17">
        <f t="shared" si="4"/>
        <v>0</v>
      </c>
      <c r="I149" s="42">
        <f>SUM(H149:H152)</f>
        <v>0</v>
      </c>
      <c r="J149" s="45"/>
      <c r="K149" s="47">
        <f>ROUNDDOWN(SUM(D149,I149:J152),0)</f>
        <v>0</v>
      </c>
      <c r="M149" s="4"/>
      <c r="N149" s="4"/>
    </row>
    <row r="150" spans="1:14" ht="17.100000000000001" customHeight="1" x14ac:dyDescent="0.15">
      <c r="A150" s="35"/>
      <c r="B150" s="39"/>
      <c r="C150" s="40"/>
      <c r="D150" s="42"/>
      <c r="E150" s="21"/>
      <c r="F150" s="18"/>
      <c r="G150" s="19"/>
      <c r="H150" s="17">
        <f t="shared" si="4"/>
        <v>0</v>
      </c>
      <c r="I150" s="42"/>
      <c r="J150" s="45"/>
      <c r="K150" s="47"/>
      <c r="M150" s="4"/>
      <c r="N150" s="4"/>
    </row>
    <row r="151" spans="1:14" ht="17.100000000000001" customHeight="1" x14ac:dyDescent="0.15">
      <c r="A151" s="36"/>
      <c r="B151" s="44"/>
      <c r="C151" s="41"/>
      <c r="D151" s="43"/>
      <c r="E151" s="22"/>
      <c r="F151" s="18"/>
      <c r="G151" s="19"/>
      <c r="H151" s="17">
        <f t="shared" si="4"/>
        <v>0</v>
      </c>
      <c r="I151" s="43"/>
      <c r="J151" s="46"/>
      <c r="K151" s="48"/>
      <c r="M151" s="4"/>
      <c r="N151" s="4"/>
    </row>
    <row r="152" spans="1:14" ht="17.100000000000001" customHeight="1" x14ac:dyDescent="0.15">
      <c r="A152" s="36"/>
      <c r="B152" s="44"/>
      <c r="C152" s="41"/>
      <c r="D152" s="43"/>
      <c r="E152" s="22"/>
      <c r="F152" s="18"/>
      <c r="G152" s="19"/>
      <c r="H152" s="17">
        <f t="shared" si="4"/>
        <v>0</v>
      </c>
      <c r="I152" s="43"/>
      <c r="J152" s="46"/>
      <c r="K152" s="48"/>
      <c r="M152" s="4"/>
      <c r="N152" s="4"/>
    </row>
    <row r="153" spans="1:14" ht="17.100000000000001" customHeight="1" x14ac:dyDescent="0.15">
      <c r="A153" s="35" t="s">
        <v>55</v>
      </c>
      <c r="B153" s="39"/>
      <c r="C153" s="40"/>
      <c r="D153" s="42">
        <f>ROUNDDOWN(B153*C153*12*0.85,2)</f>
        <v>0</v>
      </c>
      <c r="E153" s="21"/>
      <c r="F153" s="18"/>
      <c r="G153" s="19"/>
      <c r="H153" s="17">
        <f t="shared" si="4"/>
        <v>0</v>
      </c>
      <c r="I153" s="42">
        <f>SUM(H153:H156)</f>
        <v>0</v>
      </c>
      <c r="J153" s="45"/>
      <c r="K153" s="47">
        <f>ROUNDDOWN(SUM(D153,I153:J156),0)</f>
        <v>0</v>
      </c>
      <c r="M153" s="4"/>
      <c r="N153" s="4"/>
    </row>
    <row r="154" spans="1:14" ht="17.100000000000001" customHeight="1" x14ac:dyDescent="0.15">
      <c r="A154" s="35"/>
      <c r="B154" s="39"/>
      <c r="C154" s="40"/>
      <c r="D154" s="42"/>
      <c r="E154" s="21"/>
      <c r="F154" s="18"/>
      <c r="G154" s="19"/>
      <c r="H154" s="17">
        <f t="shared" si="4"/>
        <v>0</v>
      </c>
      <c r="I154" s="42"/>
      <c r="J154" s="45"/>
      <c r="K154" s="47"/>
      <c r="M154" s="4"/>
      <c r="N154" s="4"/>
    </row>
    <row r="155" spans="1:14" ht="17.100000000000001" customHeight="1" x14ac:dyDescent="0.15">
      <c r="A155" s="36"/>
      <c r="B155" s="44"/>
      <c r="C155" s="41"/>
      <c r="D155" s="43"/>
      <c r="E155" s="22"/>
      <c r="F155" s="18"/>
      <c r="G155" s="19"/>
      <c r="H155" s="17">
        <f t="shared" si="4"/>
        <v>0</v>
      </c>
      <c r="I155" s="43"/>
      <c r="J155" s="46"/>
      <c r="K155" s="48"/>
      <c r="M155" s="4"/>
      <c r="N155" s="4"/>
    </row>
    <row r="156" spans="1:14" ht="17.100000000000001" customHeight="1" x14ac:dyDescent="0.15">
      <c r="A156" s="36"/>
      <c r="B156" s="44"/>
      <c r="C156" s="41"/>
      <c r="D156" s="43"/>
      <c r="E156" s="22"/>
      <c r="F156" s="18"/>
      <c r="G156" s="19"/>
      <c r="H156" s="17">
        <f t="shared" si="4"/>
        <v>0</v>
      </c>
      <c r="I156" s="43"/>
      <c r="J156" s="46"/>
      <c r="K156" s="48"/>
      <c r="M156" s="4"/>
      <c r="N156" s="4"/>
    </row>
    <row r="157" spans="1:14" ht="17.100000000000001" customHeight="1" x14ac:dyDescent="0.15">
      <c r="A157" s="35" t="s">
        <v>56</v>
      </c>
      <c r="B157" s="39"/>
      <c r="C157" s="40"/>
      <c r="D157" s="42">
        <f>ROUNDDOWN(B157*C157*12*0.85,2)</f>
        <v>0</v>
      </c>
      <c r="E157" s="21"/>
      <c r="F157" s="18"/>
      <c r="G157" s="19"/>
      <c r="H157" s="17">
        <f>ROUNDDOWN(G157*F157,2)</f>
        <v>0</v>
      </c>
      <c r="I157" s="42">
        <f>SUM(H157:H160)</f>
        <v>0</v>
      </c>
      <c r="J157" s="45"/>
      <c r="K157" s="47">
        <f>ROUNDDOWN(SUM(D157,I157:J160),0)</f>
        <v>0</v>
      </c>
      <c r="M157" s="4"/>
      <c r="N157" s="4"/>
    </row>
    <row r="158" spans="1:14" ht="17.100000000000001" customHeight="1" x14ac:dyDescent="0.15">
      <c r="A158" s="35"/>
      <c r="B158" s="39"/>
      <c r="C158" s="40"/>
      <c r="D158" s="42"/>
      <c r="E158" s="21"/>
      <c r="F158" s="18"/>
      <c r="G158" s="19"/>
      <c r="H158" s="17">
        <f>ROUNDDOWN(G158*F158,2)</f>
        <v>0</v>
      </c>
      <c r="I158" s="42"/>
      <c r="J158" s="45"/>
      <c r="K158" s="47"/>
      <c r="M158" s="4"/>
      <c r="N158" s="4"/>
    </row>
    <row r="159" spans="1:14" ht="17.100000000000001" customHeight="1" x14ac:dyDescent="0.15">
      <c r="A159" s="36"/>
      <c r="B159" s="44"/>
      <c r="C159" s="41"/>
      <c r="D159" s="43"/>
      <c r="E159" s="22"/>
      <c r="F159" s="18"/>
      <c r="G159" s="19"/>
      <c r="H159" s="17">
        <f>ROUNDDOWN(G159*F159,2)</f>
        <v>0</v>
      </c>
      <c r="I159" s="43"/>
      <c r="J159" s="46"/>
      <c r="K159" s="48"/>
      <c r="M159" s="4"/>
      <c r="N159" s="4"/>
    </row>
    <row r="160" spans="1:14" ht="17.100000000000001" customHeight="1" x14ac:dyDescent="0.15">
      <c r="A160" s="36"/>
      <c r="B160" s="44"/>
      <c r="C160" s="41"/>
      <c r="D160" s="43"/>
      <c r="E160" s="22"/>
      <c r="F160" s="18"/>
      <c r="G160" s="19"/>
      <c r="H160" s="17">
        <f>ROUNDDOWN(G160*F160,2)</f>
        <v>0</v>
      </c>
      <c r="I160" s="43"/>
      <c r="J160" s="46"/>
      <c r="K160" s="48"/>
      <c r="M160" s="4"/>
      <c r="N160" s="4"/>
    </row>
    <row r="161" spans="1:14" ht="17.100000000000001" customHeight="1" x14ac:dyDescent="0.15">
      <c r="A161" s="35" t="s">
        <v>57</v>
      </c>
      <c r="B161" s="39"/>
      <c r="C161" s="40"/>
      <c r="D161" s="42">
        <f>ROUNDDOWN(B161*C161*12*0.85,2)</f>
        <v>0</v>
      </c>
      <c r="E161" s="21"/>
      <c r="F161" s="18"/>
      <c r="G161" s="19"/>
      <c r="H161" s="17">
        <f t="shared" ref="H161:H216" si="5">ROUNDDOWN(G161*F161,2)</f>
        <v>0</v>
      </c>
      <c r="I161" s="42">
        <f>SUM(H161:H164)</f>
        <v>0</v>
      </c>
      <c r="J161" s="45"/>
      <c r="K161" s="47">
        <f>ROUNDDOWN(SUM(D161,I161:J164),0)</f>
        <v>0</v>
      </c>
      <c r="M161" s="4"/>
      <c r="N161" s="4"/>
    </row>
    <row r="162" spans="1:14" ht="17.100000000000001" customHeight="1" x14ac:dyDescent="0.15">
      <c r="A162" s="35"/>
      <c r="B162" s="39"/>
      <c r="C162" s="40"/>
      <c r="D162" s="42"/>
      <c r="E162" s="21"/>
      <c r="F162" s="18"/>
      <c r="G162" s="19"/>
      <c r="H162" s="17">
        <f t="shared" si="5"/>
        <v>0</v>
      </c>
      <c r="I162" s="42"/>
      <c r="J162" s="45"/>
      <c r="K162" s="47"/>
      <c r="M162" s="4"/>
      <c r="N162" s="4"/>
    </row>
    <row r="163" spans="1:14" ht="17.100000000000001" customHeight="1" x14ac:dyDescent="0.15">
      <c r="A163" s="36"/>
      <c r="B163" s="44"/>
      <c r="C163" s="41"/>
      <c r="D163" s="43"/>
      <c r="E163" s="22"/>
      <c r="F163" s="18"/>
      <c r="G163" s="19"/>
      <c r="H163" s="17">
        <f t="shared" si="5"/>
        <v>0</v>
      </c>
      <c r="I163" s="43"/>
      <c r="J163" s="46"/>
      <c r="K163" s="48"/>
      <c r="M163" s="4"/>
      <c r="N163" s="4"/>
    </row>
    <row r="164" spans="1:14" ht="17.100000000000001" customHeight="1" x14ac:dyDescent="0.15">
      <c r="A164" s="36"/>
      <c r="B164" s="44"/>
      <c r="C164" s="41"/>
      <c r="D164" s="43"/>
      <c r="E164" s="22"/>
      <c r="F164" s="18"/>
      <c r="G164" s="19"/>
      <c r="H164" s="17">
        <f t="shared" si="5"/>
        <v>0</v>
      </c>
      <c r="I164" s="43"/>
      <c r="J164" s="46"/>
      <c r="K164" s="48"/>
      <c r="M164" s="4"/>
      <c r="N164" s="4"/>
    </row>
    <row r="165" spans="1:14" ht="17.100000000000001" customHeight="1" x14ac:dyDescent="0.15">
      <c r="A165" s="35" t="s">
        <v>58</v>
      </c>
      <c r="B165" s="39"/>
      <c r="C165" s="40"/>
      <c r="D165" s="42">
        <f>ROUNDDOWN(B165*C165*12*0.85,2)</f>
        <v>0</v>
      </c>
      <c r="E165" s="21"/>
      <c r="F165" s="18"/>
      <c r="G165" s="19"/>
      <c r="H165" s="17">
        <f t="shared" si="5"/>
        <v>0</v>
      </c>
      <c r="I165" s="42">
        <f>SUM(H165:H168)</f>
        <v>0</v>
      </c>
      <c r="J165" s="45"/>
      <c r="K165" s="47">
        <f>ROUNDDOWN(SUM(D165,I165:J168),0)</f>
        <v>0</v>
      </c>
      <c r="M165" s="4"/>
      <c r="N165" s="4"/>
    </row>
    <row r="166" spans="1:14" ht="17.100000000000001" customHeight="1" x14ac:dyDescent="0.15">
      <c r="A166" s="35"/>
      <c r="B166" s="39"/>
      <c r="C166" s="40"/>
      <c r="D166" s="42"/>
      <c r="E166" s="21"/>
      <c r="F166" s="18"/>
      <c r="G166" s="19"/>
      <c r="H166" s="17">
        <f t="shared" si="5"/>
        <v>0</v>
      </c>
      <c r="I166" s="42"/>
      <c r="J166" s="45"/>
      <c r="K166" s="47"/>
      <c r="M166" s="4"/>
      <c r="N166" s="4"/>
    </row>
    <row r="167" spans="1:14" ht="17.100000000000001" customHeight="1" x14ac:dyDescent="0.15">
      <c r="A167" s="36"/>
      <c r="B167" s="44"/>
      <c r="C167" s="41"/>
      <c r="D167" s="43"/>
      <c r="E167" s="22"/>
      <c r="F167" s="18"/>
      <c r="G167" s="19"/>
      <c r="H167" s="17">
        <f t="shared" si="5"/>
        <v>0</v>
      </c>
      <c r="I167" s="43"/>
      <c r="J167" s="46"/>
      <c r="K167" s="48"/>
      <c r="M167" s="4"/>
      <c r="N167" s="4"/>
    </row>
    <row r="168" spans="1:14" ht="17.100000000000001" customHeight="1" x14ac:dyDescent="0.15">
      <c r="A168" s="36"/>
      <c r="B168" s="44"/>
      <c r="C168" s="41"/>
      <c r="D168" s="43"/>
      <c r="E168" s="22"/>
      <c r="F168" s="18"/>
      <c r="G168" s="19"/>
      <c r="H168" s="17">
        <f t="shared" si="5"/>
        <v>0</v>
      </c>
      <c r="I168" s="43"/>
      <c r="J168" s="46"/>
      <c r="K168" s="48"/>
      <c r="M168" s="4"/>
      <c r="N168" s="4"/>
    </row>
    <row r="169" spans="1:14" ht="17.100000000000001" customHeight="1" x14ac:dyDescent="0.15">
      <c r="A169" s="35" t="s">
        <v>59</v>
      </c>
      <c r="B169" s="39"/>
      <c r="C169" s="40"/>
      <c r="D169" s="42">
        <f>ROUNDDOWN(B169*C169*12*0.85,2)</f>
        <v>0</v>
      </c>
      <c r="E169" s="21"/>
      <c r="F169" s="18"/>
      <c r="G169" s="19"/>
      <c r="H169" s="17">
        <f t="shared" si="5"/>
        <v>0</v>
      </c>
      <c r="I169" s="42">
        <f>SUM(H169:H172)</f>
        <v>0</v>
      </c>
      <c r="J169" s="45"/>
      <c r="K169" s="47">
        <f>ROUNDDOWN(SUM(D169,I169:J172),0)</f>
        <v>0</v>
      </c>
      <c r="M169" s="4"/>
      <c r="N169" s="4"/>
    </row>
    <row r="170" spans="1:14" ht="17.100000000000001" customHeight="1" x14ac:dyDescent="0.15">
      <c r="A170" s="35"/>
      <c r="B170" s="39"/>
      <c r="C170" s="40"/>
      <c r="D170" s="42"/>
      <c r="E170" s="21"/>
      <c r="F170" s="18"/>
      <c r="G170" s="19"/>
      <c r="H170" s="17">
        <f t="shared" si="5"/>
        <v>0</v>
      </c>
      <c r="I170" s="42"/>
      <c r="J170" s="45"/>
      <c r="K170" s="47"/>
      <c r="M170" s="4"/>
      <c r="N170" s="4"/>
    </row>
    <row r="171" spans="1:14" ht="17.100000000000001" customHeight="1" x14ac:dyDescent="0.15">
      <c r="A171" s="36"/>
      <c r="B171" s="44"/>
      <c r="C171" s="41"/>
      <c r="D171" s="43"/>
      <c r="E171" s="22"/>
      <c r="F171" s="18"/>
      <c r="G171" s="19"/>
      <c r="H171" s="17">
        <f t="shared" si="5"/>
        <v>0</v>
      </c>
      <c r="I171" s="43"/>
      <c r="J171" s="46"/>
      <c r="K171" s="48"/>
      <c r="M171" s="4"/>
      <c r="N171" s="4"/>
    </row>
    <row r="172" spans="1:14" ht="17.100000000000001" customHeight="1" x14ac:dyDescent="0.15">
      <c r="A172" s="36"/>
      <c r="B172" s="44"/>
      <c r="C172" s="41"/>
      <c r="D172" s="43"/>
      <c r="E172" s="22"/>
      <c r="F172" s="18"/>
      <c r="G172" s="19"/>
      <c r="H172" s="17">
        <f t="shared" si="5"/>
        <v>0</v>
      </c>
      <c r="I172" s="43"/>
      <c r="J172" s="46"/>
      <c r="K172" s="48"/>
      <c r="M172" s="4"/>
      <c r="N172" s="4"/>
    </row>
    <row r="173" spans="1:14" ht="17.100000000000001" customHeight="1" x14ac:dyDescent="0.15">
      <c r="A173" s="35" t="s">
        <v>60</v>
      </c>
      <c r="B173" s="39"/>
      <c r="C173" s="40"/>
      <c r="D173" s="42">
        <f>ROUNDDOWN(B173*C173*12*0.85,2)</f>
        <v>0</v>
      </c>
      <c r="E173" s="21"/>
      <c r="F173" s="18"/>
      <c r="G173" s="19"/>
      <c r="H173" s="17">
        <f t="shared" si="5"/>
        <v>0</v>
      </c>
      <c r="I173" s="42">
        <f>SUM(H173:H176)</f>
        <v>0</v>
      </c>
      <c r="J173" s="45"/>
      <c r="K173" s="47">
        <f>ROUNDDOWN(SUM(D173,I173:J176),0)</f>
        <v>0</v>
      </c>
      <c r="M173" s="4"/>
      <c r="N173" s="4"/>
    </row>
    <row r="174" spans="1:14" ht="17.100000000000001" customHeight="1" x14ac:dyDescent="0.15">
      <c r="A174" s="35"/>
      <c r="B174" s="39"/>
      <c r="C174" s="40"/>
      <c r="D174" s="42"/>
      <c r="E174" s="21"/>
      <c r="F174" s="18"/>
      <c r="G174" s="19"/>
      <c r="H174" s="17">
        <f t="shared" si="5"/>
        <v>0</v>
      </c>
      <c r="I174" s="42"/>
      <c r="J174" s="45"/>
      <c r="K174" s="47"/>
      <c r="M174" s="4"/>
      <c r="N174" s="4"/>
    </row>
    <row r="175" spans="1:14" ht="17.100000000000001" customHeight="1" x14ac:dyDescent="0.15">
      <c r="A175" s="36"/>
      <c r="B175" s="44"/>
      <c r="C175" s="41"/>
      <c r="D175" s="43"/>
      <c r="E175" s="22"/>
      <c r="F175" s="18"/>
      <c r="G175" s="19"/>
      <c r="H175" s="17">
        <f t="shared" si="5"/>
        <v>0</v>
      </c>
      <c r="I175" s="43"/>
      <c r="J175" s="46"/>
      <c r="K175" s="48"/>
      <c r="M175" s="4"/>
      <c r="N175" s="4"/>
    </row>
    <row r="176" spans="1:14" ht="17.100000000000001" customHeight="1" x14ac:dyDescent="0.15">
      <c r="A176" s="36"/>
      <c r="B176" s="44"/>
      <c r="C176" s="41"/>
      <c r="D176" s="43"/>
      <c r="E176" s="22"/>
      <c r="F176" s="18"/>
      <c r="G176" s="19"/>
      <c r="H176" s="17">
        <f t="shared" si="5"/>
        <v>0</v>
      </c>
      <c r="I176" s="43"/>
      <c r="J176" s="46"/>
      <c r="K176" s="48"/>
      <c r="M176" s="4"/>
      <c r="N176" s="4"/>
    </row>
    <row r="177" spans="1:14" ht="17.100000000000001" customHeight="1" x14ac:dyDescent="0.15">
      <c r="A177" s="35" t="s">
        <v>69</v>
      </c>
      <c r="B177" s="39"/>
      <c r="C177" s="40"/>
      <c r="D177" s="42">
        <f>ROUNDDOWN(B177*C177*12*0.85,2)</f>
        <v>0</v>
      </c>
      <c r="E177" s="21"/>
      <c r="F177" s="18"/>
      <c r="G177" s="19"/>
      <c r="H177" s="27">
        <f t="shared" ref="H177:H180" si="6">ROUNDDOWN(G177*F177,2)</f>
        <v>0</v>
      </c>
      <c r="I177" s="42">
        <f>SUM(H177:H180)</f>
        <v>0</v>
      </c>
      <c r="J177" s="45"/>
      <c r="K177" s="47">
        <f>ROUNDDOWN(SUM(D177,I177:J180),0)</f>
        <v>0</v>
      </c>
      <c r="M177" s="4"/>
      <c r="N177" s="4"/>
    </row>
    <row r="178" spans="1:14" ht="17.100000000000001" customHeight="1" x14ac:dyDescent="0.15">
      <c r="A178" s="35"/>
      <c r="B178" s="39"/>
      <c r="C178" s="40"/>
      <c r="D178" s="42"/>
      <c r="E178" s="21"/>
      <c r="F178" s="18"/>
      <c r="G178" s="19"/>
      <c r="H178" s="27">
        <f t="shared" si="6"/>
        <v>0</v>
      </c>
      <c r="I178" s="42"/>
      <c r="J178" s="45"/>
      <c r="K178" s="47"/>
      <c r="M178" s="4"/>
      <c r="N178" s="4"/>
    </row>
    <row r="179" spans="1:14" ht="17.100000000000001" customHeight="1" x14ac:dyDescent="0.15">
      <c r="A179" s="36"/>
      <c r="B179" s="44"/>
      <c r="C179" s="41"/>
      <c r="D179" s="43"/>
      <c r="E179" s="22"/>
      <c r="F179" s="18"/>
      <c r="G179" s="19"/>
      <c r="H179" s="27">
        <f t="shared" si="6"/>
        <v>0</v>
      </c>
      <c r="I179" s="43"/>
      <c r="J179" s="46"/>
      <c r="K179" s="48"/>
      <c r="M179" s="4"/>
      <c r="N179" s="4"/>
    </row>
    <row r="180" spans="1:14" ht="17.100000000000001" customHeight="1" x14ac:dyDescent="0.15">
      <c r="A180" s="36"/>
      <c r="B180" s="44"/>
      <c r="C180" s="41"/>
      <c r="D180" s="43"/>
      <c r="E180" s="22"/>
      <c r="F180" s="18"/>
      <c r="G180" s="19"/>
      <c r="H180" s="27">
        <f t="shared" si="6"/>
        <v>0</v>
      </c>
      <c r="I180" s="43"/>
      <c r="J180" s="46"/>
      <c r="K180" s="48"/>
      <c r="M180" s="4"/>
      <c r="N180" s="4"/>
    </row>
    <row r="181" spans="1:14" ht="17.100000000000001" customHeight="1" x14ac:dyDescent="0.15">
      <c r="A181" s="35" t="s">
        <v>61</v>
      </c>
      <c r="B181" s="39"/>
      <c r="C181" s="40"/>
      <c r="D181" s="42">
        <f>ROUNDDOWN(B181*C181*12*0.85,2)</f>
        <v>0</v>
      </c>
      <c r="E181" s="21"/>
      <c r="F181" s="18"/>
      <c r="G181" s="19"/>
      <c r="H181" s="17">
        <f t="shared" si="5"/>
        <v>0</v>
      </c>
      <c r="I181" s="42">
        <f>SUM(H181:H184)</f>
        <v>0</v>
      </c>
      <c r="J181" s="45"/>
      <c r="K181" s="47">
        <f>ROUNDDOWN(SUM(D181,I181:J184),0)</f>
        <v>0</v>
      </c>
      <c r="M181" s="4"/>
      <c r="N181" s="4"/>
    </row>
    <row r="182" spans="1:14" ht="17.100000000000001" customHeight="1" x14ac:dyDescent="0.15">
      <c r="A182" s="35"/>
      <c r="B182" s="39"/>
      <c r="C182" s="40"/>
      <c r="D182" s="42"/>
      <c r="E182" s="21"/>
      <c r="F182" s="18"/>
      <c r="G182" s="19"/>
      <c r="H182" s="17">
        <f t="shared" si="5"/>
        <v>0</v>
      </c>
      <c r="I182" s="42"/>
      <c r="J182" s="45"/>
      <c r="K182" s="47"/>
      <c r="M182" s="4"/>
      <c r="N182" s="4"/>
    </row>
    <row r="183" spans="1:14" ht="17.100000000000001" customHeight="1" x14ac:dyDescent="0.15">
      <c r="A183" s="36"/>
      <c r="B183" s="44"/>
      <c r="C183" s="41"/>
      <c r="D183" s="43"/>
      <c r="E183" s="22"/>
      <c r="F183" s="18"/>
      <c r="G183" s="19"/>
      <c r="H183" s="17">
        <f t="shared" si="5"/>
        <v>0</v>
      </c>
      <c r="I183" s="43"/>
      <c r="J183" s="46"/>
      <c r="K183" s="48"/>
      <c r="M183" s="4"/>
      <c r="N183" s="4"/>
    </row>
    <row r="184" spans="1:14" ht="17.100000000000001" customHeight="1" x14ac:dyDescent="0.15">
      <c r="A184" s="36"/>
      <c r="B184" s="44"/>
      <c r="C184" s="41"/>
      <c r="D184" s="43"/>
      <c r="E184" s="22"/>
      <c r="F184" s="18"/>
      <c r="G184" s="19"/>
      <c r="H184" s="17">
        <f t="shared" si="5"/>
        <v>0</v>
      </c>
      <c r="I184" s="43"/>
      <c r="J184" s="46"/>
      <c r="K184" s="48"/>
      <c r="M184" s="4"/>
      <c r="N184" s="4"/>
    </row>
    <row r="185" spans="1:14" ht="17.100000000000001" customHeight="1" x14ac:dyDescent="0.15">
      <c r="A185" s="35" t="s">
        <v>62</v>
      </c>
      <c r="B185" s="39"/>
      <c r="C185" s="40"/>
      <c r="D185" s="42">
        <f>ROUNDDOWN(B185*C185*12*0.85,2)</f>
        <v>0</v>
      </c>
      <c r="E185" s="21"/>
      <c r="F185" s="18"/>
      <c r="G185" s="19"/>
      <c r="H185" s="17">
        <f t="shared" si="5"/>
        <v>0</v>
      </c>
      <c r="I185" s="42">
        <f>SUM(H185:H188)</f>
        <v>0</v>
      </c>
      <c r="J185" s="45"/>
      <c r="K185" s="47">
        <f>ROUNDDOWN(SUM(D185,I185:J188),0)</f>
        <v>0</v>
      </c>
      <c r="M185" s="4"/>
      <c r="N185" s="4"/>
    </row>
    <row r="186" spans="1:14" ht="17.100000000000001" customHeight="1" x14ac:dyDescent="0.15">
      <c r="A186" s="35"/>
      <c r="B186" s="39"/>
      <c r="C186" s="40"/>
      <c r="D186" s="42"/>
      <c r="E186" s="21"/>
      <c r="F186" s="18"/>
      <c r="G186" s="19"/>
      <c r="H186" s="17">
        <f t="shared" si="5"/>
        <v>0</v>
      </c>
      <c r="I186" s="42"/>
      <c r="J186" s="45"/>
      <c r="K186" s="47"/>
      <c r="M186" s="4"/>
      <c r="N186" s="4"/>
    </row>
    <row r="187" spans="1:14" ht="17.100000000000001" customHeight="1" x14ac:dyDescent="0.15">
      <c r="A187" s="36"/>
      <c r="B187" s="44"/>
      <c r="C187" s="41"/>
      <c r="D187" s="43"/>
      <c r="E187" s="22"/>
      <c r="F187" s="18"/>
      <c r="G187" s="19"/>
      <c r="H187" s="17">
        <f t="shared" si="5"/>
        <v>0</v>
      </c>
      <c r="I187" s="43"/>
      <c r="J187" s="46"/>
      <c r="K187" s="48"/>
      <c r="M187" s="4"/>
      <c r="N187" s="4"/>
    </row>
    <row r="188" spans="1:14" ht="17.100000000000001" customHeight="1" x14ac:dyDescent="0.15">
      <c r="A188" s="36"/>
      <c r="B188" s="44"/>
      <c r="C188" s="41"/>
      <c r="D188" s="43"/>
      <c r="E188" s="22"/>
      <c r="F188" s="18"/>
      <c r="G188" s="19"/>
      <c r="H188" s="17">
        <f t="shared" si="5"/>
        <v>0</v>
      </c>
      <c r="I188" s="43"/>
      <c r="J188" s="46"/>
      <c r="K188" s="48"/>
      <c r="M188" s="4"/>
      <c r="N188" s="4"/>
    </row>
    <row r="189" spans="1:14" ht="17.100000000000001" customHeight="1" x14ac:dyDescent="0.15">
      <c r="A189" s="35" t="s">
        <v>63</v>
      </c>
      <c r="B189" s="39"/>
      <c r="C189" s="40"/>
      <c r="D189" s="42">
        <f>ROUNDDOWN(B189*C189*12*0.85,2)</f>
        <v>0</v>
      </c>
      <c r="E189" s="21"/>
      <c r="F189" s="18"/>
      <c r="G189" s="19"/>
      <c r="H189" s="17">
        <f t="shared" si="5"/>
        <v>0</v>
      </c>
      <c r="I189" s="42">
        <f>SUM(H189:H192)</f>
        <v>0</v>
      </c>
      <c r="J189" s="45"/>
      <c r="K189" s="47">
        <f>ROUNDDOWN(SUM(D189,I189:J192),0)</f>
        <v>0</v>
      </c>
      <c r="M189" s="4"/>
      <c r="N189" s="4"/>
    </row>
    <row r="190" spans="1:14" ht="17.100000000000001" customHeight="1" x14ac:dyDescent="0.15">
      <c r="A190" s="35"/>
      <c r="B190" s="39"/>
      <c r="C190" s="40"/>
      <c r="D190" s="42"/>
      <c r="E190" s="21"/>
      <c r="F190" s="18"/>
      <c r="G190" s="19"/>
      <c r="H190" s="17">
        <f t="shared" si="5"/>
        <v>0</v>
      </c>
      <c r="I190" s="42"/>
      <c r="J190" s="45"/>
      <c r="K190" s="47"/>
      <c r="M190" s="4"/>
      <c r="N190" s="4"/>
    </row>
    <row r="191" spans="1:14" ht="17.100000000000001" customHeight="1" x14ac:dyDescent="0.15">
      <c r="A191" s="36"/>
      <c r="B191" s="44"/>
      <c r="C191" s="41"/>
      <c r="D191" s="43"/>
      <c r="E191" s="22"/>
      <c r="F191" s="18"/>
      <c r="G191" s="19"/>
      <c r="H191" s="17">
        <f t="shared" si="5"/>
        <v>0</v>
      </c>
      <c r="I191" s="43"/>
      <c r="J191" s="46"/>
      <c r="K191" s="48"/>
      <c r="M191" s="4"/>
      <c r="N191" s="4"/>
    </row>
    <row r="192" spans="1:14" ht="17.100000000000001" customHeight="1" x14ac:dyDescent="0.15">
      <c r="A192" s="36"/>
      <c r="B192" s="44"/>
      <c r="C192" s="41"/>
      <c r="D192" s="43"/>
      <c r="E192" s="22"/>
      <c r="F192" s="18"/>
      <c r="G192" s="19"/>
      <c r="H192" s="17">
        <f t="shared" si="5"/>
        <v>0</v>
      </c>
      <c r="I192" s="43"/>
      <c r="J192" s="46"/>
      <c r="K192" s="48"/>
      <c r="M192" s="4"/>
      <c r="N192" s="4"/>
    </row>
    <row r="193" spans="1:14" ht="17.100000000000001" customHeight="1" x14ac:dyDescent="0.15">
      <c r="A193" s="35" t="s">
        <v>64</v>
      </c>
      <c r="B193" s="39"/>
      <c r="C193" s="40"/>
      <c r="D193" s="42">
        <f>ROUNDDOWN(B193*C193*12*0.85,2)</f>
        <v>0</v>
      </c>
      <c r="E193" s="21"/>
      <c r="F193" s="18"/>
      <c r="G193" s="19"/>
      <c r="H193" s="17">
        <f t="shared" si="5"/>
        <v>0</v>
      </c>
      <c r="I193" s="42">
        <f>SUM(H193:H196)</f>
        <v>0</v>
      </c>
      <c r="J193" s="45"/>
      <c r="K193" s="47">
        <f>ROUNDDOWN(SUM(D193,I193:J196),0)</f>
        <v>0</v>
      </c>
      <c r="M193" s="4"/>
      <c r="N193" s="4"/>
    </row>
    <row r="194" spans="1:14" ht="17.100000000000001" customHeight="1" x14ac:dyDescent="0.15">
      <c r="A194" s="35"/>
      <c r="B194" s="39"/>
      <c r="C194" s="40"/>
      <c r="D194" s="42"/>
      <c r="E194" s="21"/>
      <c r="F194" s="18"/>
      <c r="G194" s="19"/>
      <c r="H194" s="17">
        <f t="shared" si="5"/>
        <v>0</v>
      </c>
      <c r="I194" s="42"/>
      <c r="J194" s="45"/>
      <c r="K194" s="47"/>
      <c r="M194" s="4"/>
      <c r="N194" s="4"/>
    </row>
    <row r="195" spans="1:14" ht="17.100000000000001" customHeight="1" x14ac:dyDescent="0.15">
      <c r="A195" s="36"/>
      <c r="B195" s="44"/>
      <c r="C195" s="41"/>
      <c r="D195" s="43"/>
      <c r="E195" s="22"/>
      <c r="F195" s="18"/>
      <c r="G195" s="19"/>
      <c r="H195" s="17">
        <f t="shared" si="5"/>
        <v>0</v>
      </c>
      <c r="I195" s="43"/>
      <c r="J195" s="46"/>
      <c r="K195" s="48"/>
      <c r="M195" s="4"/>
      <c r="N195" s="4"/>
    </row>
    <row r="196" spans="1:14" ht="17.100000000000001" customHeight="1" x14ac:dyDescent="0.15">
      <c r="A196" s="36"/>
      <c r="B196" s="44"/>
      <c r="C196" s="41"/>
      <c r="D196" s="43"/>
      <c r="E196" s="22"/>
      <c r="F196" s="18"/>
      <c r="G196" s="19"/>
      <c r="H196" s="17">
        <f t="shared" si="5"/>
        <v>0</v>
      </c>
      <c r="I196" s="43"/>
      <c r="J196" s="46"/>
      <c r="K196" s="48"/>
      <c r="M196" s="4"/>
      <c r="N196" s="4"/>
    </row>
    <row r="197" spans="1:14" ht="17.100000000000001" customHeight="1" x14ac:dyDescent="0.15">
      <c r="A197" s="35" t="s">
        <v>65</v>
      </c>
      <c r="B197" s="39"/>
      <c r="C197" s="40"/>
      <c r="D197" s="42">
        <f>ROUNDDOWN(B197*C197*12*0.85,2)</f>
        <v>0</v>
      </c>
      <c r="E197" s="21"/>
      <c r="F197" s="18"/>
      <c r="G197" s="19"/>
      <c r="H197" s="17">
        <f t="shared" si="5"/>
        <v>0</v>
      </c>
      <c r="I197" s="42">
        <f>SUM(H197:H200)</f>
        <v>0</v>
      </c>
      <c r="J197" s="45"/>
      <c r="K197" s="47">
        <f>ROUNDDOWN(SUM(D197,I197:J200),0)</f>
        <v>0</v>
      </c>
      <c r="M197" s="4"/>
      <c r="N197" s="4"/>
    </row>
    <row r="198" spans="1:14" ht="17.100000000000001" customHeight="1" x14ac:dyDescent="0.15">
      <c r="A198" s="35"/>
      <c r="B198" s="39"/>
      <c r="C198" s="40"/>
      <c r="D198" s="42"/>
      <c r="E198" s="21"/>
      <c r="F198" s="18"/>
      <c r="G198" s="19"/>
      <c r="H198" s="17">
        <f t="shared" si="5"/>
        <v>0</v>
      </c>
      <c r="I198" s="42"/>
      <c r="J198" s="45"/>
      <c r="K198" s="47"/>
      <c r="M198" s="4"/>
      <c r="N198" s="4"/>
    </row>
    <row r="199" spans="1:14" ht="17.100000000000001" customHeight="1" x14ac:dyDescent="0.15">
      <c r="A199" s="36"/>
      <c r="B199" s="44"/>
      <c r="C199" s="41"/>
      <c r="D199" s="43"/>
      <c r="E199" s="22"/>
      <c r="F199" s="18"/>
      <c r="G199" s="19"/>
      <c r="H199" s="17">
        <f t="shared" si="5"/>
        <v>0</v>
      </c>
      <c r="I199" s="43"/>
      <c r="J199" s="46"/>
      <c r="K199" s="48"/>
      <c r="M199" s="4"/>
      <c r="N199" s="4"/>
    </row>
    <row r="200" spans="1:14" ht="17.100000000000001" customHeight="1" x14ac:dyDescent="0.15">
      <c r="A200" s="36"/>
      <c r="B200" s="44"/>
      <c r="C200" s="41"/>
      <c r="D200" s="43"/>
      <c r="E200" s="22"/>
      <c r="F200" s="18"/>
      <c r="G200" s="19"/>
      <c r="H200" s="17">
        <f t="shared" si="5"/>
        <v>0</v>
      </c>
      <c r="I200" s="43"/>
      <c r="J200" s="46"/>
      <c r="K200" s="48"/>
      <c r="M200" s="4"/>
      <c r="N200" s="4"/>
    </row>
    <row r="201" spans="1:14" ht="17.100000000000001" customHeight="1" x14ac:dyDescent="0.15">
      <c r="A201" s="35" t="s">
        <v>66</v>
      </c>
      <c r="B201" s="39"/>
      <c r="C201" s="40"/>
      <c r="D201" s="42">
        <f>ROUNDDOWN(B201*C201*12*0.85,2)</f>
        <v>0</v>
      </c>
      <c r="E201" s="21"/>
      <c r="F201" s="18"/>
      <c r="G201" s="19"/>
      <c r="H201" s="17">
        <f t="shared" si="5"/>
        <v>0</v>
      </c>
      <c r="I201" s="42">
        <f>SUM(H201:H204)</f>
        <v>0</v>
      </c>
      <c r="J201" s="45"/>
      <c r="K201" s="47">
        <f>ROUNDDOWN(SUM(D201,I201:J204),0)</f>
        <v>0</v>
      </c>
      <c r="M201" s="4"/>
      <c r="N201" s="4"/>
    </row>
    <row r="202" spans="1:14" ht="17.100000000000001" customHeight="1" x14ac:dyDescent="0.15">
      <c r="A202" s="35"/>
      <c r="B202" s="39"/>
      <c r="C202" s="40"/>
      <c r="D202" s="42"/>
      <c r="E202" s="21"/>
      <c r="F202" s="18"/>
      <c r="G202" s="19"/>
      <c r="H202" s="17">
        <f t="shared" si="5"/>
        <v>0</v>
      </c>
      <c r="I202" s="42"/>
      <c r="J202" s="45"/>
      <c r="K202" s="47"/>
      <c r="M202" s="4"/>
      <c r="N202" s="4"/>
    </row>
    <row r="203" spans="1:14" ht="17.100000000000001" customHeight="1" x14ac:dyDescent="0.15">
      <c r="A203" s="36"/>
      <c r="B203" s="44"/>
      <c r="C203" s="41"/>
      <c r="D203" s="43"/>
      <c r="E203" s="22"/>
      <c r="F203" s="18"/>
      <c r="G203" s="19"/>
      <c r="H203" s="17">
        <f t="shared" si="5"/>
        <v>0</v>
      </c>
      <c r="I203" s="43"/>
      <c r="J203" s="46"/>
      <c r="K203" s="48"/>
      <c r="M203" s="4"/>
      <c r="N203" s="4"/>
    </row>
    <row r="204" spans="1:14" ht="17.100000000000001" customHeight="1" x14ac:dyDescent="0.15">
      <c r="A204" s="36"/>
      <c r="B204" s="44"/>
      <c r="C204" s="41"/>
      <c r="D204" s="43"/>
      <c r="E204" s="22"/>
      <c r="F204" s="18"/>
      <c r="G204" s="19"/>
      <c r="H204" s="17">
        <f t="shared" si="5"/>
        <v>0</v>
      </c>
      <c r="I204" s="43"/>
      <c r="J204" s="46"/>
      <c r="K204" s="48"/>
      <c r="M204" s="4"/>
      <c r="N204" s="4"/>
    </row>
    <row r="205" spans="1:14" ht="17.100000000000001" customHeight="1" x14ac:dyDescent="0.15">
      <c r="A205" s="35" t="s">
        <v>67</v>
      </c>
      <c r="B205" s="39"/>
      <c r="C205" s="40"/>
      <c r="D205" s="42">
        <f>ROUNDDOWN(B205*C205*12*0.85,2)</f>
        <v>0</v>
      </c>
      <c r="E205" s="21"/>
      <c r="F205" s="18"/>
      <c r="G205" s="19"/>
      <c r="H205" s="17">
        <f t="shared" si="5"/>
        <v>0</v>
      </c>
      <c r="I205" s="42">
        <f>SUM(H205:H208)</f>
        <v>0</v>
      </c>
      <c r="J205" s="45"/>
      <c r="K205" s="47">
        <f>ROUNDDOWN(SUM(D205,I205:J208),0)</f>
        <v>0</v>
      </c>
      <c r="M205" s="4"/>
      <c r="N205" s="4"/>
    </row>
    <row r="206" spans="1:14" ht="17.100000000000001" customHeight="1" x14ac:dyDescent="0.15">
      <c r="A206" s="35"/>
      <c r="B206" s="39"/>
      <c r="C206" s="40"/>
      <c r="D206" s="42"/>
      <c r="E206" s="21"/>
      <c r="F206" s="18"/>
      <c r="G206" s="19"/>
      <c r="H206" s="17">
        <f t="shared" si="5"/>
        <v>0</v>
      </c>
      <c r="I206" s="42"/>
      <c r="J206" s="45"/>
      <c r="K206" s="47"/>
      <c r="M206" s="4"/>
      <c r="N206" s="4"/>
    </row>
    <row r="207" spans="1:14" ht="17.100000000000001" customHeight="1" x14ac:dyDescent="0.15">
      <c r="A207" s="36"/>
      <c r="B207" s="44"/>
      <c r="C207" s="41"/>
      <c r="D207" s="43"/>
      <c r="E207" s="22"/>
      <c r="F207" s="18"/>
      <c r="G207" s="19"/>
      <c r="H207" s="17">
        <f t="shared" si="5"/>
        <v>0</v>
      </c>
      <c r="I207" s="43"/>
      <c r="J207" s="46"/>
      <c r="K207" s="48"/>
      <c r="M207" s="4"/>
      <c r="N207" s="4"/>
    </row>
    <row r="208" spans="1:14" ht="17.100000000000001" customHeight="1" x14ac:dyDescent="0.15">
      <c r="A208" s="36"/>
      <c r="B208" s="44"/>
      <c r="C208" s="41"/>
      <c r="D208" s="43"/>
      <c r="E208" s="22"/>
      <c r="F208" s="18"/>
      <c r="G208" s="19"/>
      <c r="H208" s="17">
        <f t="shared" si="5"/>
        <v>0</v>
      </c>
      <c r="I208" s="43"/>
      <c r="J208" s="46"/>
      <c r="K208" s="48"/>
      <c r="M208" s="4"/>
      <c r="N208" s="4"/>
    </row>
    <row r="209" spans="1:14" ht="17.100000000000001" customHeight="1" x14ac:dyDescent="0.15">
      <c r="A209" s="35" t="s">
        <v>78</v>
      </c>
      <c r="B209" s="37"/>
      <c r="C209" s="40"/>
      <c r="D209" s="42">
        <f>ROUNDDOWN(B209*C209*12*0.85,2)</f>
        <v>0</v>
      </c>
      <c r="E209" s="23"/>
      <c r="F209" s="18"/>
      <c r="G209" s="19"/>
      <c r="H209" s="17">
        <f t="shared" si="5"/>
        <v>0</v>
      </c>
      <c r="I209" s="42">
        <f>SUM(H209:H212)</f>
        <v>0</v>
      </c>
      <c r="J209" s="45"/>
      <c r="K209" s="47">
        <f>ROUNDDOWN(SUM(D209,I209:J212),0)</f>
        <v>0</v>
      </c>
      <c r="M209" s="4"/>
      <c r="N209" s="4"/>
    </row>
    <row r="210" spans="1:14" ht="17.100000000000001" customHeight="1" x14ac:dyDescent="0.15">
      <c r="A210" s="35"/>
      <c r="B210" s="38"/>
      <c r="C210" s="40"/>
      <c r="D210" s="42"/>
      <c r="E210" s="24"/>
      <c r="F210" s="18"/>
      <c r="G210" s="19"/>
      <c r="H210" s="17">
        <f t="shared" si="5"/>
        <v>0</v>
      </c>
      <c r="I210" s="42"/>
      <c r="J210" s="45"/>
      <c r="K210" s="47"/>
      <c r="M210" s="4"/>
      <c r="N210" s="4"/>
    </row>
    <row r="211" spans="1:14" ht="17.100000000000001" customHeight="1" x14ac:dyDescent="0.15">
      <c r="A211" s="36"/>
      <c r="B211" s="38"/>
      <c r="C211" s="41"/>
      <c r="D211" s="43"/>
      <c r="E211" s="25"/>
      <c r="F211" s="18"/>
      <c r="G211" s="19"/>
      <c r="H211" s="17">
        <f t="shared" si="5"/>
        <v>0</v>
      </c>
      <c r="I211" s="43"/>
      <c r="J211" s="46"/>
      <c r="K211" s="48"/>
      <c r="M211" s="4"/>
      <c r="N211" s="4"/>
    </row>
    <row r="212" spans="1:14" ht="17.100000000000001" customHeight="1" x14ac:dyDescent="0.15">
      <c r="A212" s="36"/>
      <c r="B212" s="39"/>
      <c r="C212" s="41"/>
      <c r="D212" s="43"/>
      <c r="E212" s="25"/>
      <c r="F212" s="18"/>
      <c r="G212" s="19"/>
      <c r="H212" s="17">
        <f t="shared" si="5"/>
        <v>0</v>
      </c>
      <c r="I212" s="43"/>
      <c r="J212" s="46"/>
      <c r="K212" s="48"/>
      <c r="M212" s="4"/>
      <c r="N212" s="4"/>
    </row>
    <row r="213" spans="1:14" ht="17.100000000000001" customHeight="1" x14ac:dyDescent="0.15">
      <c r="A213" s="35" t="s">
        <v>80</v>
      </c>
      <c r="B213" s="39"/>
      <c r="C213" s="40"/>
      <c r="D213" s="42">
        <f>ROUNDDOWN(B213*C213*12*0.85,2)</f>
        <v>0</v>
      </c>
      <c r="E213" s="23"/>
      <c r="F213" s="18"/>
      <c r="G213" s="19"/>
      <c r="H213" s="17">
        <f t="shared" si="5"/>
        <v>0</v>
      </c>
      <c r="I213" s="42">
        <f>SUM(H213:H216)</f>
        <v>0</v>
      </c>
      <c r="J213" s="45"/>
      <c r="K213" s="47">
        <f>ROUNDDOWN(SUM(D213,I213:J216),0)</f>
        <v>0</v>
      </c>
      <c r="M213" s="4"/>
      <c r="N213" s="4"/>
    </row>
    <row r="214" spans="1:14" ht="17.100000000000001" customHeight="1" x14ac:dyDescent="0.15">
      <c r="A214" s="35"/>
      <c r="B214" s="39"/>
      <c r="C214" s="40"/>
      <c r="D214" s="42"/>
      <c r="E214" s="24"/>
      <c r="F214" s="18"/>
      <c r="G214" s="19"/>
      <c r="H214" s="17">
        <f t="shared" si="5"/>
        <v>0</v>
      </c>
      <c r="I214" s="42"/>
      <c r="J214" s="45"/>
      <c r="K214" s="47"/>
      <c r="M214" s="4"/>
      <c r="N214" s="4"/>
    </row>
    <row r="215" spans="1:14" ht="17.100000000000001" customHeight="1" x14ac:dyDescent="0.15">
      <c r="A215" s="36"/>
      <c r="B215" s="44"/>
      <c r="C215" s="41"/>
      <c r="D215" s="43"/>
      <c r="E215" s="25"/>
      <c r="F215" s="18"/>
      <c r="G215" s="19"/>
      <c r="H215" s="17">
        <f t="shared" si="5"/>
        <v>0</v>
      </c>
      <c r="I215" s="43"/>
      <c r="J215" s="46"/>
      <c r="K215" s="48"/>
      <c r="M215" s="4"/>
      <c r="N215" s="4"/>
    </row>
    <row r="216" spans="1:14" ht="17.100000000000001" customHeight="1" x14ac:dyDescent="0.15">
      <c r="A216" s="36"/>
      <c r="B216" s="44"/>
      <c r="C216" s="41"/>
      <c r="D216" s="43"/>
      <c r="E216" s="25"/>
      <c r="F216" s="18"/>
      <c r="G216" s="19"/>
      <c r="H216" s="17">
        <f t="shared" si="5"/>
        <v>0</v>
      </c>
      <c r="I216" s="43"/>
      <c r="J216" s="46"/>
      <c r="K216" s="48"/>
      <c r="M216" s="4"/>
      <c r="N216" s="4"/>
    </row>
    <row r="217" spans="1:14" ht="17.100000000000001" customHeight="1" x14ac:dyDescent="0.15">
      <c r="A217" s="35" t="s">
        <v>79</v>
      </c>
      <c r="B217" s="39"/>
      <c r="C217" s="40"/>
      <c r="D217" s="42">
        <f>ROUNDDOWN(B217*C217*12*0.85,2)</f>
        <v>0</v>
      </c>
      <c r="E217" s="21"/>
      <c r="F217" s="18"/>
      <c r="G217" s="19"/>
      <c r="H217" s="17">
        <f>ROUNDDOWN(G217*F217,2)</f>
        <v>0</v>
      </c>
      <c r="I217" s="42">
        <f>SUM(H217:H220)</f>
        <v>0</v>
      </c>
      <c r="J217" s="45"/>
      <c r="K217" s="47">
        <f>ROUNDDOWN(SUM(D217,I217:J220),0)</f>
        <v>0</v>
      </c>
      <c r="M217" s="4"/>
      <c r="N217" s="4"/>
    </row>
    <row r="218" spans="1:14" ht="17.100000000000001" customHeight="1" x14ac:dyDescent="0.15">
      <c r="A218" s="35"/>
      <c r="B218" s="39"/>
      <c r="C218" s="40"/>
      <c r="D218" s="42"/>
      <c r="E218" s="21"/>
      <c r="F218" s="18"/>
      <c r="G218" s="19"/>
      <c r="H218" s="17">
        <f>ROUNDDOWN(G218*F218,2)</f>
        <v>0</v>
      </c>
      <c r="I218" s="42"/>
      <c r="J218" s="45"/>
      <c r="K218" s="47"/>
      <c r="M218" s="4"/>
      <c r="N218" s="4"/>
    </row>
    <row r="219" spans="1:14" ht="17.100000000000001" customHeight="1" x14ac:dyDescent="0.15">
      <c r="A219" s="36"/>
      <c r="B219" s="44"/>
      <c r="C219" s="41"/>
      <c r="D219" s="43"/>
      <c r="E219" s="22"/>
      <c r="F219" s="18"/>
      <c r="G219" s="19"/>
      <c r="H219" s="17">
        <f>ROUNDDOWN(G219*F219,2)</f>
        <v>0</v>
      </c>
      <c r="I219" s="43"/>
      <c r="J219" s="46"/>
      <c r="K219" s="48"/>
      <c r="M219" s="4"/>
      <c r="N219" s="4"/>
    </row>
    <row r="220" spans="1:14" ht="17.100000000000001" customHeight="1" x14ac:dyDescent="0.15">
      <c r="A220" s="36"/>
      <c r="B220" s="44"/>
      <c r="C220" s="41"/>
      <c r="D220" s="43"/>
      <c r="E220" s="22"/>
      <c r="F220" s="18"/>
      <c r="G220" s="19"/>
      <c r="H220" s="17">
        <f>ROUNDDOWN(G220*F220,2)</f>
        <v>0</v>
      </c>
      <c r="I220" s="43"/>
      <c r="J220" s="46"/>
      <c r="K220" s="48"/>
      <c r="M220" s="4"/>
      <c r="N220" s="4"/>
    </row>
    <row r="221" spans="1:14" ht="17.100000000000001" customHeight="1" x14ac:dyDescent="0.15">
      <c r="A221" s="35" t="s">
        <v>68</v>
      </c>
      <c r="B221" s="37"/>
      <c r="C221" s="40"/>
      <c r="D221" s="42">
        <f>ROUNDDOWN(B221*C221*12*0.85,2)</f>
        <v>0</v>
      </c>
      <c r="E221" s="23"/>
      <c r="F221" s="18"/>
      <c r="G221" s="19"/>
      <c r="H221" s="17">
        <f>ROUNDDOWN(G221*F221,2)</f>
        <v>0</v>
      </c>
      <c r="I221" s="42">
        <f>SUM(H221:H224)</f>
        <v>0</v>
      </c>
      <c r="J221" s="45"/>
      <c r="K221" s="47">
        <f>ROUNDDOWN(SUM(D221,I221:J224),0)</f>
        <v>0</v>
      </c>
      <c r="M221" s="4"/>
      <c r="N221" s="4"/>
    </row>
    <row r="222" spans="1:14" ht="17.100000000000001" customHeight="1" x14ac:dyDescent="0.15">
      <c r="A222" s="35"/>
      <c r="B222" s="38"/>
      <c r="C222" s="40"/>
      <c r="D222" s="42"/>
      <c r="E222" s="24"/>
      <c r="F222" s="18"/>
      <c r="G222" s="19"/>
      <c r="H222" s="17">
        <f>ROUNDDOWN(G222*F222,2)</f>
        <v>0</v>
      </c>
      <c r="I222" s="42"/>
      <c r="J222" s="45"/>
      <c r="K222" s="47"/>
      <c r="M222" s="4"/>
      <c r="N222" s="4"/>
    </row>
    <row r="223" spans="1:14" ht="17.100000000000001" customHeight="1" x14ac:dyDescent="0.15">
      <c r="A223" s="36"/>
      <c r="B223" s="38"/>
      <c r="C223" s="41"/>
      <c r="D223" s="43"/>
      <c r="E223" s="25"/>
      <c r="F223" s="18"/>
      <c r="G223" s="19"/>
      <c r="H223" s="17">
        <f>ROUNDDOWN(G223*F223,2)</f>
        <v>0</v>
      </c>
      <c r="I223" s="43"/>
      <c r="J223" s="46"/>
      <c r="K223" s="48"/>
      <c r="M223" s="4"/>
      <c r="N223" s="4"/>
    </row>
    <row r="224" spans="1:14" ht="17.100000000000001" customHeight="1" x14ac:dyDescent="0.15">
      <c r="A224" s="36"/>
      <c r="B224" s="39"/>
      <c r="C224" s="41"/>
      <c r="D224" s="43"/>
      <c r="E224" s="25"/>
      <c r="F224" s="18"/>
      <c r="G224" s="19"/>
      <c r="H224" s="17">
        <f>ROUNDDOWN(G224*F224,2)</f>
        <v>0</v>
      </c>
      <c r="I224" s="43"/>
      <c r="J224" s="46"/>
      <c r="K224" s="48"/>
      <c r="M224" s="4"/>
      <c r="N224" s="4"/>
    </row>
    <row r="225" spans="1:11" ht="44.25" customHeight="1" thickBot="1" x14ac:dyDescent="0.2">
      <c r="A225" s="49" t="s">
        <v>16</v>
      </c>
      <c r="B225" s="50"/>
      <c r="C225" s="51"/>
      <c r="D225" s="51"/>
      <c r="E225" s="51"/>
      <c r="F225" s="51"/>
      <c r="G225" s="51"/>
      <c r="H225" s="51"/>
      <c r="I225" s="51"/>
      <c r="J225" s="51"/>
      <c r="K225" s="10">
        <f>SUM(K5:K224)</f>
        <v>0</v>
      </c>
    </row>
    <row r="226" spans="1:11" ht="55.5" customHeight="1" thickBot="1" x14ac:dyDescent="0.2">
      <c r="A226" s="52"/>
      <c r="B226" s="53"/>
      <c r="C226" s="54"/>
      <c r="D226" s="54"/>
      <c r="E226" s="54"/>
      <c r="F226" s="54"/>
      <c r="G226" s="54"/>
      <c r="H226" s="54"/>
      <c r="I226" s="54"/>
      <c r="J226" s="54"/>
      <c r="K226" s="11">
        <f>ROUNDUP(K225/1.1,0)</f>
        <v>0</v>
      </c>
    </row>
    <row r="227" spans="1:11" ht="3" customHeight="1" x14ac:dyDescent="0.15">
      <c r="A227" s="12"/>
      <c r="B227" s="12"/>
      <c r="C227" s="12"/>
      <c r="D227" s="12"/>
      <c r="E227" s="12"/>
      <c r="F227" s="12"/>
      <c r="G227" s="13"/>
      <c r="H227" s="12"/>
      <c r="I227" s="12"/>
      <c r="J227" s="12"/>
    </row>
    <row r="228" spans="1:11" ht="16.5" customHeight="1" x14ac:dyDescent="0.15">
      <c r="A228" s="20" t="s">
        <v>19</v>
      </c>
      <c r="B228" s="15"/>
      <c r="C228" s="15"/>
      <c r="D228" s="15"/>
      <c r="E228" s="15"/>
      <c r="F228" s="15"/>
      <c r="G228" s="15"/>
      <c r="H228" s="15"/>
      <c r="I228" s="15"/>
      <c r="J228" s="12"/>
    </row>
    <row r="229" spans="1:11" ht="16.5" customHeight="1" x14ac:dyDescent="0.15">
      <c r="A229" s="55" t="s">
        <v>70</v>
      </c>
      <c r="B229" s="55"/>
      <c r="C229" s="55"/>
      <c r="D229" s="15"/>
      <c r="E229" s="15"/>
      <c r="F229" s="15"/>
      <c r="G229" s="15"/>
      <c r="H229" s="15"/>
      <c r="I229" s="15"/>
      <c r="J229" s="12"/>
    </row>
    <row r="230" spans="1:11" ht="16.5" customHeight="1" x14ac:dyDescent="0.15">
      <c r="A230" s="14"/>
      <c r="B230" s="15"/>
      <c r="C230" s="15"/>
      <c r="D230" s="15"/>
      <c r="E230" s="15"/>
      <c r="F230" s="15"/>
      <c r="G230" s="15"/>
      <c r="H230" s="15"/>
      <c r="I230" s="15"/>
      <c r="J230" s="12"/>
    </row>
    <row r="231" spans="1:11" ht="16.5" customHeight="1" x14ac:dyDescent="0.15">
      <c r="A231" s="16"/>
      <c r="B231" s="15"/>
      <c r="C231" s="12"/>
      <c r="D231" s="12"/>
      <c r="E231" s="12"/>
      <c r="F231" s="12"/>
      <c r="G231" s="12"/>
      <c r="H231" s="12"/>
      <c r="I231" s="12"/>
      <c r="J231" s="12"/>
    </row>
  </sheetData>
  <mergeCells count="395">
    <mergeCell ref="A37:A40"/>
    <mergeCell ref="B37:B40"/>
    <mergeCell ref="C37:C40"/>
    <mergeCell ref="D37:D40"/>
    <mergeCell ref="I37:I40"/>
    <mergeCell ref="J37:J40"/>
    <mergeCell ref="K37:K40"/>
    <mergeCell ref="D33:D36"/>
    <mergeCell ref="I33:I36"/>
    <mergeCell ref="A226:B226"/>
    <mergeCell ref="C226:J226"/>
    <mergeCell ref="A229:C229"/>
    <mergeCell ref="K69:K72"/>
    <mergeCell ref="A81:A84"/>
    <mergeCell ref="B81:B84"/>
    <mergeCell ref="J81:J84"/>
    <mergeCell ref="K81:K84"/>
    <mergeCell ref="C81:C84"/>
    <mergeCell ref="A73:A76"/>
    <mergeCell ref="B73:B76"/>
    <mergeCell ref="C73:C76"/>
    <mergeCell ref="D73:D76"/>
    <mergeCell ref="I73:I76"/>
    <mergeCell ref="J73:J76"/>
    <mergeCell ref="A77:A80"/>
    <mergeCell ref="B77:B80"/>
    <mergeCell ref="C77:C80"/>
    <mergeCell ref="D77:D80"/>
    <mergeCell ref="I77:I80"/>
    <mergeCell ref="J77:J80"/>
    <mergeCell ref="K73:K76"/>
    <mergeCell ref="B97:B100"/>
    <mergeCell ref="C97:C100"/>
    <mergeCell ref="B61:B64"/>
    <mergeCell ref="C61:C64"/>
    <mergeCell ref="D61:D64"/>
    <mergeCell ref="I61:I64"/>
    <mergeCell ref="J61:J64"/>
    <mergeCell ref="A225:B225"/>
    <mergeCell ref="C225:J225"/>
    <mergeCell ref="K77:K80"/>
    <mergeCell ref="A177:A180"/>
    <mergeCell ref="B177:B180"/>
    <mergeCell ref="C177:C180"/>
    <mergeCell ref="D177:D180"/>
    <mergeCell ref="I177:I180"/>
    <mergeCell ref="J177:J180"/>
    <mergeCell ref="K177:K180"/>
    <mergeCell ref="D81:D84"/>
    <mergeCell ref="I81:I84"/>
    <mergeCell ref="A69:A72"/>
    <mergeCell ref="B69:B72"/>
    <mergeCell ref="C69:C72"/>
    <mergeCell ref="D69:D72"/>
    <mergeCell ref="I69:I72"/>
    <mergeCell ref="K93:K96"/>
    <mergeCell ref="A97:A100"/>
    <mergeCell ref="K53:K56"/>
    <mergeCell ref="K57:K60"/>
    <mergeCell ref="J69:J72"/>
    <mergeCell ref="K61:K64"/>
    <mergeCell ref="A53:A56"/>
    <mergeCell ref="B53:B56"/>
    <mergeCell ref="C53:C56"/>
    <mergeCell ref="D53:D56"/>
    <mergeCell ref="I53:I56"/>
    <mergeCell ref="J53:J56"/>
    <mergeCell ref="A57:A60"/>
    <mergeCell ref="B57:B60"/>
    <mergeCell ref="C57:C60"/>
    <mergeCell ref="D57:D60"/>
    <mergeCell ref="I57:I60"/>
    <mergeCell ref="J57:J60"/>
    <mergeCell ref="A65:A68"/>
    <mergeCell ref="B65:B68"/>
    <mergeCell ref="C65:C68"/>
    <mergeCell ref="D65:D68"/>
    <mergeCell ref="I65:I68"/>
    <mergeCell ref="J65:J68"/>
    <mergeCell ref="K65:K68"/>
    <mergeCell ref="A61:A64"/>
    <mergeCell ref="A49:A52"/>
    <mergeCell ref="B49:B52"/>
    <mergeCell ref="C49:C52"/>
    <mergeCell ref="D49:D52"/>
    <mergeCell ref="I49:I52"/>
    <mergeCell ref="J49:J52"/>
    <mergeCell ref="K49:K52"/>
    <mergeCell ref="A45:A48"/>
    <mergeCell ref="B45:B48"/>
    <mergeCell ref="J41:J44"/>
    <mergeCell ref="K41:K44"/>
    <mergeCell ref="A29:A32"/>
    <mergeCell ref="B29:B32"/>
    <mergeCell ref="C29:C32"/>
    <mergeCell ref="D29:D32"/>
    <mergeCell ref="I29:I32"/>
    <mergeCell ref="J29:J32"/>
    <mergeCell ref="C45:C48"/>
    <mergeCell ref="D45:D48"/>
    <mergeCell ref="I45:I48"/>
    <mergeCell ref="J45:J48"/>
    <mergeCell ref="K29:K32"/>
    <mergeCell ref="A41:A44"/>
    <mergeCell ref="B41:B44"/>
    <mergeCell ref="C41:C44"/>
    <mergeCell ref="D41:D44"/>
    <mergeCell ref="I41:I44"/>
    <mergeCell ref="K45:K48"/>
    <mergeCell ref="A33:A36"/>
    <mergeCell ref="B33:B36"/>
    <mergeCell ref="C33:C36"/>
    <mergeCell ref="J33:J36"/>
    <mergeCell ref="K33:K36"/>
    <mergeCell ref="A25:A28"/>
    <mergeCell ref="B25:B28"/>
    <mergeCell ref="C25:C28"/>
    <mergeCell ref="D25:D28"/>
    <mergeCell ref="I25:I28"/>
    <mergeCell ref="J25:J28"/>
    <mergeCell ref="K25:K28"/>
    <mergeCell ref="A21:A24"/>
    <mergeCell ref="B21:B24"/>
    <mergeCell ref="D21:D24"/>
    <mergeCell ref="I21:I24"/>
    <mergeCell ref="J21:J24"/>
    <mergeCell ref="K13:K16"/>
    <mergeCell ref="A17:A20"/>
    <mergeCell ref="B17:B20"/>
    <mergeCell ref="C17:C20"/>
    <mergeCell ref="D17:D20"/>
    <mergeCell ref="I17:I20"/>
    <mergeCell ref="K21:K24"/>
    <mergeCell ref="A1:K1"/>
    <mergeCell ref="A3:A4"/>
    <mergeCell ref="B3:D3"/>
    <mergeCell ref="E3:I3"/>
    <mergeCell ref="K3:K4"/>
    <mergeCell ref="B9:B12"/>
    <mergeCell ref="C9:C12"/>
    <mergeCell ref="D9:D12"/>
    <mergeCell ref="I9:I12"/>
    <mergeCell ref="J9:J12"/>
    <mergeCell ref="B5:B8"/>
    <mergeCell ref="C5:C8"/>
    <mergeCell ref="D5:D8"/>
    <mergeCell ref="I5:I8"/>
    <mergeCell ref="J5:J8"/>
    <mergeCell ref="K9:K12"/>
    <mergeCell ref="A9:A12"/>
    <mergeCell ref="A5:A8"/>
    <mergeCell ref="K85:K88"/>
    <mergeCell ref="A89:A92"/>
    <mergeCell ref="B89:B92"/>
    <mergeCell ref="C89:C92"/>
    <mergeCell ref="D89:D92"/>
    <mergeCell ref="I89:I92"/>
    <mergeCell ref="J89:J92"/>
    <mergeCell ref="K89:K92"/>
    <mergeCell ref="A85:A88"/>
    <mergeCell ref="K5:K8"/>
    <mergeCell ref="C85:C88"/>
    <mergeCell ref="D85:D88"/>
    <mergeCell ref="I85:I88"/>
    <mergeCell ref="J85:J88"/>
    <mergeCell ref="J17:J20"/>
    <mergeCell ref="K17:K20"/>
    <mergeCell ref="A13:A16"/>
    <mergeCell ref="B13:B16"/>
    <mergeCell ref="C13:C16"/>
    <mergeCell ref="D13:D16"/>
    <mergeCell ref="I13:I16"/>
    <mergeCell ref="J13:J16"/>
    <mergeCell ref="C21:C24"/>
    <mergeCell ref="D97:D100"/>
    <mergeCell ref="I97:I100"/>
    <mergeCell ref="B85:B88"/>
    <mergeCell ref="J97:J100"/>
    <mergeCell ref="K97:K100"/>
    <mergeCell ref="A93:A96"/>
    <mergeCell ref="B93:B96"/>
    <mergeCell ref="C93:C96"/>
    <mergeCell ref="D93:D96"/>
    <mergeCell ref="I93:I96"/>
    <mergeCell ref="J93:J96"/>
    <mergeCell ref="K101:K104"/>
    <mergeCell ref="A105:A108"/>
    <mergeCell ref="B105:B108"/>
    <mergeCell ref="C105:C108"/>
    <mergeCell ref="D105:D108"/>
    <mergeCell ref="I105:I108"/>
    <mergeCell ref="J105:J108"/>
    <mergeCell ref="K105:K108"/>
    <mergeCell ref="A101:A104"/>
    <mergeCell ref="B101:B104"/>
    <mergeCell ref="C101:C104"/>
    <mergeCell ref="D101:D104"/>
    <mergeCell ref="I101:I104"/>
    <mergeCell ref="J101:J104"/>
    <mergeCell ref="K109:K112"/>
    <mergeCell ref="A113:A116"/>
    <mergeCell ref="B113:B116"/>
    <mergeCell ref="C113:C116"/>
    <mergeCell ref="D113:D116"/>
    <mergeCell ref="I113:I116"/>
    <mergeCell ref="J113:J116"/>
    <mergeCell ref="K113:K116"/>
    <mergeCell ref="A109:A112"/>
    <mergeCell ref="B109:B112"/>
    <mergeCell ref="C109:C112"/>
    <mergeCell ref="D109:D112"/>
    <mergeCell ref="I109:I112"/>
    <mergeCell ref="J109:J112"/>
    <mergeCell ref="K117:K120"/>
    <mergeCell ref="A117:A120"/>
    <mergeCell ref="B117:B120"/>
    <mergeCell ref="C117:C120"/>
    <mergeCell ref="D117:D120"/>
    <mergeCell ref="I117:I120"/>
    <mergeCell ref="J117:J120"/>
    <mergeCell ref="K121:K124"/>
    <mergeCell ref="A125:A128"/>
    <mergeCell ref="B125:B128"/>
    <mergeCell ref="C125:C128"/>
    <mergeCell ref="D125:D128"/>
    <mergeCell ref="I125:I128"/>
    <mergeCell ref="J125:J128"/>
    <mergeCell ref="K125:K128"/>
    <mergeCell ref="A121:A124"/>
    <mergeCell ref="B121:B124"/>
    <mergeCell ref="C121:C124"/>
    <mergeCell ref="D121:D124"/>
    <mergeCell ref="I121:I124"/>
    <mergeCell ref="J121:J124"/>
    <mergeCell ref="K129:K132"/>
    <mergeCell ref="A133:A136"/>
    <mergeCell ref="B133:B136"/>
    <mergeCell ref="C133:C136"/>
    <mergeCell ref="D133:D136"/>
    <mergeCell ref="I133:I136"/>
    <mergeCell ref="J133:J136"/>
    <mergeCell ref="K133:K136"/>
    <mergeCell ref="A129:A132"/>
    <mergeCell ref="B129:B132"/>
    <mergeCell ref="C129:C132"/>
    <mergeCell ref="D129:D132"/>
    <mergeCell ref="I129:I132"/>
    <mergeCell ref="J129:J132"/>
    <mergeCell ref="K137:K140"/>
    <mergeCell ref="A141:A144"/>
    <mergeCell ref="B141:B144"/>
    <mergeCell ref="C141:C144"/>
    <mergeCell ref="D141:D144"/>
    <mergeCell ref="I141:I144"/>
    <mergeCell ref="J141:J144"/>
    <mergeCell ref="K141:K144"/>
    <mergeCell ref="A137:A140"/>
    <mergeCell ref="B137:B140"/>
    <mergeCell ref="C137:C140"/>
    <mergeCell ref="D137:D140"/>
    <mergeCell ref="I137:I140"/>
    <mergeCell ref="J137:J140"/>
    <mergeCell ref="K145:K148"/>
    <mergeCell ref="A149:A152"/>
    <mergeCell ref="B149:B152"/>
    <mergeCell ref="C149:C152"/>
    <mergeCell ref="D149:D152"/>
    <mergeCell ref="I149:I152"/>
    <mergeCell ref="J149:J152"/>
    <mergeCell ref="K149:K152"/>
    <mergeCell ref="A145:A148"/>
    <mergeCell ref="B145:B148"/>
    <mergeCell ref="C145:C148"/>
    <mergeCell ref="D145:D148"/>
    <mergeCell ref="I145:I148"/>
    <mergeCell ref="J145:J148"/>
    <mergeCell ref="K153:K156"/>
    <mergeCell ref="A157:A160"/>
    <mergeCell ref="B157:B160"/>
    <mergeCell ref="C157:C160"/>
    <mergeCell ref="D157:D160"/>
    <mergeCell ref="I157:I160"/>
    <mergeCell ref="J157:J160"/>
    <mergeCell ref="K157:K160"/>
    <mergeCell ref="A153:A156"/>
    <mergeCell ref="B153:B156"/>
    <mergeCell ref="C153:C156"/>
    <mergeCell ref="D153:D156"/>
    <mergeCell ref="I153:I156"/>
    <mergeCell ref="J153:J156"/>
    <mergeCell ref="K161:K164"/>
    <mergeCell ref="A165:A168"/>
    <mergeCell ref="B165:B168"/>
    <mergeCell ref="C165:C168"/>
    <mergeCell ref="D165:D168"/>
    <mergeCell ref="I165:I168"/>
    <mergeCell ref="J165:J168"/>
    <mergeCell ref="K165:K168"/>
    <mergeCell ref="A161:A164"/>
    <mergeCell ref="B161:B164"/>
    <mergeCell ref="C161:C164"/>
    <mergeCell ref="D161:D164"/>
    <mergeCell ref="I161:I164"/>
    <mergeCell ref="J161:J164"/>
    <mergeCell ref="K169:K172"/>
    <mergeCell ref="A173:A176"/>
    <mergeCell ref="B173:B176"/>
    <mergeCell ref="C173:C176"/>
    <mergeCell ref="D173:D176"/>
    <mergeCell ref="I173:I176"/>
    <mergeCell ref="J173:J176"/>
    <mergeCell ref="K173:K176"/>
    <mergeCell ref="A169:A172"/>
    <mergeCell ref="B169:B172"/>
    <mergeCell ref="C169:C172"/>
    <mergeCell ref="D169:D172"/>
    <mergeCell ref="I169:I172"/>
    <mergeCell ref="J169:J172"/>
    <mergeCell ref="K181:K184"/>
    <mergeCell ref="A185:A188"/>
    <mergeCell ref="B185:B188"/>
    <mergeCell ref="C185:C188"/>
    <mergeCell ref="D185:D188"/>
    <mergeCell ref="I185:I188"/>
    <mergeCell ref="J185:J188"/>
    <mergeCell ref="K185:K188"/>
    <mergeCell ref="A181:A184"/>
    <mergeCell ref="B181:B184"/>
    <mergeCell ref="C181:C184"/>
    <mergeCell ref="D181:D184"/>
    <mergeCell ref="I181:I184"/>
    <mergeCell ref="J181:J184"/>
    <mergeCell ref="K189:K192"/>
    <mergeCell ref="A193:A196"/>
    <mergeCell ref="B193:B196"/>
    <mergeCell ref="C193:C196"/>
    <mergeCell ref="D193:D196"/>
    <mergeCell ref="I193:I196"/>
    <mergeCell ref="J193:J196"/>
    <mergeCell ref="K193:K196"/>
    <mergeCell ref="A189:A192"/>
    <mergeCell ref="B189:B192"/>
    <mergeCell ref="C189:C192"/>
    <mergeCell ref="D189:D192"/>
    <mergeCell ref="I189:I192"/>
    <mergeCell ref="J189:J192"/>
    <mergeCell ref="K197:K200"/>
    <mergeCell ref="A201:A204"/>
    <mergeCell ref="B201:B204"/>
    <mergeCell ref="C201:C204"/>
    <mergeCell ref="D201:D204"/>
    <mergeCell ref="I201:I204"/>
    <mergeCell ref="J201:J204"/>
    <mergeCell ref="K201:K204"/>
    <mergeCell ref="A197:A200"/>
    <mergeCell ref="B197:B200"/>
    <mergeCell ref="C197:C200"/>
    <mergeCell ref="D197:D200"/>
    <mergeCell ref="I197:I200"/>
    <mergeCell ref="J197:J200"/>
    <mergeCell ref="K205:K208"/>
    <mergeCell ref="A209:A212"/>
    <mergeCell ref="B209:B212"/>
    <mergeCell ref="C209:C212"/>
    <mergeCell ref="D209:D212"/>
    <mergeCell ref="I209:I212"/>
    <mergeCell ref="J209:J212"/>
    <mergeCell ref="K209:K212"/>
    <mergeCell ref="A205:A208"/>
    <mergeCell ref="B205:B208"/>
    <mergeCell ref="C205:C208"/>
    <mergeCell ref="D205:D208"/>
    <mergeCell ref="I205:I208"/>
    <mergeCell ref="J205:J208"/>
    <mergeCell ref="K221:K224"/>
    <mergeCell ref="A221:A224"/>
    <mergeCell ref="B221:B224"/>
    <mergeCell ref="C221:C224"/>
    <mergeCell ref="D221:D224"/>
    <mergeCell ref="I221:I224"/>
    <mergeCell ref="J221:J224"/>
    <mergeCell ref="K217:K220"/>
    <mergeCell ref="A213:A216"/>
    <mergeCell ref="B213:B216"/>
    <mergeCell ref="C213:C216"/>
    <mergeCell ref="D213:D216"/>
    <mergeCell ref="I213:I216"/>
    <mergeCell ref="J213:J216"/>
    <mergeCell ref="K213:K216"/>
    <mergeCell ref="A217:A220"/>
    <mergeCell ref="B217:B220"/>
    <mergeCell ref="C217:C220"/>
    <mergeCell ref="D217:D220"/>
    <mergeCell ref="I217:I220"/>
    <mergeCell ref="J217:J220"/>
  </mergeCells>
  <phoneticPr fontId="1"/>
  <dataValidations disablePrompts="1" count="2">
    <dataValidation type="custom" allowBlank="1" showInputMessage="1" showErrorMessage="1" sqref="J5:J212 J213:J224" xr:uid="{00000000-0002-0000-0100-000000000000}">
      <formula1>J5-ROUNDDOWN(J5,0)=0</formula1>
    </dataValidation>
    <dataValidation type="custom" allowBlank="1" showInputMessage="1" showErrorMessage="1" sqref="G5:G212 C5:C212 C213:C224 G213:G224" xr:uid="{00000000-0002-0000-0100-000001000000}">
      <formula1>C5-ROUNDDOWN(C5,2)=0</formula1>
    </dataValidation>
  </dataValidations>
  <printOptions horizontalCentered="1"/>
  <pageMargins left="0.51181102362204722" right="0.51181102362204722" top="0.74803149606299213" bottom="0.35433070866141736" header="0.31496062992125984" footer="0.31496062992125984"/>
  <pageSetup paperSize="9" scale="55" orientation="portrait" r:id="rId1"/>
  <headerFooter alignWithMargins="0">
    <oddFooter>&amp;C&amp;N/&amp;P</oddFooter>
  </headerFooter>
  <rowBreaks count="2" manualBreakCount="2">
    <brk id="80" max="16383" man="1"/>
    <brk id="1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記入例</vt:lpstr>
      <vt:lpstr>積算内訳書 (入札用)</vt:lpstr>
      <vt:lpstr>記入例!Print_Area</vt:lpstr>
      <vt:lpstr>'積算内訳書 (入札用)'!Print_Area</vt:lpstr>
      <vt:lpstr>記入例!Print_Titles</vt:lpstr>
      <vt:lpstr>'積算内訳書 (入札用)'!Print_Titles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　慶行</dc:creator>
  <cp:lastModifiedBy>鳥越 薫 k.t.</cp:lastModifiedBy>
  <cp:lastPrinted>2020-02-13T08:38:41Z</cp:lastPrinted>
  <dcterms:created xsi:type="dcterms:W3CDTF">1997-01-08T22:48:59Z</dcterms:created>
  <dcterms:modified xsi:type="dcterms:W3CDTF">2022-02-07T01:46:46Z</dcterms:modified>
</cp:coreProperties>
</file>