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knusv100009\鹿屋\文書庫\01040200子育て支援課\04 子育て支援係\10260 幼稚園・保育所等給付費\01 給付事務\13_様式\R05\04_施設等利用費(預かり保育)\"/>
    </mc:Choice>
  </mc:AlternateContent>
  <xr:revisionPtr revIDLastSave="0" documentId="13_ncr:1_{82DC8CA9-3243-4203-87A1-C5E1AC853E48}" xr6:coauthVersionLast="36" xr6:coauthVersionMax="36" xr10:uidLastSave="{00000000-0000-0000-0000-000000000000}"/>
  <bookViews>
    <workbookView xWindow="0" yWindow="0" windowWidth="20490" windowHeight="7290" xr2:uid="{00000000-000D-0000-FFFF-FFFF00000000}"/>
  </bookViews>
  <sheets>
    <sheet name="請求書" sheetId="1" r:id="rId1"/>
    <sheet name="報告書" sheetId="2" r:id="rId2"/>
    <sheet name="記載例　請求書" sheetId="5" r:id="rId3"/>
    <sheet name="記載例　報告書" sheetId="6" r:id="rId4"/>
  </sheets>
  <definedNames>
    <definedName name="_xlnm.Print_Area" localSheetId="2">'記載例　請求書'!$A$1:$BP$37</definedName>
    <definedName name="_xlnm.Print_Area" localSheetId="3">'記載例　報告書'!$A$1:$L$39</definedName>
    <definedName name="_xlnm.Print_Area" localSheetId="0">請求書!$A$1:$BP$37</definedName>
    <definedName name="_xlnm.Print_Area" localSheetId="1">報告書!$A$1:$L$39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 i="2" l="1"/>
  <c r="J5" i="2"/>
  <c r="K5" i="2" s="1"/>
  <c r="J6" i="2"/>
  <c r="K35" i="2" l="1"/>
  <c r="J33" i="2"/>
  <c r="L33" i="6" l="1"/>
  <c r="K36" i="6"/>
  <c r="J36" i="6"/>
  <c r="K35" i="6"/>
  <c r="J35" i="6"/>
  <c r="K34" i="6"/>
  <c r="J34" i="6"/>
  <c r="K33" i="6"/>
  <c r="J33" i="6"/>
  <c r="J29" i="6"/>
  <c r="K29" i="6" s="1"/>
  <c r="J28" i="6"/>
  <c r="K28" i="6" s="1"/>
  <c r="K27" i="6"/>
  <c r="J27" i="6"/>
  <c r="J26" i="6"/>
  <c r="K26" i="6" s="1"/>
  <c r="J25" i="6"/>
  <c r="K25" i="6" s="1"/>
  <c r="J24" i="6"/>
  <c r="K24" i="6" s="1"/>
  <c r="K23" i="6"/>
  <c r="J23" i="6"/>
  <c r="J22" i="6"/>
  <c r="K22" i="6" s="1"/>
  <c r="K21" i="6"/>
  <c r="J21" i="6"/>
  <c r="J20" i="6"/>
  <c r="K20" i="6" s="1"/>
  <c r="K19" i="6"/>
  <c r="J19" i="6"/>
  <c r="J18" i="6"/>
  <c r="K18" i="6" s="1"/>
  <c r="K17" i="6"/>
  <c r="J17" i="6"/>
  <c r="J16" i="6"/>
  <c r="K16" i="6" s="1"/>
  <c r="K15" i="6"/>
  <c r="J15" i="6"/>
  <c r="J14" i="6"/>
  <c r="K14" i="6" s="1"/>
  <c r="K13" i="6"/>
  <c r="J13" i="6"/>
  <c r="J12" i="6"/>
  <c r="K12" i="6" s="1"/>
  <c r="K11" i="6"/>
  <c r="J11" i="6"/>
  <c r="J10" i="6"/>
  <c r="K10" i="6" s="1"/>
  <c r="J9" i="6"/>
  <c r="K9" i="6" s="1"/>
  <c r="J8" i="6"/>
  <c r="K8" i="6" s="1"/>
  <c r="L36" i="6" s="1"/>
  <c r="K7" i="6"/>
  <c r="L35" i="6" s="1"/>
  <c r="J7" i="6"/>
  <c r="J6" i="6"/>
  <c r="K6" i="6" s="1"/>
  <c r="L34" i="6" s="1"/>
  <c r="J5" i="6"/>
  <c r="K5" i="6" s="1"/>
  <c r="J37" i="6" l="1"/>
  <c r="K37" i="6"/>
  <c r="L37" i="6"/>
  <c r="K30" i="6"/>
  <c r="J30" i="6"/>
  <c r="K36" i="2" l="1"/>
  <c r="J36" i="2"/>
  <c r="L35" i="2"/>
  <c r="J35" i="2"/>
  <c r="K34" i="2"/>
  <c r="J34" i="2"/>
  <c r="L33" i="2"/>
  <c r="K33" i="2"/>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K9" i="2"/>
  <c r="J8" i="2"/>
  <c r="K8" i="2" s="1"/>
  <c r="J7" i="2"/>
  <c r="K6" i="2"/>
  <c r="K7" i="2" l="1"/>
  <c r="K30" i="2" s="1"/>
  <c r="J30" i="2"/>
  <c r="L34" i="2"/>
  <c r="L36" i="2"/>
  <c r="J37" i="2"/>
  <c r="K37" i="2"/>
  <c r="L3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米重 大輔 d.y.</author>
  </authors>
  <commentList>
    <comment ref="N1" authorId="0" shapeId="0" xr:uid="{25A6673E-79B2-4023-A439-D762ADD075A3}">
      <text>
        <r>
          <rPr>
            <b/>
            <sz val="9"/>
            <color indexed="81"/>
            <rFont val="ＭＳ Ｐゴシック"/>
            <family val="3"/>
            <charset val="128"/>
          </rPr>
          <t>このセルを削除しないでください。</t>
        </r>
      </text>
    </comment>
    <comment ref="J4" authorId="0" shapeId="0" xr:uid="{5F98152D-15E0-4630-8858-7EEC717A5308}">
      <text>
        <r>
          <rPr>
            <b/>
            <sz val="9"/>
            <color indexed="81"/>
            <rFont val="ＭＳ Ｐゴシック"/>
            <family val="3"/>
            <charset val="128"/>
          </rPr>
          <t>自動計算</t>
        </r>
      </text>
    </comment>
    <comment ref="K4" authorId="0" shapeId="0" xr:uid="{ED3337BC-0096-42CB-BB8F-60E52C2D4863}">
      <text>
        <r>
          <rPr>
            <b/>
            <sz val="9"/>
            <color indexed="81"/>
            <rFont val="ＭＳ Ｐゴシック"/>
            <family val="3"/>
            <charset val="128"/>
          </rPr>
          <t>自動計算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米重 大輔 d.y.</author>
  </authors>
  <commentList>
    <comment ref="N1" authorId="0" shapeId="0" xr:uid="{622F1938-0230-4061-96FB-BA632961EEAA}">
      <text>
        <r>
          <rPr>
            <b/>
            <sz val="9"/>
            <color indexed="81"/>
            <rFont val="ＭＳ Ｐゴシック"/>
            <family val="3"/>
            <charset val="128"/>
          </rPr>
          <t>このセルを削除しないでください。</t>
        </r>
      </text>
    </comment>
    <comment ref="J4" authorId="0" shapeId="0" xr:uid="{99E97D2D-0DDD-4A1B-93AA-4B73FE2E59EE}">
      <text>
        <r>
          <rPr>
            <b/>
            <sz val="9"/>
            <color indexed="81"/>
            <rFont val="ＭＳ Ｐゴシック"/>
            <family val="3"/>
            <charset val="128"/>
          </rPr>
          <t>自動計算</t>
        </r>
      </text>
    </comment>
    <comment ref="K4" authorId="0" shapeId="0" xr:uid="{226CCD5D-D598-4E95-9FCF-365693844EDA}">
      <text>
        <r>
          <rPr>
            <b/>
            <sz val="9"/>
            <color indexed="81"/>
            <rFont val="ＭＳ Ｐゴシック"/>
            <family val="3"/>
            <charset val="128"/>
          </rPr>
          <t>自動計算</t>
        </r>
      </text>
    </comment>
  </commentList>
</comments>
</file>

<file path=xl/sharedStrings.xml><?xml version="1.0" encoding="utf-8"?>
<sst xmlns="http://schemas.openxmlformats.org/spreadsheetml/2006/main" count="138" uniqueCount="81">
  <si>
    <t>請求日</t>
    <rPh sb="0" eb="2">
      <t>セイキュウ</t>
    </rPh>
    <rPh sb="2" eb="3">
      <t>ビ</t>
    </rPh>
    <phoneticPr fontId="2"/>
  </si>
  <si>
    <t>　　　年　月　日</t>
    <rPh sb="3" eb="4">
      <t>ネン</t>
    </rPh>
    <rPh sb="5" eb="6">
      <t>ツキ</t>
    </rPh>
    <rPh sb="7" eb="8">
      <t>ニチ</t>
    </rPh>
    <phoneticPr fontId="2"/>
  </si>
  <si>
    <t>１．</t>
    <phoneticPr fontId="2"/>
  </si>
  <si>
    <t>２．</t>
    <phoneticPr fontId="2"/>
  </si>
  <si>
    <t>３．</t>
    <phoneticPr fontId="2"/>
  </si>
  <si>
    <t>請求金額</t>
    <rPh sb="0" eb="2">
      <t>セイキュウ</t>
    </rPh>
    <rPh sb="2" eb="4">
      <t>キンガク</t>
    </rPh>
    <phoneticPr fontId="2"/>
  </si>
  <si>
    <t>円</t>
    <rPh sb="0" eb="1">
      <t>エン</t>
    </rPh>
    <phoneticPr fontId="2"/>
  </si>
  <si>
    <t>実際の利用状況等について鹿屋市が施設等利用給付認定保護者に確認すること。</t>
    <rPh sb="5" eb="7">
      <t>ジョウキョウ</t>
    </rPh>
    <rPh sb="7" eb="8">
      <t>ナド</t>
    </rPh>
    <rPh sb="12" eb="14">
      <t>カノヤ</t>
    </rPh>
    <phoneticPr fontId="2"/>
  </si>
  <si>
    <t>利用料の請求・支払い状況を鹿屋市が施設等利用給付認定保護者に確認すること。</t>
    <rPh sb="0" eb="3">
      <t>リヨウリョウ</t>
    </rPh>
    <rPh sb="4" eb="6">
      <t>セイキュウ</t>
    </rPh>
    <rPh sb="7" eb="9">
      <t>シハラ</t>
    </rPh>
    <rPh sb="10" eb="12">
      <t>ジョウキョウ</t>
    </rPh>
    <rPh sb="13" eb="15">
      <t>カノヤ</t>
    </rPh>
    <phoneticPr fontId="2"/>
  </si>
  <si>
    <t>鹿屋市長　　様</t>
    <rPh sb="0" eb="2">
      <t>カノヤ</t>
    </rPh>
    <rPh sb="2" eb="4">
      <t>シチョウ</t>
    </rPh>
    <rPh sb="6" eb="7">
      <t>サマ</t>
    </rPh>
    <phoneticPr fontId="2"/>
  </si>
  <si>
    <t>鹿屋市の要請・質問等に対応すること。</t>
    <rPh sb="0" eb="2">
      <t>カノヤ</t>
    </rPh>
    <rPh sb="4" eb="6">
      <t>ヨウセイ</t>
    </rPh>
    <rPh sb="7" eb="9">
      <t>シツモン</t>
    </rPh>
    <rPh sb="9" eb="10">
      <t>ナド</t>
    </rPh>
    <rPh sb="11" eb="13">
      <t>タイオウ</t>
    </rPh>
    <phoneticPr fontId="2"/>
  </si>
  <si>
    <t>施設等利用費（預かり保育）請求書</t>
    <rPh sb="7" eb="8">
      <t>アズ</t>
    </rPh>
    <rPh sb="10" eb="12">
      <t>ホイク</t>
    </rPh>
    <phoneticPr fontId="2"/>
  </si>
  <si>
    <t>　私（請求者）は、特定子ども・子育て支援提供者として、子ども・子育て支援法第３０条の１１第３項の規定に基づき、鹿屋市に居住している施設等利用給付認定保護者に代わり、施設等利用費を下記の通り請求します。
　なお、施設等利用費の審査及び支払いにあたり、次の事項に同意します。</t>
    <rPh sb="3" eb="6">
      <t>セイキュウシャ</t>
    </rPh>
    <rPh sb="9" eb="11">
      <t>トクテイ</t>
    </rPh>
    <rPh sb="11" eb="12">
      <t>コ</t>
    </rPh>
    <rPh sb="15" eb="17">
      <t>コソダ</t>
    </rPh>
    <rPh sb="18" eb="20">
      <t>シエン</t>
    </rPh>
    <rPh sb="20" eb="23">
      <t>テイキョウシャ</t>
    </rPh>
    <rPh sb="57" eb="58">
      <t>シ</t>
    </rPh>
    <rPh sb="59" eb="61">
      <t>キョジュウ</t>
    </rPh>
    <rPh sb="65" eb="68">
      <t>シセツナド</t>
    </rPh>
    <rPh sb="68" eb="70">
      <t>リヨウ</t>
    </rPh>
    <rPh sb="70" eb="72">
      <t>キュウフ</t>
    </rPh>
    <rPh sb="72" eb="74">
      <t>ニンテイ</t>
    </rPh>
    <rPh sb="74" eb="77">
      <t>ホゴシャ</t>
    </rPh>
    <rPh sb="78" eb="79">
      <t>カ</t>
    </rPh>
    <rPh sb="89" eb="90">
      <t>シタ</t>
    </rPh>
    <rPh sb="94" eb="96">
      <t>セイキュウ</t>
    </rPh>
    <rPh sb="114" eb="115">
      <t>オヨ</t>
    </rPh>
    <rPh sb="116" eb="118">
      <t>シハラ</t>
    </rPh>
    <phoneticPr fontId="2"/>
  </si>
  <si>
    <t>振込先</t>
    <rPh sb="0" eb="2">
      <t>フリコミ</t>
    </rPh>
    <rPh sb="2" eb="3">
      <t>サキ</t>
    </rPh>
    <phoneticPr fontId="3"/>
  </si>
  <si>
    <t>金融機関</t>
    <rPh sb="0" eb="4">
      <t>キンユウキカン</t>
    </rPh>
    <phoneticPr fontId="3"/>
  </si>
  <si>
    <t>口座種別</t>
    <rPh sb="0" eb="2">
      <t>コウザ</t>
    </rPh>
    <rPh sb="2" eb="4">
      <t>シュベツ</t>
    </rPh>
    <phoneticPr fontId="3"/>
  </si>
  <si>
    <t>支店名</t>
    <rPh sb="0" eb="2">
      <t>シテン</t>
    </rPh>
    <rPh sb="2" eb="3">
      <t>メイ</t>
    </rPh>
    <phoneticPr fontId="3"/>
  </si>
  <si>
    <t>口座番号</t>
    <rPh sb="0" eb="2">
      <t>コウザ</t>
    </rPh>
    <rPh sb="2" eb="4">
      <t>バンゴウ</t>
    </rPh>
    <phoneticPr fontId="3"/>
  </si>
  <si>
    <t>名義人</t>
    <rPh sb="0" eb="3">
      <t>メイギニン</t>
    </rPh>
    <phoneticPr fontId="3"/>
  </si>
  <si>
    <t xml:space="preserve">住所            </t>
    <rPh sb="0" eb="2">
      <t>ジュウショ</t>
    </rPh>
    <phoneticPr fontId="3"/>
  </si>
  <si>
    <t>施設名</t>
    <rPh sb="0" eb="2">
      <t>シセツ</t>
    </rPh>
    <rPh sb="2" eb="3">
      <t>メイ</t>
    </rPh>
    <phoneticPr fontId="3"/>
  </si>
  <si>
    <t xml:space="preserve">請求人氏名   </t>
    <rPh sb="0" eb="2">
      <t>セイキュウ</t>
    </rPh>
    <rPh sb="2" eb="3">
      <t>ニン</t>
    </rPh>
    <rPh sb="3" eb="5">
      <t>シメイ</t>
    </rPh>
    <phoneticPr fontId="3"/>
  </si>
  <si>
    <t>(特定子ども・子育て支援提供者（請求者)）</t>
    <rPh sb="16" eb="19">
      <t>セイキュウシャ</t>
    </rPh>
    <phoneticPr fontId="2"/>
  </si>
  <si>
    <t>1．施設等利用費請求金額</t>
    <rPh sb="2" eb="5">
      <t>シセツナド</t>
    </rPh>
    <rPh sb="5" eb="7">
      <t>リヨウ</t>
    </rPh>
    <rPh sb="7" eb="8">
      <t>ヒ</t>
    </rPh>
    <rPh sb="8" eb="10">
      <t>セイキュウ</t>
    </rPh>
    <rPh sb="10" eb="12">
      <t>キンガク</t>
    </rPh>
    <phoneticPr fontId="2"/>
  </si>
  <si>
    <t>2．振込先</t>
    <rPh sb="2" eb="4">
      <t>フリコミ</t>
    </rPh>
    <rPh sb="4" eb="5">
      <t>サキ</t>
    </rPh>
    <phoneticPr fontId="3"/>
  </si>
  <si>
    <t>施設等利用費（預かり保育）実施報告書（新２号・新３号）兼提供証明書</t>
    <rPh sb="0" eb="3">
      <t>シセツトウ</t>
    </rPh>
    <rPh sb="3" eb="5">
      <t>リヨウ</t>
    </rPh>
    <rPh sb="5" eb="6">
      <t>ヒ</t>
    </rPh>
    <rPh sb="7" eb="8">
      <t>アズ</t>
    </rPh>
    <rPh sb="10" eb="12">
      <t>ホイク</t>
    </rPh>
    <rPh sb="13" eb="15">
      <t>ジッシ</t>
    </rPh>
    <rPh sb="15" eb="18">
      <t>ホウコクショ</t>
    </rPh>
    <rPh sb="19" eb="20">
      <t>シン</t>
    </rPh>
    <rPh sb="21" eb="22">
      <t>ゴウ</t>
    </rPh>
    <rPh sb="23" eb="24">
      <t>シン</t>
    </rPh>
    <rPh sb="25" eb="26">
      <t>ゴウ</t>
    </rPh>
    <rPh sb="27" eb="28">
      <t>ケン</t>
    </rPh>
    <rPh sb="28" eb="30">
      <t>テイキョウ</t>
    </rPh>
    <rPh sb="30" eb="32">
      <t>ショウメイ</t>
    </rPh>
    <rPh sb="32" eb="33">
      <t>ショ</t>
    </rPh>
    <phoneticPr fontId="17"/>
  </si>
  <si>
    <t>&gt;0</t>
    <phoneticPr fontId="17"/>
  </si>
  <si>
    <t>月分】</t>
    <rPh sb="0" eb="1">
      <t>ガツ</t>
    </rPh>
    <rPh sb="1" eb="2">
      <t>ブン</t>
    </rPh>
    <phoneticPr fontId="17"/>
  </si>
  <si>
    <t>【●●●園】</t>
    <rPh sb="4" eb="5">
      <t>エン</t>
    </rPh>
    <phoneticPr fontId="17"/>
  </si>
  <si>
    <t>No.</t>
    <phoneticPr fontId="17"/>
  </si>
  <si>
    <t>児童氏名</t>
    <rPh sb="0" eb="2">
      <t>ジドウ</t>
    </rPh>
    <rPh sb="2" eb="4">
      <t>シメイ</t>
    </rPh>
    <phoneticPr fontId="17"/>
  </si>
  <si>
    <t>生年月日</t>
    <rPh sb="0" eb="1">
      <t>セイ</t>
    </rPh>
    <rPh sb="1" eb="4">
      <t>ネンガッピ</t>
    </rPh>
    <phoneticPr fontId="17"/>
  </si>
  <si>
    <t>年齢
区分</t>
    <rPh sb="0" eb="2">
      <t>ネンレイ</t>
    </rPh>
    <rPh sb="3" eb="5">
      <t>クブン</t>
    </rPh>
    <phoneticPr fontId="17"/>
  </si>
  <si>
    <t>利用開始日</t>
    <rPh sb="0" eb="2">
      <t>リヨウ</t>
    </rPh>
    <rPh sb="2" eb="5">
      <t>カイシビ</t>
    </rPh>
    <phoneticPr fontId="17"/>
  </si>
  <si>
    <t>利用給付
認定(新 号)</t>
    <rPh sb="0" eb="2">
      <t>リヨウ</t>
    </rPh>
    <rPh sb="2" eb="4">
      <t>キュウフ</t>
    </rPh>
    <rPh sb="5" eb="7">
      <t>ニンテイ</t>
    </rPh>
    <rPh sb="8" eb="9">
      <t>シン</t>
    </rPh>
    <rPh sb="10" eb="11">
      <t>ゴウ</t>
    </rPh>
    <phoneticPr fontId="17"/>
  </si>
  <si>
    <r>
      <t xml:space="preserve">利用
日数
</t>
    </r>
    <r>
      <rPr>
        <sz val="10"/>
        <color theme="1"/>
        <rFont val="ＭＳ Ｐゴシック"/>
        <family val="3"/>
        <charset val="128"/>
        <scheme val="minor"/>
      </rPr>
      <t>(A)</t>
    </r>
    <rPh sb="0" eb="2">
      <t>リヨウ</t>
    </rPh>
    <rPh sb="3" eb="5">
      <t>ニッスウ</t>
    </rPh>
    <phoneticPr fontId="17"/>
  </si>
  <si>
    <r>
      <t xml:space="preserve">利用実績額
</t>
    </r>
    <r>
      <rPr>
        <sz val="9"/>
        <color theme="1"/>
        <rFont val="ＭＳ Ｐゴシック"/>
        <family val="3"/>
        <charset val="128"/>
        <scheme val="minor"/>
      </rPr>
      <t xml:space="preserve">(実際利用した額)
</t>
    </r>
    <r>
      <rPr>
        <sz val="10"/>
        <color theme="1"/>
        <rFont val="ＭＳ Ｐゴシック"/>
        <family val="3"/>
        <charset val="128"/>
        <scheme val="minor"/>
      </rPr>
      <t>（Ｂ）</t>
    </r>
    <rPh sb="0" eb="2">
      <t>リヨウ</t>
    </rPh>
    <rPh sb="2" eb="4">
      <t>ジッセキ</t>
    </rPh>
    <rPh sb="4" eb="5">
      <t>ガク</t>
    </rPh>
    <rPh sb="7" eb="9">
      <t>ジッサイ</t>
    </rPh>
    <rPh sb="9" eb="11">
      <t>リヨウ</t>
    </rPh>
    <rPh sb="13" eb="14">
      <t>ガク</t>
    </rPh>
    <phoneticPr fontId="17"/>
  </si>
  <si>
    <r>
      <t xml:space="preserve">支給限度額
</t>
    </r>
    <r>
      <rPr>
        <sz val="10"/>
        <color theme="1"/>
        <rFont val="ＭＳ Ｐゴシック"/>
        <family val="3"/>
        <charset val="128"/>
        <scheme val="minor"/>
      </rPr>
      <t>（Ｃ）
(450円×Ａ)</t>
    </r>
    <rPh sb="0" eb="2">
      <t>シキュウ</t>
    </rPh>
    <rPh sb="2" eb="4">
      <t>ゲンド</t>
    </rPh>
    <rPh sb="4" eb="5">
      <t>ガク</t>
    </rPh>
    <phoneticPr fontId="17"/>
  </si>
  <si>
    <r>
      <t xml:space="preserve">支給額
（施設等利用費）
</t>
    </r>
    <r>
      <rPr>
        <sz val="9"/>
        <color theme="1"/>
        <rFont val="ＭＳ Ｐゴシック"/>
        <family val="3"/>
        <charset val="128"/>
        <scheme val="minor"/>
      </rPr>
      <t>(ＢとＣのうち低い方)</t>
    </r>
    <rPh sb="0" eb="2">
      <t>シキュウ</t>
    </rPh>
    <rPh sb="2" eb="3">
      <t>ガク</t>
    </rPh>
    <rPh sb="5" eb="7">
      <t>シセツ</t>
    </rPh>
    <rPh sb="7" eb="8">
      <t>トウ</t>
    </rPh>
    <rPh sb="8" eb="10">
      <t>リヨウ</t>
    </rPh>
    <rPh sb="10" eb="11">
      <t>ヒ</t>
    </rPh>
    <rPh sb="20" eb="21">
      <t>ヒク</t>
    </rPh>
    <rPh sb="22" eb="23">
      <t>ホウ</t>
    </rPh>
    <phoneticPr fontId="17"/>
  </si>
  <si>
    <t>備考</t>
    <rPh sb="0" eb="2">
      <t>ビコウ</t>
    </rPh>
    <phoneticPr fontId="17"/>
  </si>
  <si>
    <t>計</t>
    <rPh sb="0" eb="1">
      <t>ケイ</t>
    </rPh>
    <phoneticPr fontId="17"/>
  </si>
  <si>
    <t>令和　年</t>
    <rPh sb="0" eb="2">
      <t>レイワ</t>
    </rPh>
    <rPh sb="3" eb="4">
      <t>ネン</t>
    </rPh>
    <phoneticPr fontId="17"/>
  </si>
  <si>
    <t>●月●日</t>
    <rPh sb="1" eb="2">
      <t>ガツ</t>
    </rPh>
    <rPh sb="3" eb="4">
      <t>ニチ</t>
    </rPh>
    <phoneticPr fontId="17"/>
  </si>
  <si>
    <t>年齢区分</t>
    <rPh sb="0" eb="2">
      <t>ネンレイ</t>
    </rPh>
    <rPh sb="2" eb="4">
      <t>クブン</t>
    </rPh>
    <phoneticPr fontId="17"/>
  </si>
  <si>
    <t>認定者数(対象者数)</t>
    <rPh sb="0" eb="2">
      <t>ニンテイ</t>
    </rPh>
    <rPh sb="2" eb="3">
      <t>シャ</t>
    </rPh>
    <rPh sb="3" eb="4">
      <t>スウ</t>
    </rPh>
    <rPh sb="5" eb="8">
      <t>タイショウシャ</t>
    </rPh>
    <rPh sb="8" eb="9">
      <t>スウ</t>
    </rPh>
    <phoneticPr fontId="17"/>
  </si>
  <si>
    <t>当月実利用人員</t>
    <rPh sb="0" eb="2">
      <t>トウゲツ</t>
    </rPh>
    <rPh sb="2" eb="3">
      <t>ジツ</t>
    </rPh>
    <rPh sb="3" eb="5">
      <t>リヨウ</t>
    </rPh>
    <rPh sb="5" eb="7">
      <t>ジンイン</t>
    </rPh>
    <phoneticPr fontId="17"/>
  </si>
  <si>
    <t>施設等利用費</t>
    <rPh sb="0" eb="2">
      <t>シセツ</t>
    </rPh>
    <rPh sb="2" eb="3">
      <t>トウ</t>
    </rPh>
    <rPh sb="3" eb="5">
      <t>リヨウ</t>
    </rPh>
    <rPh sb="5" eb="6">
      <t>ヒ</t>
    </rPh>
    <phoneticPr fontId="17"/>
  </si>
  <si>
    <t>施設住所</t>
    <rPh sb="0" eb="2">
      <t>シセツ</t>
    </rPh>
    <rPh sb="2" eb="4">
      <t>ジュウショ</t>
    </rPh>
    <phoneticPr fontId="17"/>
  </si>
  <si>
    <t>５歳児</t>
    <rPh sb="1" eb="3">
      <t>サイジ</t>
    </rPh>
    <phoneticPr fontId="17"/>
  </si>
  <si>
    <t>施設・事業所名</t>
    <rPh sb="0" eb="2">
      <t>シセツ</t>
    </rPh>
    <rPh sb="3" eb="6">
      <t>ジギョウショ</t>
    </rPh>
    <rPh sb="6" eb="7">
      <t>メイ</t>
    </rPh>
    <phoneticPr fontId="17"/>
  </si>
  <si>
    <t>４歳児</t>
    <rPh sb="1" eb="3">
      <t>サイジ</t>
    </rPh>
    <phoneticPr fontId="17"/>
  </si>
  <si>
    <t>３歳児</t>
    <rPh sb="1" eb="2">
      <t>サイ</t>
    </rPh>
    <rPh sb="2" eb="3">
      <t>ジ</t>
    </rPh>
    <phoneticPr fontId="17"/>
  </si>
  <si>
    <t>設置者名</t>
    <rPh sb="0" eb="2">
      <t>セッチ</t>
    </rPh>
    <rPh sb="2" eb="3">
      <t>シャ</t>
    </rPh>
    <rPh sb="3" eb="4">
      <t>メイ</t>
    </rPh>
    <phoneticPr fontId="17"/>
  </si>
  <si>
    <t>満３歳児</t>
    <rPh sb="0" eb="1">
      <t>マン</t>
    </rPh>
    <rPh sb="2" eb="3">
      <t>サイ</t>
    </rPh>
    <rPh sb="3" eb="4">
      <t>ジ</t>
    </rPh>
    <phoneticPr fontId="17"/>
  </si>
  <si>
    <t>新2号</t>
    <rPh sb="0" eb="1">
      <t>シン</t>
    </rPh>
    <rPh sb="2" eb="3">
      <t>ゴウ</t>
    </rPh>
    <phoneticPr fontId="17"/>
  </si>
  <si>
    <t>新3号</t>
    <rPh sb="0" eb="1">
      <t>シン</t>
    </rPh>
    <rPh sb="2" eb="3">
      <t>ゴウ</t>
    </rPh>
    <phoneticPr fontId="17"/>
  </si>
  <si>
    <t>【令和　年　月分】</t>
    <rPh sb="1" eb="3">
      <t>レイワ</t>
    </rPh>
    <rPh sb="4" eb="5">
      <t>ネン</t>
    </rPh>
    <rPh sb="6" eb="7">
      <t>ガツ</t>
    </rPh>
    <rPh sb="7" eb="8">
      <t>ブン</t>
    </rPh>
    <phoneticPr fontId="2"/>
  </si>
  <si>
    <t>鹿屋市共栄町20番１号</t>
    <rPh sb="0" eb="3">
      <t>カノヤシ</t>
    </rPh>
    <rPh sb="3" eb="6">
      <t>キョウエイチョウ</t>
    </rPh>
    <rPh sb="8" eb="9">
      <t>バン</t>
    </rPh>
    <rPh sb="10" eb="11">
      <t>ゴウ</t>
    </rPh>
    <phoneticPr fontId="2"/>
  </si>
  <si>
    <t>理事長　鹿屋　太郎</t>
    <rPh sb="0" eb="3">
      <t>リジチョウ</t>
    </rPh>
    <rPh sb="4" eb="6">
      <t>カノヤ</t>
    </rPh>
    <rPh sb="7" eb="9">
      <t>タロウ</t>
    </rPh>
    <phoneticPr fontId="2"/>
  </si>
  <si>
    <t>鹿屋銀行</t>
    <rPh sb="0" eb="4">
      <t>カノヤギンコウ</t>
    </rPh>
    <phoneticPr fontId="2"/>
  </si>
  <si>
    <t>鹿屋支店</t>
    <rPh sb="0" eb="4">
      <t>カノヤシテン</t>
    </rPh>
    <phoneticPr fontId="2"/>
  </si>
  <si>
    <t>普通</t>
    <rPh sb="0" eb="2">
      <t>フツウ</t>
    </rPh>
    <phoneticPr fontId="2"/>
  </si>
  <si>
    <t>社会福祉法人　鹿屋福祉会　理事長　鹿屋太郎</t>
    <phoneticPr fontId="2"/>
  </si>
  <si>
    <t>【令和　年度　</t>
    <rPh sb="1" eb="3">
      <t>レイワ</t>
    </rPh>
    <rPh sb="4" eb="6">
      <t>ネンド</t>
    </rPh>
    <rPh sb="5" eb="6">
      <t>ド</t>
    </rPh>
    <phoneticPr fontId="17"/>
  </si>
  <si>
    <r>
      <t>【令和</t>
    </r>
    <r>
      <rPr>
        <b/>
        <sz val="12"/>
        <color rgb="FFFF0000"/>
        <rFont val="ＭＳ Ｐゴシック"/>
        <family val="3"/>
        <charset val="128"/>
        <scheme val="minor"/>
      </rPr>
      <t>５</t>
    </r>
    <r>
      <rPr>
        <sz val="12"/>
        <color theme="1"/>
        <rFont val="ＭＳ Ｐゴシック"/>
        <family val="2"/>
        <charset val="128"/>
        <scheme val="minor"/>
      </rPr>
      <t>年度　</t>
    </r>
    <rPh sb="1" eb="3">
      <t>レイワ</t>
    </rPh>
    <rPh sb="4" eb="6">
      <t>ネンド</t>
    </rPh>
    <rPh sb="5" eb="6">
      <t>ド</t>
    </rPh>
    <phoneticPr fontId="17"/>
  </si>
  <si>
    <r>
      <t>【</t>
    </r>
    <r>
      <rPr>
        <sz val="12"/>
        <rFont val="ＭＳ ゴシック"/>
        <family val="3"/>
        <charset val="128"/>
      </rPr>
      <t>令和</t>
    </r>
    <r>
      <rPr>
        <b/>
        <sz val="12"/>
        <color rgb="FFFF0000"/>
        <rFont val="ＭＳ ゴシック"/>
        <family val="3"/>
        <charset val="128"/>
      </rPr>
      <t>５</t>
    </r>
    <r>
      <rPr>
        <sz val="12"/>
        <color theme="1"/>
        <rFont val="ＭＳ ゴシック"/>
        <family val="3"/>
        <charset val="128"/>
      </rPr>
      <t>年</t>
    </r>
    <r>
      <rPr>
        <b/>
        <sz val="12"/>
        <color rgb="FFFF0000"/>
        <rFont val="ＭＳ ゴシック"/>
        <family val="3"/>
        <charset val="128"/>
      </rPr>
      <t>４</t>
    </r>
    <r>
      <rPr>
        <sz val="12"/>
        <color theme="1"/>
        <rFont val="ＭＳ ゴシック"/>
        <family val="3"/>
        <charset val="128"/>
      </rPr>
      <t>月分】</t>
    </r>
    <rPh sb="1" eb="3">
      <t>レイワ</t>
    </rPh>
    <rPh sb="4" eb="5">
      <t>ネン</t>
    </rPh>
    <rPh sb="6" eb="7">
      <t>ガツ</t>
    </rPh>
    <rPh sb="7" eb="8">
      <t>ブン</t>
    </rPh>
    <phoneticPr fontId="2"/>
  </si>
  <si>
    <r>
      <t>【</t>
    </r>
    <r>
      <rPr>
        <b/>
        <sz val="12"/>
        <color rgb="FFFF0000"/>
        <rFont val="ＭＳ Ｐゴシック"/>
        <family val="3"/>
        <charset val="128"/>
        <scheme val="minor"/>
      </rPr>
      <t>鹿屋保育園</t>
    </r>
    <r>
      <rPr>
        <sz val="12"/>
        <color theme="1"/>
        <rFont val="ＭＳ Ｐゴシック"/>
        <family val="2"/>
        <charset val="128"/>
        <scheme val="minor"/>
      </rPr>
      <t>】</t>
    </r>
    <rPh sb="1" eb="5">
      <t>カノヤホイク</t>
    </rPh>
    <rPh sb="5" eb="6">
      <t>エン</t>
    </rPh>
    <phoneticPr fontId="17"/>
  </si>
  <si>
    <t>●●●●</t>
  </si>
  <si>
    <t>◎◎◎◎</t>
  </si>
  <si>
    <t>▲▲▲▲</t>
  </si>
  <si>
    <t>□□□□</t>
  </si>
  <si>
    <t>××××</t>
  </si>
  <si>
    <r>
      <t>令和</t>
    </r>
    <r>
      <rPr>
        <b/>
        <sz val="11"/>
        <color rgb="FFFF0000"/>
        <rFont val="ＭＳ Ｐゴシック"/>
        <family val="3"/>
        <charset val="128"/>
        <scheme val="minor"/>
      </rPr>
      <t>５</t>
    </r>
    <r>
      <rPr>
        <sz val="11"/>
        <color theme="1"/>
        <rFont val="ＭＳ Ｐゴシック"/>
        <family val="2"/>
        <charset val="128"/>
        <scheme val="minor"/>
      </rPr>
      <t>年</t>
    </r>
    <rPh sb="0" eb="2">
      <t>レイワ</t>
    </rPh>
    <rPh sb="3" eb="4">
      <t>ネン</t>
    </rPh>
    <phoneticPr fontId="17"/>
  </si>
  <si>
    <t>社会福祉法人　鹿屋福祉会　鹿屋保育園</t>
    <rPh sb="0" eb="6">
      <t>シャカイフクシホウジン</t>
    </rPh>
    <rPh sb="7" eb="12">
      <t>カノヤフクシカイ</t>
    </rPh>
    <rPh sb="13" eb="15">
      <t>カノヤ</t>
    </rPh>
    <rPh sb="15" eb="18">
      <t>ホイクエン</t>
    </rPh>
    <phoneticPr fontId="2"/>
  </si>
  <si>
    <t>理事長　鹿屋太郎</t>
    <rPh sb="0" eb="3">
      <t>リジチョウ</t>
    </rPh>
    <rPh sb="4" eb="8">
      <t>カノヤタロウ</t>
    </rPh>
    <phoneticPr fontId="2"/>
  </si>
  <si>
    <t>４歳児</t>
  </si>
  <si>
    <t>５歳児</t>
  </si>
  <si>
    <t>３歳児</t>
  </si>
  <si>
    <t>満３歳児</t>
  </si>
  <si>
    <t>社会福祉法人　鹿屋福祉会</t>
    <rPh sb="0" eb="4">
      <t>シャカイフクシ</t>
    </rPh>
    <rPh sb="4" eb="6">
      <t>ホウジン</t>
    </rPh>
    <rPh sb="7" eb="9">
      <t>カノヤ</t>
    </rPh>
    <rPh sb="9" eb="11">
      <t>フクシ</t>
    </rPh>
    <rPh sb="11" eb="12">
      <t>カイ</t>
    </rPh>
    <phoneticPr fontId="2"/>
  </si>
  <si>
    <t>鹿屋保育園</t>
    <rPh sb="0" eb="2">
      <t>カノヤ</t>
    </rPh>
    <rPh sb="2" eb="5">
      <t>ホイクエン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</si>
</sst>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32" x14ac:knownFonts="1">
    <font>
      <sz val="11"/>
      <color theme="1"/>
      <name val="ＭＳ Ｐゴシック"/>
      <family val="2"/>
      <scheme val="minor"/>
    </font>
    <font>
      <sz val="10"/>
      <color theme="1"/>
      <name val="ＭＳ 明朝"/>
      <family val="1"/>
      <charset val="128"/>
    </font>
    <font>
      <sz val="6"/>
      <name val="ＭＳ Ｐゴシック"/>
      <family val="3"/>
      <charset val="128"/>
      <scheme val="minor"/>
    </font>
    <font>
      <sz val="6"/>
      <name val="ＭＳ Ｐゴシック"/>
      <family val="3"/>
      <charset val="128"/>
    </font>
    <font>
      <sz val="12"/>
      <color theme="1"/>
      <name val="ＭＳ 明朝"/>
      <family val="1"/>
      <charset val="128"/>
    </font>
    <font>
      <sz val="12"/>
      <color theme="1"/>
      <name val="ＭＳ Ｐゴシック"/>
      <family val="3"/>
      <charset val="128"/>
    </font>
    <font>
      <sz val="9"/>
      <color theme="1"/>
      <name val="HGｺﾞｼｯｸE"/>
      <family val="3"/>
      <charset val="128"/>
    </font>
    <font>
      <b/>
      <sz val="14"/>
      <color theme="1"/>
      <name val="ＭＳ 明朝"/>
      <family val="1"/>
      <charset val="128"/>
    </font>
    <font>
      <sz val="12"/>
      <color theme="1"/>
      <name val="ＭＳ ゴシック"/>
      <family val="3"/>
      <charset val="128"/>
    </font>
    <font>
      <sz val="8"/>
      <color theme="1"/>
      <name val="ＭＳ 明朝"/>
      <family val="1"/>
      <charset val="128"/>
    </font>
    <font>
      <sz val="9"/>
      <color theme="1"/>
      <name val="ＭＳ 明朝"/>
      <family val="1"/>
      <charset val="128"/>
    </font>
    <font>
      <sz val="12"/>
      <color theme="1"/>
      <name val="Meiryo UI"/>
      <family val="3"/>
      <charset val="128"/>
    </font>
    <font>
      <sz val="10"/>
      <color theme="1"/>
      <name val="Meiryo UI"/>
      <family val="3"/>
      <charset val="128"/>
    </font>
    <font>
      <sz val="11"/>
      <color theme="1"/>
      <name val="ＭＳ 明朝"/>
      <family val="1"/>
      <charset val="128"/>
    </font>
    <font>
      <sz val="11"/>
      <color theme="1"/>
      <name val="Meiryo UI"/>
      <family val="3"/>
      <charset val="128"/>
    </font>
    <font>
      <sz val="11"/>
      <color theme="1"/>
      <name val="ＭＳ Ｐゴシック"/>
      <family val="2"/>
      <charset val="128"/>
      <scheme val="minor"/>
    </font>
    <font>
      <b/>
      <sz val="14"/>
      <color theme="1"/>
      <name val="ＭＳ Ｐゴシック"/>
      <family val="3"/>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9"/>
      <color indexed="81"/>
      <name val="ＭＳ Ｐゴシック"/>
      <family val="3"/>
      <charset val="128"/>
    </font>
    <font>
      <b/>
      <sz val="12"/>
      <color rgb="FFFF0000"/>
      <name val="ＭＳ ゴシック"/>
      <family val="3"/>
      <charset val="128"/>
    </font>
    <font>
      <b/>
      <sz val="10"/>
      <color rgb="FFFF0000"/>
      <name val="ＭＳ 明朝"/>
      <family val="1"/>
      <charset val="128"/>
    </font>
    <font>
      <b/>
      <sz val="11"/>
      <color rgb="FFFF0000"/>
      <name val="Meiryo UI"/>
      <family val="3"/>
      <charset val="128"/>
    </font>
    <font>
      <b/>
      <sz val="10"/>
      <color rgb="FFFF0000"/>
      <name val="Meiryo UI"/>
      <family val="3"/>
      <charset val="128"/>
    </font>
    <font>
      <b/>
      <sz val="12"/>
      <color rgb="FFFF0000"/>
      <name val="ＭＳ Ｐゴシック"/>
      <family val="3"/>
      <charset val="128"/>
      <scheme val="minor"/>
    </font>
    <font>
      <sz val="12"/>
      <name val="ＭＳ ゴシック"/>
      <family val="3"/>
      <charset val="128"/>
    </font>
    <font>
      <b/>
      <sz val="12"/>
      <color rgb="FFFF0000"/>
      <name val="ＭＳ 明朝"/>
      <family val="1"/>
      <charset val="128"/>
    </font>
    <font>
      <sz val="11"/>
      <name val="ＭＳ Ｐゴシック"/>
      <family val="3"/>
      <charset val="128"/>
      <scheme val="minor"/>
    </font>
    <font>
      <b/>
      <sz val="11"/>
      <color rgb="FFFF000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7" tint="0.39997558519241921"/>
        <bgColor indexed="64"/>
      </patternFill>
    </fill>
  </fills>
  <borders count="29">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5" fillId="0" borderId="0">
      <alignment vertical="center"/>
    </xf>
    <xf numFmtId="38" fontId="15" fillId="0" borderId="0" applyFont="0" applyFill="0" applyBorder="0" applyAlignment="0" applyProtection="0">
      <alignment vertical="center"/>
    </xf>
  </cellStyleXfs>
  <cellXfs count="149">
    <xf numFmtId="0" fontId="0" fillId="0" borderId="0" xfId="0"/>
    <xf numFmtId="0" fontId="1" fillId="0" borderId="0" xfId="0" applyFont="1" applyFill="1" applyAlignment="1">
      <alignment vertical="center"/>
    </xf>
    <xf numFmtId="0" fontId="4" fillId="0" borderId="0" xfId="0" applyFont="1" applyAlignment="1">
      <alignment vertical="center"/>
    </xf>
    <xf numFmtId="0" fontId="6" fillId="0" borderId="0" xfId="0" applyFont="1" applyFill="1" applyBorder="1" applyAlignment="1">
      <alignment vertical="center"/>
    </xf>
    <xf numFmtId="0" fontId="1" fillId="0" borderId="0" xfId="0" applyFont="1" applyAlignment="1">
      <alignment vertical="center"/>
    </xf>
    <xf numFmtId="0" fontId="1" fillId="0" borderId="0" xfId="0" applyFont="1" applyAlignment="1">
      <alignment wrapText="1"/>
    </xf>
    <xf numFmtId="0" fontId="0" fillId="0" borderId="0" xfId="0" applyAlignment="1">
      <alignment vertical="center"/>
    </xf>
    <xf numFmtId="0" fontId="9" fillId="0" borderId="0" xfId="0" applyFont="1" applyAlignment="1">
      <alignment vertical="center"/>
    </xf>
    <xf numFmtId="0" fontId="10" fillId="0" borderId="0" xfId="0" applyFont="1" applyAlignment="1">
      <alignment vertical="top"/>
    </xf>
    <xf numFmtId="49" fontId="10" fillId="0" borderId="0" xfId="0" applyNumberFormat="1" applyFont="1" applyAlignment="1">
      <alignment vertical="top"/>
    </xf>
    <xf numFmtId="0" fontId="9" fillId="0" borderId="0" xfId="0" applyFont="1" applyAlignment="1">
      <alignment vertical="top"/>
    </xf>
    <xf numFmtId="0" fontId="4" fillId="0" borderId="0" xfId="0" applyFont="1" applyAlignment="1">
      <alignment vertical="top"/>
    </xf>
    <xf numFmtId="0" fontId="11" fillId="0" borderId="0" xfId="0" applyFont="1" applyBorder="1" applyAlignment="1">
      <alignment vertical="center"/>
    </xf>
    <xf numFmtId="0" fontId="1" fillId="0" borderId="2" xfId="0" applyFont="1" applyBorder="1" applyAlignment="1">
      <alignment vertical="center"/>
    </xf>
    <xf numFmtId="0" fontId="1" fillId="0" borderId="0" xfId="0" applyFont="1" applyBorder="1" applyAlignment="1">
      <alignment vertical="center"/>
    </xf>
    <xf numFmtId="0" fontId="4" fillId="0" borderId="0" xfId="0" applyFont="1" applyBorder="1" applyAlignment="1">
      <alignment vertical="center"/>
    </xf>
    <xf numFmtId="0" fontId="8" fillId="0" borderId="0" xfId="0" applyFont="1" applyAlignment="1">
      <alignment horizontal="center" vertical="center"/>
    </xf>
    <xf numFmtId="0" fontId="12" fillId="0" borderId="0" xfId="0" applyFont="1" applyBorder="1" applyAlignment="1">
      <alignment horizontal="left"/>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1" xfId="0" applyFont="1" applyBorder="1" applyAlignment="1">
      <alignment vertical="center"/>
    </xf>
    <xf numFmtId="0" fontId="1" fillId="0" borderId="5" xfId="0" applyFont="1" applyBorder="1" applyAlignment="1">
      <alignment vertical="center"/>
    </xf>
    <xf numFmtId="0" fontId="1" fillId="0" borderId="0" xfId="0" applyFont="1" applyFill="1" applyBorder="1" applyAlignment="1">
      <alignment horizontal="distributed" vertical="center"/>
    </xf>
    <xf numFmtId="0" fontId="1" fillId="0" borderId="0" xfId="0" applyFont="1" applyFill="1" applyBorder="1" applyAlignment="1">
      <alignment horizontal="center" vertical="center"/>
    </xf>
    <xf numFmtId="0" fontId="4" fillId="0" borderId="0" xfId="0" applyFont="1" applyBorder="1" applyAlignment="1">
      <alignment horizontal="center" vertical="center"/>
    </xf>
    <xf numFmtId="0" fontId="14" fillId="0" borderId="0" xfId="0" applyFont="1" applyBorder="1" applyAlignment="1"/>
    <xf numFmtId="0" fontId="13" fillId="0" borderId="0" xfId="0" applyFont="1" applyBorder="1" applyAlignment="1">
      <alignment vertical="center"/>
    </xf>
    <xf numFmtId="0" fontId="4" fillId="0" borderId="0" xfId="0" applyFont="1" applyBorder="1" applyAlignment="1">
      <alignment horizontal="center" vertical="center"/>
    </xf>
    <xf numFmtId="0" fontId="8" fillId="0" borderId="0" xfId="0" applyFont="1" applyAlignment="1">
      <alignment horizontal="center" vertical="center"/>
    </xf>
    <xf numFmtId="0" fontId="15" fillId="0" borderId="0" xfId="1">
      <alignment vertical="center"/>
    </xf>
    <xf numFmtId="0" fontId="18" fillId="0" borderId="0" xfId="1" applyFont="1" applyAlignment="1">
      <alignment horizontal="right" vertical="center"/>
    </xf>
    <xf numFmtId="0" fontId="18" fillId="0" borderId="0" xfId="1" applyFont="1">
      <alignment vertical="center"/>
    </xf>
    <xf numFmtId="0" fontId="19" fillId="2" borderId="0" xfId="1" applyFont="1" applyFill="1">
      <alignment vertical="center"/>
    </xf>
    <xf numFmtId="0" fontId="19" fillId="0" borderId="0" xfId="1" applyFont="1">
      <alignment vertical="center"/>
    </xf>
    <xf numFmtId="0" fontId="15" fillId="0" borderId="9" xfId="1" applyFill="1" applyBorder="1" applyAlignment="1">
      <alignment horizontal="center" vertical="center"/>
    </xf>
    <xf numFmtId="0" fontId="15" fillId="2" borderId="9" xfId="1" applyFill="1" applyBorder="1" applyAlignment="1">
      <alignment horizontal="center" vertical="center"/>
    </xf>
    <xf numFmtId="0" fontId="15" fillId="2" borderId="9" xfId="1" applyFill="1" applyBorder="1" applyAlignment="1">
      <alignment horizontal="center" vertical="center" wrapText="1"/>
    </xf>
    <xf numFmtId="0" fontId="15" fillId="3" borderId="9" xfId="1" applyFill="1" applyBorder="1" applyAlignment="1">
      <alignment horizontal="center" vertical="center" wrapText="1"/>
    </xf>
    <xf numFmtId="0" fontId="15" fillId="0" borderId="9" xfId="1" applyBorder="1">
      <alignment vertical="center"/>
    </xf>
    <xf numFmtId="176" fontId="15" fillId="0" borderId="9" xfId="1" applyNumberFormat="1" applyBorder="1">
      <alignment vertical="center"/>
    </xf>
    <xf numFmtId="176" fontId="15" fillId="0" borderId="0" xfId="1" applyNumberFormat="1">
      <alignment vertical="center"/>
    </xf>
    <xf numFmtId="0" fontId="15" fillId="2" borderId="9" xfId="1" applyFill="1" applyBorder="1" applyAlignment="1">
      <alignment horizontal="center" vertical="center" shrinkToFit="1"/>
    </xf>
    <xf numFmtId="0" fontId="15" fillId="0" borderId="9" xfId="1" applyBorder="1" applyAlignment="1">
      <alignment horizontal="center" vertical="center"/>
    </xf>
    <xf numFmtId="38" fontId="0" fillId="0" borderId="9" xfId="2" applyFont="1" applyBorder="1">
      <alignment vertical="center"/>
    </xf>
    <xf numFmtId="176" fontId="0" fillId="0" borderId="9" xfId="2" applyNumberFormat="1" applyFont="1" applyBorder="1">
      <alignment vertical="center"/>
    </xf>
    <xf numFmtId="176" fontId="0" fillId="0" borderId="10" xfId="2" applyNumberFormat="1" applyFont="1" applyBorder="1">
      <alignment vertical="center"/>
    </xf>
    <xf numFmtId="38" fontId="0" fillId="0" borderId="27" xfId="2" applyFont="1" applyBorder="1">
      <alignment vertical="center"/>
    </xf>
    <xf numFmtId="176" fontId="0" fillId="0" borderId="28" xfId="2" applyNumberFormat="1" applyFont="1" applyBorder="1">
      <alignment vertical="center"/>
    </xf>
    <xf numFmtId="176" fontId="30" fillId="0" borderId="9" xfId="1" applyNumberFormat="1" applyFont="1" applyBorder="1">
      <alignment vertical="center"/>
    </xf>
    <xf numFmtId="0" fontId="31" fillId="0" borderId="9" xfId="1" applyFont="1" applyBorder="1">
      <alignment vertical="center"/>
    </xf>
    <xf numFmtId="176" fontId="31" fillId="0" borderId="9" xfId="1" applyNumberFormat="1" applyFont="1" applyBorder="1">
      <alignment vertical="center"/>
    </xf>
    <xf numFmtId="56" fontId="31" fillId="0" borderId="0" xfId="1" applyNumberFormat="1" applyFont="1">
      <alignment vertical="center"/>
    </xf>
    <xf numFmtId="57" fontId="15" fillId="0" borderId="9" xfId="1" applyNumberFormat="1" applyBorder="1">
      <alignment vertical="center"/>
    </xf>
    <xf numFmtId="0" fontId="27" fillId="2" borderId="0" xfId="1" applyFont="1" applyFill="1">
      <alignment vertical="center"/>
    </xf>
    <xf numFmtId="49" fontId="1" fillId="0" borderId="0" xfId="0" applyNumberFormat="1" applyFont="1" applyBorder="1" applyAlignment="1">
      <alignment vertical="center"/>
    </xf>
    <xf numFmtId="49" fontId="1" fillId="0" borderId="1" xfId="0" applyNumberFormat="1" applyFont="1" applyBorder="1" applyAlignment="1">
      <alignment vertical="center"/>
    </xf>
    <xf numFmtId="0" fontId="12" fillId="0" borderId="0" xfId="0" applyFont="1" applyBorder="1" applyAlignment="1">
      <alignment horizontal="right"/>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14" fillId="0" borderId="0" xfId="0" applyFont="1" applyBorder="1" applyAlignment="1">
      <alignment horizontal="left"/>
    </xf>
    <xf numFmtId="0" fontId="13" fillId="0" borderId="0" xfId="0" applyFont="1" applyFill="1" applyBorder="1" applyAlignment="1">
      <alignment horizontal="distributed" vertical="center"/>
    </xf>
    <xf numFmtId="0" fontId="13" fillId="0" borderId="1" xfId="0" applyFont="1" applyFill="1" applyBorder="1" applyAlignment="1">
      <alignment horizontal="distributed" vertical="center"/>
    </xf>
    <xf numFmtId="0" fontId="13" fillId="0" borderId="0" xfId="0" applyFont="1" applyBorder="1" applyAlignment="1">
      <alignment horizontal="center" vertical="center"/>
    </xf>
    <xf numFmtId="0" fontId="13" fillId="0" borderId="1" xfId="0" applyFont="1" applyBorder="1" applyAlignment="1">
      <alignment horizontal="center" vertical="center"/>
    </xf>
    <xf numFmtId="0" fontId="0" fillId="0" borderId="0" xfId="0" applyAlignment="1">
      <alignment vertical="center"/>
    </xf>
    <xf numFmtId="0" fontId="14" fillId="0" borderId="0" xfId="0" applyFont="1" applyBorder="1" applyAlignment="1">
      <alignment horizontal="center" vertical="center"/>
    </xf>
    <xf numFmtId="0" fontId="14" fillId="0" borderId="0" xfId="0" applyFont="1" applyBorder="1" applyAlignment="1">
      <alignment horizontal="center" vertical="center" wrapText="1"/>
    </xf>
    <xf numFmtId="0" fontId="5"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distributed" vertical="center"/>
    </xf>
    <xf numFmtId="0" fontId="8" fillId="0" borderId="0" xfId="0" applyFont="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2" xfId="0" applyFont="1" applyBorder="1" applyAlignment="1">
      <alignment horizontal="left" vertical="center" wrapText="1"/>
    </xf>
    <xf numFmtId="0" fontId="1" fillId="0" borderId="0" xfId="0" applyFont="1" applyBorder="1" applyAlignment="1">
      <alignment horizontal="left" vertical="center" wrapText="1"/>
    </xf>
    <xf numFmtId="0" fontId="1" fillId="0" borderId="3" xfId="0" applyFont="1" applyBorder="1" applyAlignment="1">
      <alignment horizontal="left" vertical="center" wrapText="1"/>
    </xf>
    <xf numFmtId="0" fontId="7" fillId="0" borderId="0" xfId="0" applyFont="1" applyAlignment="1">
      <alignment horizontal="center" vertical="center"/>
    </xf>
    <xf numFmtId="0" fontId="14" fillId="0" borderId="1" xfId="0" applyFont="1" applyFill="1" applyBorder="1" applyAlignment="1">
      <alignment horizontal="left"/>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12" fillId="0" borderId="7" xfId="0" applyFont="1" applyFill="1" applyBorder="1" applyAlignment="1">
      <alignment horizontal="center"/>
    </xf>
    <xf numFmtId="0" fontId="12" fillId="0" borderId="8" xfId="0" applyFont="1" applyFill="1" applyBorder="1" applyAlignment="1">
      <alignment horizontal="center"/>
    </xf>
    <xf numFmtId="0" fontId="12" fillId="0" borderId="1" xfId="0" applyFont="1" applyFill="1" applyBorder="1" applyAlignment="1">
      <alignment horizontal="center"/>
    </xf>
    <xf numFmtId="0" fontId="12" fillId="0" borderId="5" xfId="0" applyFont="1" applyFill="1" applyBorder="1" applyAlignment="1">
      <alignment horizontal="center"/>
    </xf>
    <xf numFmtId="0" fontId="12" fillId="0" borderId="9" xfId="0" applyFont="1" applyFill="1"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12" fillId="0" borderId="10" xfId="0" applyFont="1" applyFill="1" applyBorder="1" applyAlignment="1">
      <alignment horizontal="center"/>
    </xf>
    <xf numFmtId="0" fontId="12" fillId="0" borderId="11" xfId="0" applyFont="1" applyFill="1" applyBorder="1" applyAlignment="1">
      <alignment horizontal="center"/>
    </xf>
    <xf numFmtId="0" fontId="15" fillId="0" borderId="21" xfId="1" applyBorder="1" applyAlignment="1">
      <alignment horizontal="center" vertical="center"/>
    </xf>
    <xf numFmtId="0" fontId="15" fillId="0" borderId="3" xfId="1" applyBorder="1" applyAlignment="1">
      <alignment horizontal="center" vertical="center"/>
    </xf>
    <xf numFmtId="0" fontId="15" fillId="0" borderId="22" xfId="1" applyBorder="1" applyAlignment="1">
      <alignment horizontal="center" vertical="center"/>
    </xf>
    <xf numFmtId="0" fontId="15" fillId="0" borderId="23" xfId="1" applyBorder="1" applyAlignment="1">
      <alignment horizontal="center" vertical="center"/>
    </xf>
    <xf numFmtId="0" fontId="15" fillId="0" borderId="2" xfId="1" applyBorder="1" applyAlignment="1">
      <alignment horizontal="center" vertical="center"/>
    </xf>
    <xf numFmtId="0" fontId="15" fillId="0" borderId="0" xfId="1" applyBorder="1" applyAlignment="1">
      <alignment horizontal="center" vertical="center"/>
    </xf>
    <xf numFmtId="0" fontId="15" fillId="0" borderId="18" xfId="1" applyBorder="1" applyAlignment="1">
      <alignment horizontal="center" vertical="center"/>
    </xf>
    <xf numFmtId="0" fontId="15" fillId="0" borderId="24" xfId="1" applyBorder="1" applyAlignment="1">
      <alignment horizontal="center" vertical="center"/>
    </xf>
    <xf numFmtId="0" fontId="15" fillId="0" borderId="25" xfId="1" applyBorder="1" applyAlignment="1">
      <alignment horizontal="center" vertical="center"/>
    </xf>
    <xf numFmtId="0" fontId="15" fillId="0" borderId="26" xfId="1" applyBorder="1" applyAlignment="1">
      <alignment horizontal="center" vertical="center"/>
    </xf>
    <xf numFmtId="0" fontId="16" fillId="0" borderId="0" xfId="1" applyFont="1" applyAlignment="1">
      <alignment horizontal="center" vertical="center"/>
    </xf>
    <xf numFmtId="0" fontId="15" fillId="0" borderId="9" xfId="1" applyBorder="1" applyAlignment="1">
      <alignment horizontal="center" vertical="center"/>
    </xf>
    <xf numFmtId="0" fontId="15" fillId="0" borderId="12" xfId="1" applyBorder="1" applyAlignment="1">
      <alignment horizontal="center" vertical="center"/>
    </xf>
    <xf numFmtId="0" fontId="15" fillId="0" borderId="13" xfId="1" applyBorder="1" applyAlignment="1">
      <alignment horizontal="center" vertical="center"/>
    </xf>
    <xf numFmtId="0" fontId="15" fillId="0" borderId="14" xfId="1" applyBorder="1" applyAlignment="1">
      <alignment horizontal="center" vertical="center"/>
    </xf>
    <xf numFmtId="0" fontId="15" fillId="0" borderId="15" xfId="1" applyBorder="1" applyAlignment="1">
      <alignment horizontal="center" vertical="center"/>
    </xf>
    <xf numFmtId="0" fontId="15" fillId="0" borderId="16" xfId="1" applyBorder="1" applyAlignment="1">
      <alignment horizontal="center" vertical="center"/>
    </xf>
    <xf numFmtId="0" fontId="15" fillId="0" borderId="17" xfId="1" applyBorder="1" applyAlignment="1">
      <alignment horizontal="center" vertical="center"/>
    </xf>
    <xf numFmtId="0" fontId="15" fillId="0" borderId="8" xfId="1" applyBorder="1" applyAlignment="1">
      <alignment horizontal="center" vertical="center"/>
    </xf>
    <xf numFmtId="0" fontId="15" fillId="0" borderId="19" xfId="1" applyBorder="1" applyAlignment="1">
      <alignment horizontal="center" vertical="center"/>
    </xf>
    <xf numFmtId="0" fontId="15" fillId="0" borderId="5" xfId="1" applyBorder="1" applyAlignment="1">
      <alignment horizontal="center" vertical="center"/>
    </xf>
    <xf numFmtId="0" fontId="15" fillId="0" borderId="4" xfId="1" applyBorder="1" applyAlignment="1">
      <alignment horizontal="center" vertical="center"/>
    </xf>
    <xf numFmtId="0" fontId="15" fillId="0" borderId="1" xfId="1" applyBorder="1" applyAlignment="1">
      <alignment horizontal="center" vertical="center"/>
    </xf>
    <xf numFmtId="0" fontId="15" fillId="0" borderId="20" xfId="1" applyBorder="1" applyAlignment="1">
      <alignment horizontal="center" vertical="center"/>
    </xf>
    <xf numFmtId="0" fontId="26" fillId="0" borderId="9" xfId="0" applyFont="1" applyFill="1" applyBorder="1" applyAlignment="1">
      <alignment horizontal="center" vertical="center"/>
    </xf>
    <xf numFmtId="0" fontId="26" fillId="0" borderId="7" xfId="0" applyFont="1" applyFill="1" applyBorder="1" applyAlignment="1">
      <alignment horizontal="center"/>
    </xf>
    <xf numFmtId="0" fontId="26" fillId="0" borderId="8" xfId="0" applyFont="1" applyFill="1" applyBorder="1" applyAlignment="1">
      <alignment horizontal="center"/>
    </xf>
    <xf numFmtId="0" fontId="26" fillId="0" borderId="10" xfId="0" applyFont="1" applyFill="1" applyBorder="1" applyAlignment="1">
      <alignment horizontal="center"/>
    </xf>
    <xf numFmtId="0" fontId="26" fillId="0" borderId="1" xfId="0" applyFont="1" applyFill="1" applyBorder="1" applyAlignment="1">
      <alignment horizontal="center"/>
    </xf>
    <xf numFmtId="0" fontId="26" fillId="0" borderId="5" xfId="0" applyFont="1" applyFill="1" applyBorder="1" applyAlignment="1">
      <alignment horizontal="center"/>
    </xf>
    <xf numFmtId="0" fontId="26" fillId="0" borderId="11" xfId="0" applyFont="1" applyFill="1" applyBorder="1" applyAlignment="1">
      <alignment horizontal="center"/>
    </xf>
    <xf numFmtId="0" fontId="29" fillId="0" borderId="0" xfId="0" applyFont="1" applyBorder="1" applyAlignment="1">
      <alignment horizontal="center" vertical="center"/>
    </xf>
    <xf numFmtId="0" fontId="29" fillId="0" borderId="1" xfId="0" applyFont="1" applyBorder="1" applyAlignment="1">
      <alignment horizontal="center" vertical="center"/>
    </xf>
    <xf numFmtId="0" fontId="0" fillId="0" borderId="0" xfId="0" applyAlignment="1">
      <alignment horizontal="left" vertical="center"/>
    </xf>
    <xf numFmtId="0" fontId="25" fillId="0" borderId="0" xfId="0" applyFont="1" applyBorder="1" applyAlignment="1">
      <alignment horizontal="center" vertical="center"/>
    </xf>
    <xf numFmtId="0" fontId="25" fillId="0" borderId="0" xfId="0" applyFont="1" applyBorder="1" applyAlignment="1">
      <alignment horizontal="center" vertical="center" wrapText="1"/>
    </xf>
    <xf numFmtId="58" fontId="24" fillId="0" borderId="1" xfId="0" applyNumberFormat="1" applyFont="1" applyBorder="1" applyAlignment="1">
      <alignment horizontal="distributed" vertical="center"/>
    </xf>
    <xf numFmtId="0" fontId="24" fillId="0" borderId="1" xfId="0" applyFont="1" applyBorder="1" applyAlignment="1">
      <alignment horizontal="distributed" vertical="center"/>
    </xf>
    <xf numFmtId="0" fontId="31" fillId="0" borderId="2" xfId="1" applyFont="1" applyBorder="1" applyAlignment="1">
      <alignment horizontal="center" vertical="center"/>
    </xf>
    <xf numFmtId="0" fontId="31" fillId="0" borderId="0" xfId="1" applyFont="1" applyBorder="1" applyAlignment="1">
      <alignment horizontal="center" vertical="center"/>
    </xf>
    <xf numFmtId="0" fontId="31" fillId="0" borderId="18" xfId="1" applyFont="1" applyBorder="1" applyAlignment="1">
      <alignment horizontal="center" vertical="center"/>
    </xf>
    <xf numFmtId="0" fontId="31" fillId="0" borderId="24" xfId="1" applyFont="1" applyBorder="1" applyAlignment="1">
      <alignment horizontal="center" vertical="center"/>
    </xf>
    <xf numFmtId="0" fontId="31" fillId="0" borderId="25" xfId="1" applyFont="1" applyBorder="1" applyAlignment="1">
      <alignment horizontal="center" vertical="center"/>
    </xf>
    <xf numFmtId="0" fontId="31" fillId="0" borderId="26" xfId="1" applyFont="1" applyBorder="1" applyAlignment="1">
      <alignment horizontal="center" vertical="center"/>
    </xf>
    <xf numFmtId="0" fontId="31" fillId="0" borderId="14" xfId="1" applyFont="1" applyBorder="1" applyAlignment="1">
      <alignment horizontal="center" vertical="center"/>
    </xf>
    <xf numFmtId="0" fontId="31" fillId="0" borderId="15" xfId="1" applyFont="1" applyBorder="1" applyAlignment="1">
      <alignment horizontal="center" vertical="center"/>
    </xf>
    <xf numFmtId="0" fontId="31" fillId="0" borderId="16" xfId="1" applyFont="1" applyBorder="1" applyAlignment="1">
      <alignment horizontal="center" vertical="center"/>
    </xf>
    <xf numFmtId="0" fontId="31" fillId="0" borderId="4" xfId="1" applyFont="1" applyBorder="1" applyAlignment="1">
      <alignment horizontal="center" vertical="center"/>
    </xf>
    <xf numFmtId="0" fontId="31" fillId="0" borderId="1" xfId="1" applyFont="1" applyBorder="1" applyAlignment="1">
      <alignment horizontal="center" vertical="center"/>
    </xf>
    <xf numFmtId="0" fontId="31" fillId="0" borderId="20" xfId="1" applyFont="1" applyBorder="1" applyAlignment="1">
      <alignment horizontal="center" vertical="center"/>
    </xf>
  </cellXfs>
  <cellStyles count="3">
    <cellStyle name="桁区切り 2" xfId="2" xr:uid="{80DC5916-A0B4-43A2-9489-B3DEF0E9F364}"/>
    <cellStyle name="標準" xfId="0" builtinId="0"/>
    <cellStyle name="標準 2" xfId="1" xr:uid="{8A868994-0B76-4DDB-A89B-553828486C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63</xdr:col>
      <xdr:colOff>0</xdr:colOff>
      <xdr:row>20</xdr:row>
      <xdr:rowOff>28575</xdr:rowOff>
    </xdr:from>
    <xdr:ext cx="300082" cy="24237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000750" y="4714875"/>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Ｐ明朝" panose="02020600040205080304" pitchFamily="18" charset="-128"/>
              <a:ea typeface="ＭＳ Ｐ明朝" panose="02020600040205080304" pitchFamily="18" charset="-128"/>
            </a:rPr>
            <a:t>印</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273844</xdr:colOff>
      <xdr:row>30</xdr:row>
      <xdr:rowOff>95250</xdr:rowOff>
    </xdr:from>
    <xdr:ext cx="2524125" cy="392906"/>
    <xdr:sp macro="" textlink="">
      <xdr:nvSpPr>
        <xdr:cNvPr id="3" name="テキスト ボックス 2">
          <a:extLst>
            <a:ext uri="{FF2B5EF4-FFF2-40B4-BE49-F238E27FC236}">
              <a16:creationId xmlns:a16="http://schemas.microsoft.com/office/drawing/2014/main" id="{700F7B66-FBEB-45FC-BD79-2DC060719541}"/>
            </a:ext>
          </a:extLst>
        </xdr:cNvPr>
        <xdr:cNvSpPr txBox="1"/>
      </xdr:nvSpPr>
      <xdr:spPr>
        <a:xfrm>
          <a:off x="9786938" y="5834063"/>
          <a:ext cx="2524125" cy="392906"/>
        </a:xfrm>
        <a:prstGeom prst="leftArrowCallout">
          <a:avLst>
            <a:gd name="adj1" fmla="val 28571"/>
            <a:gd name="adj2" fmla="val 30357"/>
            <a:gd name="adj3" fmla="val 41072"/>
            <a:gd name="adj4" fmla="val 85841"/>
          </a:avLst>
        </a:prstGeom>
        <a:solidFill>
          <a:schemeClr val="accent2">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rgbClr val="FF0000"/>
              </a:solidFill>
            </a:rPr>
            <a:t>自動で計算されます。</a:t>
          </a:r>
          <a:endParaRPr kumimoji="1" lang="en-US" altLang="ja-JP" sz="1400" b="1">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63</xdr:col>
      <xdr:colOff>9525</xdr:colOff>
      <xdr:row>20</xdr:row>
      <xdr:rowOff>95250</xdr:rowOff>
    </xdr:from>
    <xdr:ext cx="300082" cy="242374"/>
    <xdr:sp macro="" textlink="">
      <xdr:nvSpPr>
        <xdr:cNvPr id="2" name="テキスト ボックス 1">
          <a:extLst>
            <a:ext uri="{FF2B5EF4-FFF2-40B4-BE49-F238E27FC236}">
              <a16:creationId xmlns:a16="http://schemas.microsoft.com/office/drawing/2014/main" id="{99D7CE08-EFE2-4AB2-80BF-0AD5761B8943}"/>
            </a:ext>
          </a:extLst>
        </xdr:cNvPr>
        <xdr:cNvSpPr txBox="1"/>
      </xdr:nvSpPr>
      <xdr:spPr>
        <a:xfrm>
          <a:off x="6010275" y="4781550"/>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Ｐ明朝" panose="02020600040205080304" pitchFamily="18" charset="-128"/>
              <a:ea typeface="ＭＳ Ｐ明朝" panose="02020600040205080304" pitchFamily="18" charset="-128"/>
            </a:rPr>
            <a:t>印</a:t>
          </a:r>
        </a:p>
      </xdr:txBody>
    </xdr:sp>
    <xdr:clientData/>
  </xdr:oneCellAnchor>
  <xdr:oneCellAnchor>
    <xdr:from>
      <xdr:col>62</xdr:col>
      <xdr:colOff>9525</xdr:colOff>
      <xdr:row>19</xdr:row>
      <xdr:rowOff>333375</xdr:rowOff>
    </xdr:from>
    <xdr:ext cx="628650" cy="733425"/>
    <xdr:sp macro="" textlink="">
      <xdr:nvSpPr>
        <xdr:cNvPr id="4" name="テキスト ボックス 3">
          <a:extLst>
            <a:ext uri="{FF2B5EF4-FFF2-40B4-BE49-F238E27FC236}">
              <a16:creationId xmlns:a16="http://schemas.microsoft.com/office/drawing/2014/main" id="{97270065-5842-427C-8664-ABCFB4C39AFB}"/>
            </a:ext>
          </a:extLst>
        </xdr:cNvPr>
        <xdr:cNvSpPr txBox="1"/>
      </xdr:nvSpPr>
      <xdr:spPr>
        <a:xfrm>
          <a:off x="5915025" y="4619625"/>
          <a:ext cx="628650" cy="733425"/>
        </a:xfrm>
        <a:prstGeom prst="round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HGS行書体" panose="03000600000000000000" pitchFamily="66" charset="-128"/>
              <a:ea typeface="HGS行書体" panose="03000600000000000000" pitchFamily="66" charset="-128"/>
              <a:cs typeface="+mn-cs"/>
            </a:rPr>
            <a:t>鹿屋保</a:t>
          </a:r>
          <a:endParaRPr kumimoji="1" lang="en-US" altLang="ja-JP" sz="1100">
            <a:solidFill>
              <a:srgbClr val="FF0000"/>
            </a:solidFill>
            <a:effectLst/>
            <a:latin typeface="HGS行書体" panose="03000600000000000000" pitchFamily="66" charset="-128"/>
            <a:ea typeface="HGS行書体" panose="03000600000000000000" pitchFamily="66"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HGS行書体" panose="03000600000000000000" pitchFamily="66" charset="-128"/>
              <a:ea typeface="HGS行書体" panose="03000600000000000000" pitchFamily="66" charset="-128"/>
              <a:cs typeface="+mn-cs"/>
            </a:rPr>
            <a:t>育園理</a:t>
          </a:r>
          <a:endParaRPr kumimoji="1" lang="en-US" altLang="ja-JP" sz="1100">
            <a:solidFill>
              <a:srgbClr val="FF0000"/>
            </a:solidFill>
            <a:effectLst/>
            <a:latin typeface="HGS行書体" panose="03000600000000000000" pitchFamily="66" charset="-128"/>
            <a:ea typeface="HGS行書体" panose="03000600000000000000" pitchFamily="66"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HGS行書体" panose="03000600000000000000" pitchFamily="66" charset="-128"/>
              <a:ea typeface="HGS行書体" panose="03000600000000000000" pitchFamily="66" charset="-128"/>
              <a:cs typeface="+mn-cs"/>
            </a:rPr>
            <a:t>事長ノ印</a:t>
          </a:r>
          <a:endParaRPr lang="ja-JP" altLang="ja-JP">
            <a:solidFill>
              <a:srgbClr val="FF0000"/>
            </a:solidFill>
            <a:effectLst/>
            <a:latin typeface="HGS行書体" panose="03000600000000000000" pitchFamily="66" charset="-128"/>
            <a:ea typeface="HGS行書体" panose="03000600000000000000" pitchFamily="66" charset="-128"/>
          </a:endParaRPr>
        </a:p>
      </xdr:txBody>
    </xdr:sp>
    <xdr:clientData/>
  </xdr:oneCellAnchor>
  <xdr:twoCellAnchor>
    <xdr:from>
      <xdr:col>68</xdr:col>
      <xdr:colOff>476250</xdr:colOff>
      <xdr:row>1</xdr:row>
      <xdr:rowOff>200025</xdr:rowOff>
    </xdr:from>
    <xdr:to>
      <xdr:col>80</xdr:col>
      <xdr:colOff>76200</xdr:colOff>
      <xdr:row>3</xdr:row>
      <xdr:rowOff>85725</xdr:rowOff>
    </xdr:to>
    <xdr:sp macro="" textlink="">
      <xdr:nvSpPr>
        <xdr:cNvPr id="3" name="正方形/長方形 2">
          <a:extLst>
            <a:ext uri="{FF2B5EF4-FFF2-40B4-BE49-F238E27FC236}">
              <a16:creationId xmlns:a16="http://schemas.microsoft.com/office/drawing/2014/main" id="{2C1F9DED-61C1-4F15-B563-D114E6B8A010}"/>
            </a:ext>
          </a:extLst>
        </xdr:cNvPr>
        <xdr:cNvSpPr/>
      </xdr:nvSpPr>
      <xdr:spPr>
        <a:xfrm>
          <a:off x="6953250" y="438150"/>
          <a:ext cx="2486025" cy="3619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赤字箇所は入力が必要となります。</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190500</xdr:colOff>
      <xdr:row>3</xdr:row>
      <xdr:rowOff>583407</xdr:rowOff>
    </xdr:from>
    <xdr:to>
      <xdr:col>9</xdr:col>
      <xdr:colOff>111126</xdr:colOff>
      <xdr:row>28</xdr:row>
      <xdr:rowOff>109537</xdr:rowOff>
    </xdr:to>
    <xdr:sp macro="" textlink="">
      <xdr:nvSpPr>
        <xdr:cNvPr id="2" name="正方形/長方形 1">
          <a:extLst>
            <a:ext uri="{FF2B5EF4-FFF2-40B4-BE49-F238E27FC236}">
              <a16:creationId xmlns:a16="http://schemas.microsoft.com/office/drawing/2014/main" id="{A1E4AED9-3ADE-4F9A-9BF9-5C09558CED10}"/>
            </a:ext>
          </a:extLst>
        </xdr:cNvPr>
        <xdr:cNvSpPr/>
      </xdr:nvSpPr>
      <xdr:spPr>
        <a:xfrm>
          <a:off x="309563" y="1345407"/>
          <a:ext cx="5838032" cy="4169568"/>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164307</xdr:colOff>
      <xdr:row>9</xdr:row>
      <xdr:rowOff>126207</xdr:rowOff>
    </xdr:from>
    <xdr:ext cx="4913781" cy="559127"/>
    <xdr:sp macro="" textlink="">
      <xdr:nvSpPr>
        <xdr:cNvPr id="3" name="テキスト ボックス 2">
          <a:extLst>
            <a:ext uri="{FF2B5EF4-FFF2-40B4-BE49-F238E27FC236}">
              <a16:creationId xmlns:a16="http://schemas.microsoft.com/office/drawing/2014/main" id="{F94CAD2E-56B9-4A2A-9BE9-F644F45AAD4B}"/>
            </a:ext>
          </a:extLst>
        </xdr:cNvPr>
        <xdr:cNvSpPr txBox="1"/>
      </xdr:nvSpPr>
      <xdr:spPr>
        <a:xfrm>
          <a:off x="3748088" y="2364582"/>
          <a:ext cx="4913781" cy="559127"/>
        </a:xfrm>
        <a:prstGeom prst="rect">
          <a:avLst/>
        </a:prstGeom>
        <a:solidFill>
          <a:schemeClr val="accent2">
            <a:lumMod val="20000"/>
            <a:lumOff val="80000"/>
          </a:schemeClr>
        </a:solidFill>
        <a:ln w="158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FF0000"/>
              </a:solidFill>
            </a:rPr>
            <a:t>全ての預かり保育の無償化対象児童の記載をお願いします。</a:t>
          </a:r>
          <a:endParaRPr kumimoji="1" lang="en-US" altLang="ja-JP" sz="1400" b="1">
            <a:solidFill>
              <a:srgbClr val="FF0000"/>
            </a:solidFill>
          </a:endParaRPr>
        </a:p>
        <a:p>
          <a:r>
            <a:rPr kumimoji="1" lang="ja-JP" altLang="en-US" sz="1400" b="1">
              <a:solidFill>
                <a:srgbClr val="FF0000"/>
              </a:solidFill>
            </a:rPr>
            <a:t>（利用日数が０日の児童についても記載が必要となります）</a:t>
          </a:r>
          <a:endParaRPr kumimoji="1" lang="en-US" altLang="ja-JP" sz="1400" b="1">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Q163"/>
  <sheetViews>
    <sheetView tabSelected="1" view="pageBreakPreview" zoomScaleNormal="100" zoomScaleSheetLayoutView="100" workbookViewId="0">
      <selection activeCell="CB20" sqref="CB20"/>
    </sheetView>
  </sheetViews>
  <sheetFormatPr defaultColWidth="9" defaultRowHeight="14.25" x14ac:dyDescent="0.15"/>
  <cols>
    <col min="1" max="68" width="1.25" style="2" customWidth="1"/>
    <col min="69" max="69" width="9" style="2"/>
    <col min="70" max="121" width="2.625" style="2" customWidth="1"/>
    <col min="122" max="16384" width="9" style="2"/>
  </cols>
  <sheetData>
    <row r="1" spans="1:69" ht="18.75" customHeight="1" x14ac:dyDescent="0.15">
      <c r="A1" s="1"/>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row>
    <row r="2" spans="1:69" ht="18.75" customHeight="1" x14ac:dyDescent="0.15">
      <c r="W2" s="3"/>
      <c r="X2" s="3"/>
      <c r="Y2" s="3"/>
      <c r="Z2" s="3"/>
      <c r="AA2" s="3"/>
      <c r="AB2" s="3"/>
      <c r="AC2" s="3"/>
      <c r="AD2" s="3"/>
      <c r="AE2" s="3"/>
      <c r="AF2" s="3"/>
      <c r="AG2" s="3"/>
      <c r="AH2" s="3"/>
      <c r="AI2" s="3"/>
      <c r="AJ2" s="3"/>
      <c r="AK2" s="3"/>
      <c r="AL2" s="3"/>
      <c r="AM2" s="3"/>
      <c r="AN2" s="3"/>
      <c r="AO2" s="3"/>
      <c r="AP2" s="3"/>
      <c r="AQ2" s="3"/>
      <c r="AR2" s="3"/>
      <c r="AS2" s="3"/>
      <c r="AW2" s="70" t="s">
        <v>0</v>
      </c>
      <c r="AX2" s="70"/>
      <c r="AY2" s="70"/>
      <c r="AZ2" s="70"/>
      <c r="BA2" s="70"/>
      <c r="BB2" s="71" t="s">
        <v>1</v>
      </c>
      <c r="BC2" s="71"/>
      <c r="BD2" s="71"/>
      <c r="BE2" s="71"/>
      <c r="BF2" s="71"/>
      <c r="BG2" s="71"/>
      <c r="BH2" s="71"/>
      <c r="BI2" s="71"/>
      <c r="BJ2" s="71"/>
      <c r="BK2" s="71"/>
      <c r="BL2" s="71"/>
      <c r="BM2" s="71"/>
      <c r="BN2" s="71"/>
      <c r="BO2" s="71"/>
      <c r="BP2" s="71"/>
    </row>
    <row r="3" spans="1:69" ht="18.75" customHeight="1" x14ac:dyDescent="0.15">
      <c r="B3" s="4" t="s">
        <v>9</v>
      </c>
    </row>
    <row r="4" spans="1:69" ht="18.75" customHeight="1" x14ac:dyDescent="0.15">
      <c r="A4" s="79" t="s">
        <v>11</v>
      </c>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row>
    <row r="5" spans="1:69" s="4" customFormat="1" ht="18.75" customHeight="1" x14ac:dyDescent="0.15">
      <c r="A5" s="79"/>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row>
    <row r="6" spans="1:69" s="4" customFormat="1" ht="18.75" customHeight="1" x14ac:dyDescent="0.15">
      <c r="A6" s="79"/>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row>
    <row r="7" spans="1:69" s="4" customFormat="1" ht="18.75" customHeight="1" x14ac:dyDescent="0.15">
      <c r="A7" s="72" t="s">
        <v>56</v>
      </c>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row>
    <row r="8" spans="1:69" s="4" customFormat="1" ht="18.75" customHeight="1" x14ac:dyDescent="0.15">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row>
    <row r="9" spans="1:69" ht="18.75" customHeight="1" x14ac:dyDescent="0.15">
      <c r="B9" s="5"/>
      <c r="C9" s="73" t="s">
        <v>12</v>
      </c>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5"/>
      <c r="BO9" s="5"/>
    </row>
    <row r="10" spans="1:69" ht="18.75" customHeight="1" x14ac:dyDescent="0.15">
      <c r="B10" s="5"/>
      <c r="C10" s="76"/>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8"/>
      <c r="BO10" s="5"/>
    </row>
    <row r="11" spans="1:69" ht="18.75" customHeight="1" x14ac:dyDescent="0.15">
      <c r="B11" s="5"/>
      <c r="C11" s="76"/>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8"/>
      <c r="BO11" s="5"/>
    </row>
    <row r="12" spans="1:69" ht="18.75" customHeight="1" x14ac:dyDescent="0.15">
      <c r="B12" s="5"/>
      <c r="C12" s="76"/>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8"/>
      <c r="BO12" s="5"/>
    </row>
    <row r="13" spans="1:69" ht="18.75" customHeight="1" x14ac:dyDescent="0.15">
      <c r="A13" s="6"/>
      <c r="B13" s="6"/>
      <c r="C13" s="13"/>
      <c r="D13" s="56" t="s">
        <v>2</v>
      </c>
      <c r="E13" s="56"/>
      <c r="F13" s="56"/>
      <c r="G13" s="14" t="s">
        <v>7</v>
      </c>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20"/>
      <c r="BO13" s="4"/>
      <c r="BP13" s="4"/>
      <c r="BQ13" s="7"/>
    </row>
    <row r="14" spans="1:69" ht="18.75" customHeight="1" x14ac:dyDescent="0.15">
      <c r="A14" s="6"/>
      <c r="B14" s="6"/>
      <c r="C14" s="13"/>
      <c r="D14" s="56" t="s">
        <v>3</v>
      </c>
      <c r="E14" s="56"/>
      <c r="F14" s="56"/>
      <c r="G14" s="14" t="s">
        <v>8</v>
      </c>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20"/>
      <c r="BO14" s="4"/>
      <c r="BP14" s="4"/>
      <c r="BQ14" s="7"/>
    </row>
    <row r="15" spans="1:69" ht="18.75" customHeight="1" x14ac:dyDescent="0.15">
      <c r="A15" s="6"/>
      <c r="B15" s="6"/>
      <c r="C15" s="21"/>
      <c r="D15" s="57" t="s">
        <v>4</v>
      </c>
      <c r="E15" s="57"/>
      <c r="F15" s="57"/>
      <c r="G15" s="22" t="s">
        <v>10</v>
      </c>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3"/>
      <c r="BO15" s="4"/>
      <c r="BP15" s="4"/>
      <c r="BQ15" s="7"/>
    </row>
    <row r="16" spans="1:69" s="11" customFormat="1" ht="18.75" customHeight="1" x14ac:dyDescent="0.15">
      <c r="A16"/>
      <c r="B16" s="8"/>
      <c r="C16" s="9"/>
      <c r="D16" s="9"/>
      <c r="E16" s="9"/>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10"/>
    </row>
    <row r="17" spans="2:68" s="12" customFormat="1" ht="18.75" customHeight="1" x14ac:dyDescent="0.25">
      <c r="B17" s="58" t="s">
        <v>22</v>
      </c>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row>
    <row r="18" spans="2:68" s="12" customFormat="1" ht="18.75" customHeight="1" x14ac:dyDescent="0.25">
      <c r="B18" s="17"/>
      <c r="C18" s="17"/>
      <c r="D18" s="17"/>
      <c r="E18" s="17"/>
      <c r="F18" s="17"/>
      <c r="G18" s="17"/>
      <c r="H18" s="17"/>
      <c r="I18" s="17"/>
      <c r="J18" s="17"/>
      <c r="K18" s="17"/>
      <c r="L18" s="17"/>
      <c r="M18" s="17"/>
      <c r="N18" s="17"/>
      <c r="O18" s="17"/>
      <c r="P18" s="17"/>
      <c r="Q18" s="17"/>
      <c r="R18" s="17"/>
      <c r="S18" s="17"/>
      <c r="T18" s="17"/>
      <c r="U18" s="17"/>
      <c r="V18" s="17"/>
      <c r="AG18" s="17"/>
      <c r="AH18" s="66" t="s">
        <v>19</v>
      </c>
      <c r="AI18" s="66"/>
      <c r="AJ18" s="66"/>
      <c r="AK18" s="66"/>
      <c r="AL18" s="66"/>
      <c r="AM18" s="66"/>
      <c r="AN18" s="66"/>
      <c r="AO18" s="66"/>
      <c r="AP18" s="66"/>
      <c r="AQ18" s="66"/>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row>
    <row r="19" spans="2:68" s="12" customFormat="1" ht="18.75" customHeight="1" x14ac:dyDescent="0.25">
      <c r="B19" s="17"/>
      <c r="C19" s="17"/>
      <c r="D19" s="17"/>
      <c r="E19" s="17"/>
      <c r="F19" s="17"/>
      <c r="G19" s="17"/>
      <c r="H19" s="17"/>
      <c r="I19" s="17"/>
      <c r="J19" s="17"/>
      <c r="K19" s="17"/>
      <c r="L19" s="17"/>
      <c r="M19" s="17"/>
      <c r="N19" s="17"/>
      <c r="O19" s="17"/>
      <c r="P19" s="17"/>
      <c r="Q19" s="17"/>
      <c r="R19" s="17"/>
      <c r="S19" s="17"/>
      <c r="T19" s="17"/>
      <c r="U19" s="17"/>
      <c r="V19" s="17"/>
      <c r="AG19" s="17"/>
      <c r="AH19" s="66" t="s">
        <v>20</v>
      </c>
      <c r="AI19" s="66"/>
      <c r="AJ19" s="66"/>
      <c r="AK19" s="66"/>
      <c r="AL19" s="66"/>
      <c r="AM19" s="66"/>
      <c r="AN19" s="66"/>
      <c r="AO19" s="66"/>
      <c r="AP19" s="66"/>
      <c r="AQ19" s="66"/>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row>
    <row r="20" spans="2:68" s="12" customFormat="1" ht="18.75" customHeight="1" x14ac:dyDescent="0.25">
      <c r="B20" s="17"/>
      <c r="C20" s="17"/>
      <c r="D20" s="17"/>
      <c r="E20" s="17"/>
      <c r="F20" s="17"/>
      <c r="G20" s="17"/>
      <c r="H20" s="17"/>
      <c r="I20" s="17"/>
      <c r="J20" s="17"/>
      <c r="K20" s="17"/>
      <c r="L20" s="17"/>
      <c r="M20" s="17"/>
      <c r="N20" s="17"/>
      <c r="O20" s="17"/>
      <c r="P20" s="17"/>
      <c r="Q20" s="17"/>
      <c r="R20" s="17"/>
      <c r="S20" s="17"/>
      <c r="T20" s="17"/>
      <c r="U20" s="17"/>
      <c r="V20" s="17"/>
      <c r="AG20" s="17"/>
      <c r="AH20" s="66"/>
      <c r="AI20" s="66"/>
      <c r="AJ20" s="66"/>
      <c r="AK20" s="66"/>
      <c r="AL20" s="66"/>
      <c r="AM20" s="66"/>
      <c r="AN20" s="66"/>
      <c r="AO20" s="66"/>
      <c r="AP20" s="66"/>
      <c r="AQ20" s="66"/>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row>
    <row r="21" spans="2:68" s="12" customFormat="1" ht="18.75" customHeight="1" x14ac:dyDescent="0.25">
      <c r="B21" s="17"/>
      <c r="C21" s="17"/>
      <c r="D21" s="17"/>
      <c r="E21" s="17"/>
      <c r="F21" s="17"/>
      <c r="G21" s="17"/>
      <c r="H21" s="17"/>
      <c r="I21" s="17"/>
      <c r="J21" s="17"/>
      <c r="K21" s="17"/>
      <c r="L21" s="17"/>
      <c r="M21" s="17"/>
      <c r="N21" s="17"/>
      <c r="O21" s="17"/>
      <c r="P21" s="17"/>
      <c r="Q21" s="17"/>
      <c r="R21" s="17"/>
      <c r="S21" s="17"/>
      <c r="T21" s="17"/>
      <c r="U21" s="17"/>
      <c r="V21" s="17"/>
      <c r="AG21" s="17"/>
      <c r="AH21" s="66" t="s">
        <v>21</v>
      </c>
      <c r="AI21" s="66"/>
      <c r="AJ21" s="66"/>
      <c r="AK21" s="66"/>
      <c r="AL21" s="66"/>
      <c r="AM21" s="66"/>
      <c r="AN21" s="66"/>
      <c r="AO21" s="66"/>
      <c r="AP21" s="66"/>
      <c r="AQ21" s="66"/>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row>
    <row r="22" spans="2:68" s="12" customFormat="1" ht="18.75" customHeight="1" x14ac:dyDescent="0.25">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row>
    <row r="23" spans="2:68" s="4" customFormat="1" ht="18.75" customHeight="1" x14ac:dyDescent="0.25">
      <c r="B23" s="61" t="s">
        <v>23</v>
      </c>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row>
    <row r="24" spans="2:68" s="4" customFormat="1" ht="18.75" customHeight="1" x14ac:dyDescent="0.15">
      <c r="E24" s="62" t="s">
        <v>5</v>
      </c>
      <c r="F24" s="62"/>
      <c r="G24" s="62"/>
      <c r="H24" s="62"/>
      <c r="I24" s="62"/>
      <c r="J24" s="62"/>
      <c r="K24" s="62"/>
      <c r="L24" s="62"/>
      <c r="M24" s="62"/>
      <c r="N24" s="62"/>
      <c r="O24" s="62"/>
      <c r="P24" s="59"/>
      <c r="Q24" s="59"/>
      <c r="R24" s="59"/>
      <c r="S24" s="59"/>
      <c r="T24" s="59"/>
      <c r="U24" s="59"/>
      <c r="V24" s="59"/>
      <c r="W24" s="59"/>
      <c r="X24" s="59"/>
      <c r="Y24" s="59"/>
      <c r="Z24" s="59"/>
      <c r="AA24" s="59"/>
      <c r="AB24" s="59"/>
      <c r="AC24" s="59"/>
      <c r="AD24" s="59"/>
      <c r="AE24" s="59"/>
      <c r="AF24" s="59"/>
      <c r="AG24" s="64" t="s">
        <v>6</v>
      </c>
      <c r="AH24" s="64"/>
      <c r="AI24" s="64"/>
      <c r="AJ24" s="14"/>
      <c r="AK24" s="14"/>
      <c r="AL24" s="14"/>
      <c r="AM24" s="14"/>
      <c r="AN24" s="14"/>
    </row>
    <row r="25" spans="2:68" s="4" customFormat="1" ht="18.75" customHeight="1" x14ac:dyDescent="0.15">
      <c r="E25" s="63"/>
      <c r="F25" s="63"/>
      <c r="G25" s="63"/>
      <c r="H25" s="63"/>
      <c r="I25" s="63"/>
      <c r="J25" s="63"/>
      <c r="K25" s="63"/>
      <c r="L25" s="63"/>
      <c r="M25" s="63"/>
      <c r="N25" s="63"/>
      <c r="O25" s="63"/>
      <c r="P25" s="60"/>
      <c r="Q25" s="60"/>
      <c r="R25" s="60"/>
      <c r="S25" s="60"/>
      <c r="T25" s="60"/>
      <c r="U25" s="60"/>
      <c r="V25" s="60"/>
      <c r="W25" s="60"/>
      <c r="X25" s="60"/>
      <c r="Y25" s="60"/>
      <c r="Z25" s="60"/>
      <c r="AA25" s="60"/>
      <c r="AB25" s="60"/>
      <c r="AC25" s="60"/>
      <c r="AD25" s="60"/>
      <c r="AE25" s="60"/>
      <c r="AF25" s="60"/>
      <c r="AG25" s="65"/>
      <c r="AH25" s="65"/>
      <c r="AI25" s="65"/>
      <c r="AJ25" s="14"/>
      <c r="AK25" s="14"/>
      <c r="AL25" s="14"/>
      <c r="AM25" s="14"/>
      <c r="AN25" s="14"/>
    </row>
    <row r="26" spans="2:68" s="4" customFormat="1" ht="18.75" customHeight="1" x14ac:dyDescent="0.15">
      <c r="E26" s="24"/>
      <c r="F26" s="24"/>
      <c r="G26" s="24"/>
      <c r="H26" s="24"/>
      <c r="I26" s="24"/>
      <c r="J26" s="24"/>
      <c r="K26" s="24"/>
      <c r="L26" s="24"/>
      <c r="M26" s="24"/>
      <c r="N26" s="24"/>
      <c r="O26" s="24"/>
      <c r="P26" s="26"/>
      <c r="Q26" s="26"/>
      <c r="R26" s="26"/>
      <c r="S26" s="26"/>
      <c r="T26" s="26"/>
      <c r="U26" s="26"/>
      <c r="V26" s="26"/>
      <c r="W26" s="26"/>
      <c r="X26" s="26"/>
      <c r="Y26" s="26"/>
      <c r="Z26" s="26"/>
      <c r="AA26" s="26"/>
      <c r="AB26" s="26"/>
      <c r="AC26" s="26"/>
      <c r="AD26" s="26"/>
      <c r="AE26" s="26"/>
      <c r="AF26" s="26"/>
      <c r="AG26" s="19"/>
      <c r="AH26" s="19"/>
      <c r="AI26" s="19"/>
      <c r="AJ26" s="14"/>
      <c r="AK26" s="14"/>
      <c r="AL26" s="14"/>
      <c r="AM26" s="14"/>
      <c r="AN26" s="14"/>
    </row>
    <row r="27" spans="2:68" s="4" customFormat="1" ht="18.75" customHeight="1" x14ac:dyDescent="0.15">
      <c r="B27" s="24"/>
      <c r="C27" s="24"/>
      <c r="D27" s="24"/>
      <c r="E27" s="24"/>
      <c r="F27" s="24"/>
      <c r="G27" s="24"/>
      <c r="H27" s="24"/>
      <c r="I27" s="24"/>
      <c r="J27" s="25"/>
      <c r="K27" s="25"/>
      <c r="L27" s="25"/>
      <c r="M27" s="25"/>
      <c r="N27" s="25"/>
      <c r="O27" s="25"/>
      <c r="P27" s="25"/>
      <c r="Q27" s="25"/>
      <c r="R27" s="25"/>
      <c r="S27" s="25"/>
      <c r="T27" s="25"/>
      <c r="U27" s="25"/>
      <c r="V27" s="25"/>
      <c r="W27" s="25"/>
      <c r="X27" s="25"/>
      <c r="Y27" s="25"/>
      <c r="Z27" s="24"/>
      <c r="AA27" s="24"/>
      <c r="AB27" s="24"/>
      <c r="AC27" s="24"/>
      <c r="AD27" s="24"/>
      <c r="AE27" s="24"/>
      <c r="AF27" s="24"/>
      <c r="AG27" s="24"/>
      <c r="AH27" s="24"/>
      <c r="AI27" s="24"/>
      <c r="AJ27" s="24"/>
      <c r="AK27" s="25"/>
      <c r="AL27" s="25"/>
      <c r="AM27" s="25"/>
      <c r="AN27" s="19"/>
      <c r="AO27" s="19"/>
      <c r="AP27" s="19"/>
      <c r="AQ27" s="19"/>
      <c r="AR27" s="19"/>
      <c r="AS27" s="19"/>
      <c r="AT27" s="19"/>
      <c r="AU27" s="19"/>
      <c r="AV27" s="19"/>
      <c r="AW27" s="19"/>
      <c r="AX27" s="19"/>
      <c r="AY27" s="19"/>
      <c r="AZ27" s="19"/>
      <c r="BA27" s="19"/>
      <c r="BB27" s="14"/>
      <c r="BC27" s="14"/>
      <c r="BD27" s="14"/>
      <c r="BE27" s="14"/>
      <c r="BF27" s="14"/>
      <c r="BG27" s="14"/>
      <c r="BH27" s="14"/>
      <c r="BI27" s="14"/>
      <c r="BJ27" s="14"/>
      <c r="BK27" s="14"/>
      <c r="BL27" s="14"/>
      <c r="BM27" s="14"/>
      <c r="BN27" s="14"/>
      <c r="BO27" s="14"/>
    </row>
    <row r="28" spans="2:68" s="12" customFormat="1" ht="18.75" customHeight="1" x14ac:dyDescent="0.25">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row>
    <row r="29" spans="2:68" s="15" customFormat="1" ht="18.75" customHeight="1" x14ac:dyDescent="0.15">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row>
    <row r="30" spans="2:68" s="15" customFormat="1" ht="18.75" customHeight="1" x14ac:dyDescent="0.15">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row>
    <row r="31" spans="2:68" s="15" customFormat="1" ht="18.75" customHeight="1" x14ac:dyDescent="0.15">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row>
    <row r="32" spans="2:68" ht="18.75" customHeight="1" x14ac:dyDescent="0.25">
      <c r="B32" s="80" t="s">
        <v>24</v>
      </c>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row>
    <row r="33" spans="2:67" ht="18.75" customHeight="1" x14ac:dyDescent="0.25">
      <c r="B33" s="81" t="s">
        <v>13</v>
      </c>
      <c r="C33" s="82"/>
      <c r="D33" s="82"/>
      <c r="E33" s="82"/>
      <c r="F33" s="82"/>
      <c r="G33" s="83"/>
      <c r="H33" s="81" t="s">
        <v>14</v>
      </c>
      <c r="I33" s="82"/>
      <c r="J33" s="82"/>
      <c r="K33" s="82"/>
      <c r="L33" s="82"/>
      <c r="M33" s="82"/>
      <c r="N33" s="82"/>
      <c r="O33" s="82"/>
      <c r="P33" s="82"/>
      <c r="Q33" s="82"/>
      <c r="R33" s="83"/>
      <c r="S33" s="90"/>
      <c r="T33" s="90"/>
      <c r="U33" s="90"/>
      <c r="V33" s="90"/>
      <c r="W33" s="90"/>
      <c r="X33" s="90"/>
      <c r="Y33" s="90"/>
      <c r="Z33" s="90"/>
      <c r="AA33" s="90"/>
      <c r="AB33" s="90"/>
      <c r="AC33" s="90"/>
      <c r="AD33" s="90"/>
      <c r="AE33" s="90"/>
      <c r="AF33" s="90"/>
      <c r="AG33" s="90"/>
      <c r="AH33" s="90"/>
      <c r="AI33" s="90"/>
      <c r="AJ33" s="91"/>
      <c r="AK33" s="96" t="s">
        <v>15</v>
      </c>
      <c r="AL33" s="96"/>
      <c r="AM33" s="96"/>
      <c r="AN33" s="96"/>
      <c r="AO33" s="96"/>
      <c r="AP33" s="96"/>
      <c r="AQ33" s="96"/>
      <c r="AR33" s="96"/>
      <c r="AS33" s="96"/>
      <c r="AT33" s="96"/>
      <c r="AU33" s="96"/>
      <c r="AV33" s="97"/>
      <c r="AW33" s="97"/>
      <c r="AX33" s="97"/>
      <c r="AY33" s="97"/>
      <c r="AZ33" s="97"/>
      <c r="BA33" s="97"/>
      <c r="BB33" s="97"/>
      <c r="BC33" s="97"/>
      <c r="BD33" s="97"/>
      <c r="BE33" s="97"/>
      <c r="BF33" s="97"/>
      <c r="BG33" s="97"/>
      <c r="BH33" s="97"/>
      <c r="BI33" s="97"/>
      <c r="BJ33" s="97"/>
      <c r="BK33" s="97"/>
      <c r="BL33" s="97"/>
      <c r="BM33" s="97"/>
      <c r="BN33" s="97"/>
      <c r="BO33" s="97"/>
    </row>
    <row r="34" spans="2:67" ht="18.75" customHeight="1" x14ac:dyDescent="0.25">
      <c r="B34" s="84"/>
      <c r="C34" s="85"/>
      <c r="D34" s="85"/>
      <c r="E34" s="85"/>
      <c r="F34" s="85"/>
      <c r="G34" s="86"/>
      <c r="H34" s="87" t="s">
        <v>16</v>
      </c>
      <c r="I34" s="88"/>
      <c r="J34" s="88"/>
      <c r="K34" s="88"/>
      <c r="L34" s="88"/>
      <c r="M34" s="88"/>
      <c r="N34" s="88"/>
      <c r="O34" s="88"/>
      <c r="P34" s="88"/>
      <c r="Q34" s="88"/>
      <c r="R34" s="89"/>
      <c r="S34" s="92"/>
      <c r="T34" s="92"/>
      <c r="U34" s="92"/>
      <c r="V34" s="92"/>
      <c r="W34" s="92"/>
      <c r="X34" s="92"/>
      <c r="Y34" s="92"/>
      <c r="Z34" s="92"/>
      <c r="AA34" s="92"/>
      <c r="AB34" s="92"/>
      <c r="AC34" s="92"/>
      <c r="AD34" s="92"/>
      <c r="AE34" s="92"/>
      <c r="AF34" s="92"/>
      <c r="AG34" s="92"/>
      <c r="AH34" s="92"/>
      <c r="AI34" s="92"/>
      <c r="AJ34" s="93"/>
      <c r="AK34" s="95" t="s">
        <v>17</v>
      </c>
      <c r="AL34" s="95"/>
      <c r="AM34" s="95"/>
      <c r="AN34" s="95"/>
      <c r="AO34" s="95"/>
      <c r="AP34" s="95"/>
      <c r="AQ34" s="95"/>
      <c r="AR34" s="95"/>
      <c r="AS34" s="95"/>
      <c r="AT34" s="95"/>
      <c r="AU34" s="95"/>
      <c r="AV34" s="98"/>
      <c r="AW34" s="98"/>
      <c r="AX34" s="98"/>
      <c r="AY34" s="98"/>
      <c r="AZ34" s="98"/>
      <c r="BA34" s="98"/>
      <c r="BB34" s="98"/>
      <c r="BC34" s="98"/>
      <c r="BD34" s="98"/>
      <c r="BE34" s="98"/>
      <c r="BF34" s="98"/>
      <c r="BG34" s="98"/>
      <c r="BH34" s="98"/>
      <c r="BI34" s="98"/>
      <c r="BJ34" s="98"/>
      <c r="BK34" s="98"/>
      <c r="BL34" s="98"/>
      <c r="BM34" s="98"/>
      <c r="BN34" s="98"/>
      <c r="BO34" s="98"/>
    </row>
    <row r="35" spans="2:67" ht="18.75" customHeight="1" x14ac:dyDescent="0.15">
      <c r="B35" s="84"/>
      <c r="C35" s="85"/>
      <c r="D35" s="85"/>
      <c r="E35" s="85"/>
      <c r="F35" s="85"/>
      <c r="G35" s="86"/>
      <c r="H35" s="84" t="s">
        <v>18</v>
      </c>
      <c r="I35" s="85"/>
      <c r="J35" s="85"/>
      <c r="K35" s="85"/>
      <c r="L35" s="85"/>
      <c r="M35" s="85"/>
      <c r="N35" s="85"/>
      <c r="O35" s="85"/>
      <c r="P35" s="85"/>
      <c r="Q35" s="85"/>
      <c r="R35" s="86"/>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row>
    <row r="36" spans="2:67" ht="18.75" customHeight="1" x14ac:dyDescent="0.15">
      <c r="B36" s="87"/>
      <c r="C36" s="88"/>
      <c r="D36" s="88"/>
      <c r="E36" s="88"/>
      <c r="F36" s="88"/>
      <c r="G36" s="89"/>
      <c r="H36" s="87"/>
      <c r="I36" s="88"/>
      <c r="J36" s="88"/>
      <c r="K36" s="88"/>
      <c r="L36" s="88"/>
      <c r="M36" s="88"/>
      <c r="N36" s="88"/>
      <c r="O36" s="88"/>
      <c r="P36" s="88"/>
      <c r="Q36" s="88"/>
      <c r="R36" s="89"/>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row>
    <row r="37" spans="2:67" ht="18.75" customHeight="1" x14ac:dyDescent="0.15"/>
    <row r="38" spans="2:67" ht="18.75" customHeight="1" x14ac:dyDescent="0.15"/>
    <row r="39" spans="2:67" ht="18.75" customHeight="1" x14ac:dyDescent="0.15"/>
    <row r="40" spans="2:67" ht="18.75" customHeight="1" x14ac:dyDescent="0.15"/>
    <row r="41" spans="2:67" ht="18.75" customHeight="1" x14ac:dyDescent="0.15"/>
    <row r="42" spans="2:67" ht="18.75" customHeight="1" x14ac:dyDescent="0.15"/>
    <row r="43" spans="2:67" ht="18.75" customHeight="1" x14ac:dyDescent="0.15"/>
    <row r="44" spans="2:67" ht="18.75" customHeight="1" x14ac:dyDescent="0.15"/>
    <row r="45" spans="2:67" ht="18.75" customHeight="1" x14ac:dyDescent="0.15"/>
    <row r="46" spans="2:67" ht="18.75" customHeight="1" x14ac:dyDescent="0.15"/>
    <row r="47" spans="2:67" ht="18.75" customHeight="1" x14ac:dyDescent="0.15"/>
    <row r="48" spans="2:67"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sheetData>
  <mergeCells count="33">
    <mergeCell ref="B32:BO32"/>
    <mergeCell ref="B33:G36"/>
    <mergeCell ref="H33:R33"/>
    <mergeCell ref="H34:R34"/>
    <mergeCell ref="H35:R36"/>
    <mergeCell ref="S33:AJ33"/>
    <mergeCell ref="S34:AJ34"/>
    <mergeCell ref="S35:BO36"/>
    <mergeCell ref="AK34:AU34"/>
    <mergeCell ref="AK33:AU33"/>
    <mergeCell ref="AV33:BO33"/>
    <mergeCell ref="AV34:BO34"/>
    <mergeCell ref="U1:AT1"/>
    <mergeCell ref="AW2:BA2"/>
    <mergeCell ref="BB2:BP2"/>
    <mergeCell ref="A7:BP7"/>
    <mergeCell ref="C9:BN12"/>
    <mergeCell ref="A4:BP6"/>
    <mergeCell ref="D13:F13"/>
    <mergeCell ref="D14:F14"/>
    <mergeCell ref="D15:F15"/>
    <mergeCell ref="B17:BO17"/>
    <mergeCell ref="P24:AF25"/>
    <mergeCell ref="B23:BO23"/>
    <mergeCell ref="E24:O25"/>
    <mergeCell ref="AG24:AI25"/>
    <mergeCell ref="AH18:AQ18"/>
    <mergeCell ref="AH21:AQ21"/>
    <mergeCell ref="AR18:BP18"/>
    <mergeCell ref="AR20:BP20"/>
    <mergeCell ref="AR21:BP21"/>
    <mergeCell ref="AR19:BP19"/>
    <mergeCell ref="AH19:AQ20"/>
  </mergeCells>
  <phoneticPr fontId="2"/>
  <pageMargins left="0.70866141732283472" right="0.31496062992125984" top="0.55118110236220474" bottom="0.15748031496062992" header="0.31496062992125984" footer="0.31496062992125984"/>
  <pageSetup paperSize="9" firstPageNumber="4" orientation="portrait" useFirstPageNumber="1"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2F7CA-3C24-4834-A883-486364137F46}">
  <sheetPr>
    <tabColor rgb="FFFFC000"/>
  </sheetPr>
  <dimension ref="A1:N37"/>
  <sheetViews>
    <sheetView view="pageBreakPreview" zoomScale="80" zoomScaleNormal="100" zoomScaleSheetLayoutView="80" workbookViewId="0">
      <selection activeCell="CB20" sqref="CB20"/>
    </sheetView>
  </sheetViews>
  <sheetFormatPr defaultRowHeight="13.5" x14ac:dyDescent="0.15"/>
  <cols>
    <col min="1" max="1" width="1.625" style="31" customWidth="1"/>
    <col min="2" max="2" width="4" style="31" customWidth="1"/>
    <col min="3" max="3" width="12.625" style="31" customWidth="1"/>
    <col min="4" max="4" width="9.75" style="31" customWidth="1"/>
    <col min="5" max="5" width="8.125" style="31" customWidth="1"/>
    <col min="6" max="6" width="11" style="31" bestFit="1" customWidth="1"/>
    <col min="7" max="7" width="9.75" style="31" customWidth="1"/>
    <col min="8" max="8" width="9" style="31"/>
    <col min="9" max="9" width="13.375" style="31" customWidth="1"/>
    <col min="10" max="10" width="14.125" style="31" customWidth="1"/>
    <col min="11" max="11" width="15.5" style="31" customWidth="1"/>
    <col min="12" max="12" width="16.125" style="31" customWidth="1"/>
    <col min="13" max="16384" width="9" style="31"/>
  </cols>
  <sheetData>
    <row r="1" spans="1:14" ht="23.25" customHeight="1" x14ac:dyDescent="0.15">
      <c r="A1" s="109" t="s">
        <v>25</v>
      </c>
      <c r="B1" s="109"/>
      <c r="C1" s="109"/>
      <c r="D1" s="109"/>
      <c r="E1" s="109"/>
      <c r="F1" s="109"/>
      <c r="G1" s="109"/>
      <c r="H1" s="109"/>
      <c r="I1" s="109"/>
      <c r="J1" s="109"/>
      <c r="K1" s="109"/>
      <c r="L1" s="109"/>
      <c r="N1" s="31" t="s">
        <v>26</v>
      </c>
    </row>
    <row r="2" spans="1:14" ht="22.5" customHeight="1" x14ac:dyDescent="0.15">
      <c r="B2" s="32"/>
      <c r="E2" s="33"/>
      <c r="G2" s="32" t="s">
        <v>63</v>
      </c>
      <c r="H2" s="34"/>
      <c r="I2" s="35" t="s">
        <v>27</v>
      </c>
    </row>
    <row r="3" spans="1:14" ht="14.25" x14ac:dyDescent="0.15">
      <c r="L3" s="32" t="s">
        <v>28</v>
      </c>
    </row>
    <row r="4" spans="1:14" ht="50.25" customHeight="1" x14ac:dyDescent="0.15">
      <c r="B4" s="36" t="s">
        <v>29</v>
      </c>
      <c r="C4" s="37" t="s">
        <v>30</v>
      </c>
      <c r="D4" s="37" t="s">
        <v>31</v>
      </c>
      <c r="E4" s="38" t="s">
        <v>32</v>
      </c>
      <c r="F4" s="37" t="s">
        <v>33</v>
      </c>
      <c r="G4" s="38" t="s">
        <v>34</v>
      </c>
      <c r="H4" s="38" t="s">
        <v>35</v>
      </c>
      <c r="I4" s="38" t="s">
        <v>36</v>
      </c>
      <c r="J4" s="39" t="s">
        <v>37</v>
      </c>
      <c r="K4" s="39" t="s">
        <v>38</v>
      </c>
      <c r="L4" s="36" t="s">
        <v>39</v>
      </c>
    </row>
    <row r="5" spans="1:14" x14ac:dyDescent="0.15">
      <c r="B5" s="40">
        <v>1</v>
      </c>
      <c r="C5" s="40"/>
      <c r="D5" s="54"/>
      <c r="E5" s="40"/>
      <c r="F5" s="40"/>
      <c r="G5" s="40"/>
      <c r="H5" s="40"/>
      <c r="I5" s="41"/>
      <c r="J5" s="41">
        <f>IF(G5="新3号",450*H5,MIN(450*H5,11300))</f>
        <v>0</v>
      </c>
      <c r="K5" s="41">
        <f>IF(I5&gt;J5,J5,I5)</f>
        <v>0</v>
      </c>
      <c r="L5" s="40"/>
    </row>
    <row r="6" spans="1:14" x14ac:dyDescent="0.15">
      <c r="B6" s="40">
        <v>2</v>
      </c>
      <c r="C6" s="40"/>
      <c r="D6" s="40"/>
      <c r="E6" s="40"/>
      <c r="F6" s="40"/>
      <c r="G6" s="40"/>
      <c r="H6" s="40"/>
      <c r="I6" s="41"/>
      <c r="J6" s="41">
        <f>IF(G6="新3号",450*H6,MIN(450*H6,11300))</f>
        <v>0</v>
      </c>
      <c r="K6" s="41">
        <f t="shared" ref="K6:K28" si="0">IF(I6&gt;J6,J6,I6)</f>
        <v>0</v>
      </c>
      <c r="L6" s="40"/>
    </row>
    <row r="7" spans="1:14" x14ac:dyDescent="0.15">
      <c r="B7" s="40">
        <v>3</v>
      </c>
      <c r="C7" s="40"/>
      <c r="D7" s="40"/>
      <c r="E7" s="40"/>
      <c r="F7" s="40"/>
      <c r="G7" s="40"/>
      <c r="H7" s="40"/>
      <c r="I7" s="41"/>
      <c r="J7" s="41">
        <f t="shared" ref="J7:J29" si="1">IF(G7="新3号",450*H7,MIN(450*H7,11300))</f>
        <v>0</v>
      </c>
      <c r="K7" s="41">
        <f t="shared" si="0"/>
        <v>0</v>
      </c>
      <c r="L7" s="40"/>
    </row>
    <row r="8" spans="1:14" x14ac:dyDescent="0.15">
      <c r="B8" s="40">
        <v>4</v>
      </c>
      <c r="C8" s="40"/>
      <c r="D8" s="40"/>
      <c r="E8" s="40"/>
      <c r="F8" s="40"/>
      <c r="G8" s="40"/>
      <c r="H8" s="40"/>
      <c r="I8" s="41"/>
      <c r="J8" s="41">
        <f t="shared" si="1"/>
        <v>0</v>
      </c>
      <c r="K8" s="41">
        <f t="shared" si="0"/>
        <v>0</v>
      </c>
      <c r="L8" s="40"/>
    </row>
    <row r="9" spans="1:14" x14ac:dyDescent="0.15">
      <c r="B9" s="40">
        <v>5</v>
      </c>
      <c r="C9" s="40"/>
      <c r="D9" s="40"/>
      <c r="E9" s="40"/>
      <c r="F9" s="40"/>
      <c r="G9" s="40"/>
      <c r="H9" s="40"/>
      <c r="I9" s="41"/>
      <c r="J9" s="41">
        <f>IF(G9="新3号",450*H9,MIN(450*H9,11300))</f>
        <v>0</v>
      </c>
      <c r="K9" s="41">
        <f t="shared" si="0"/>
        <v>0</v>
      </c>
      <c r="L9" s="40"/>
    </row>
    <row r="10" spans="1:14" x14ac:dyDescent="0.15">
      <c r="B10" s="40">
        <v>6</v>
      </c>
      <c r="C10" s="40"/>
      <c r="D10" s="40"/>
      <c r="E10" s="40"/>
      <c r="F10" s="40"/>
      <c r="G10" s="40"/>
      <c r="H10" s="40"/>
      <c r="I10" s="41"/>
      <c r="J10" s="41">
        <f t="shared" si="1"/>
        <v>0</v>
      </c>
      <c r="K10" s="41">
        <f t="shared" si="0"/>
        <v>0</v>
      </c>
      <c r="L10" s="40"/>
    </row>
    <row r="11" spans="1:14" x14ac:dyDescent="0.15">
      <c r="B11" s="40">
        <v>7</v>
      </c>
      <c r="C11" s="40"/>
      <c r="D11" s="40"/>
      <c r="E11" s="40"/>
      <c r="F11" s="40"/>
      <c r="G11" s="40"/>
      <c r="H11" s="40"/>
      <c r="I11" s="41"/>
      <c r="J11" s="41">
        <f t="shared" si="1"/>
        <v>0</v>
      </c>
      <c r="K11" s="41">
        <f t="shared" si="0"/>
        <v>0</v>
      </c>
      <c r="L11" s="40"/>
    </row>
    <row r="12" spans="1:14" x14ac:dyDescent="0.15">
      <c r="B12" s="40">
        <v>8</v>
      </c>
      <c r="C12" s="40"/>
      <c r="D12" s="40"/>
      <c r="E12" s="40"/>
      <c r="F12" s="40"/>
      <c r="G12" s="40"/>
      <c r="H12" s="40"/>
      <c r="I12" s="41"/>
      <c r="J12" s="41">
        <f t="shared" si="1"/>
        <v>0</v>
      </c>
      <c r="K12" s="41">
        <f t="shared" si="0"/>
        <v>0</v>
      </c>
      <c r="L12" s="40"/>
    </row>
    <row r="13" spans="1:14" x14ac:dyDescent="0.15">
      <c r="B13" s="40">
        <v>9</v>
      </c>
      <c r="C13" s="40"/>
      <c r="D13" s="40"/>
      <c r="E13" s="40"/>
      <c r="F13" s="40"/>
      <c r="G13" s="40"/>
      <c r="H13" s="40"/>
      <c r="I13" s="41"/>
      <c r="J13" s="41">
        <f t="shared" si="1"/>
        <v>0</v>
      </c>
      <c r="K13" s="41">
        <f>IF(I13&gt;J13,J13,I13)</f>
        <v>0</v>
      </c>
      <c r="L13" s="40"/>
    </row>
    <row r="14" spans="1:14" x14ac:dyDescent="0.15">
      <c r="B14" s="40">
        <v>10</v>
      </c>
      <c r="C14" s="40"/>
      <c r="D14" s="40"/>
      <c r="E14" s="40"/>
      <c r="F14" s="40"/>
      <c r="G14" s="40"/>
      <c r="H14" s="40"/>
      <c r="I14" s="41"/>
      <c r="J14" s="41">
        <f t="shared" si="1"/>
        <v>0</v>
      </c>
      <c r="K14" s="41">
        <f>IF(I14&gt;J14,J14,I14)</f>
        <v>0</v>
      </c>
      <c r="L14" s="40"/>
    </row>
    <row r="15" spans="1:14" x14ac:dyDescent="0.15">
      <c r="B15" s="40">
        <v>11</v>
      </c>
      <c r="C15" s="40"/>
      <c r="D15" s="40"/>
      <c r="E15" s="40"/>
      <c r="F15" s="40"/>
      <c r="G15" s="40"/>
      <c r="H15" s="40"/>
      <c r="I15" s="41"/>
      <c r="J15" s="41">
        <f t="shared" si="1"/>
        <v>0</v>
      </c>
      <c r="K15" s="41">
        <f t="shared" si="0"/>
        <v>0</v>
      </c>
      <c r="L15" s="40"/>
    </row>
    <row r="16" spans="1:14" x14ac:dyDescent="0.15">
      <c r="B16" s="40">
        <v>12</v>
      </c>
      <c r="C16" s="40"/>
      <c r="D16" s="40"/>
      <c r="E16" s="40"/>
      <c r="F16" s="40"/>
      <c r="G16" s="40"/>
      <c r="H16" s="40"/>
      <c r="I16" s="41"/>
      <c r="J16" s="41">
        <f t="shared" si="1"/>
        <v>0</v>
      </c>
      <c r="K16" s="41">
        <f t="shared" si="0"/>
        <v>0</v>
      </c>
      <c r="L16" s="40"/>
    </row>
    <row r="17" spans="2:12" x14ac:dyDescent="0.15">
      <c r="B17" s="40">
        <v>13</v>
      </c>
      <c r="C17" s="40"/>
      <c r="D17" s="40"/>
      <c r="E17" s="40"/>
      <c r="F17" s="40"/>
      <c r="G17" s="40"/>
      <c r="H17" s="40"/>
      <c r="I17" s="41"/>
      <c r="J17" s="41">
        <f t="shared" si="1"/>
        <v>0</v>
      </c>
      <c r="K17" s="41">
        <f t="shared" si="0"/>
        <v>0</v>
      </c>
      <c r="L17" s="40"/>
    </row>
    <row r="18" spans="2:12" x14ac:dyDescent="0.15">
      <c r="B18" s="40">
        <v>14</v>
      </c>
      <c r="C18" s="40"/>
      <c r="D18" s="40"/>
      <c r="E18" s="40"/>
      <c r="F18" s="40"/>
      <c r="G18" s="40"/>
      <c r="H18" s="40"/>
      <c r="I18" s="41"/>
      <c r="J18" s="41">
        <f t="shared" si="1"/>
        <v>0</v>
      </c>
      <c r="K18" s="41">
        <f t="shared" si="0"/>
        <v>0</v>
      </c>
      <c r="L18" s="40"/>
    </row>
    <row r="19" spans="2:12" x14ac:dyDescent="0.15">
      <c r="B19" s="40">
        <v>15</v>
      </c>
      <c r="C19" s="40"/>
      <c r="D19" s="40"/>
      <c r="E19" s="40"/>
      <c r="F19" s="40"/>
      <c r="G19" s="40"/>
      <c r="H19" s="40"/>
      <c r="I19" s="41"/>
      <c r="J19" s="41">
        <f t="shared" si="1"/>
        <v>0</v>
      </c>
      <c r="K19" s="41">
        <f t="shared" si="0"/>
        <v>0</v>
      </c>
      <c r="L19" s="40"/>
    </row>
    <row r="20" spans="2:12" x14ac:dyDescent="0.15">
      <c r="B20" s="40">
        <v>16</v>
      </c>
      <c r="C20" s="40"/>
      <c r="D20" s="40"/>
      <c r="E20" s="40"/>
      <c r="F20" s="40"/>
      <c r="G20" s="40"/>
      <c r="H20" s="40"/>
      <c r="I20" s="41"/>
      <c r="J20" s="41">
        <f t="shared" si="1"/>
        <v>0</v>
      </c>
      <c r="K20" s="41">
        <f t="shared" si="0"/>
        <v>0</v>
      </c>
      <c r="L20" s="40"/>
    </row>
    <row r="21" spans="2:12" x14ac:dyDescent="0.15">
      <c r="B21" s="40">
        <v>17</v>
      </c>
      <c r="C21" s="40"/>
      <c r="D21" s="40"/>
      <c r="E21" s="40"/>
      <c r="F21" s="40"/>
      <c r="G21" s="40"/>
      <c r="H21" s="40"/>
      <c r="I21" s="41"/>
      <c r="J21" s="41">
        <f t="shared" si="1"/>
        <v>0</v>
      </c>
      <c r="K21" s="41">
        <f t="shared" si="0"/>
        <v>0</v>
      </c>
      <c r="L21" s="40"/>
    </row>
    <row r="22" spans="2:12" x14ac:dyDescent="0.15">
      <c r="B22" s="40">
        <v>18</v>
      </c>
      <c r="C22" s="40"/>
      <c r="D22" s="40"/>
      <c r="E22" s="40"/>
      <c r="F22" s="40"/>
      <c r="G22" s="40"/>
      <c r="H22" s="40"/>
      <c r="I22" s="41"/>
      <c r="J22" s="41">
        <f t="shared" si="1"/>
        <v>0</v>
      </c>
      <c r="K22" s="41">
        <f t="shared" si="0"/>
        <v>0</v>
      </c>
      <c r="L22" s="40"/>
    </row>
    <row r="23" spans="2:12" x14ac:dyDescent="0.15">
      <c r="B23" s="40">
        <v>19</v>
      </c>
      <c r="C23" s="40"/>
      <c r="D23" s="40"/>
      <c r="E23" s="40"/>
      <c r="F23" s="40"/>
      <c r="G23" s="40"/>
      <c r="H23" s="40"/>
      <c r="I23" s="41"/>
      <c r="J23" s="41">
        <f t="shared" si="1"/>
        <v>0</v>
      </c>
      <c r="K23" s="41">
        <f t="shared" si="0"/>
        <v>0</v>
      </c>
      <c r="L23" s="40"/>
    </row>
    <row r="24" spans="2:12" x14ac:dyDescent="0.15">
      <c r="B24" s="40">
        <v>20</v>
      </c>
      <c r="C24" s="40"/>
      <c r="D24" s="40"/>
      <c r="E24" s="40"/>
      <c r="F24" s="40"/>
      <c r="G24" s="40"/>
      <c r="H24" s="40"/>
      <c r="I24" s="41"/>
      <c r="J24" s="41">
        <f t="shared" si="1"/>
        <v>0</v>
      </c>
      <c r="K24" s="41">
        <f t="shared" si="0"/>
        <v>0</v>
      </c>
      <c r="L24" s="40"/>
    </row>
    <row r="25" spans="2:12" x14ac:dyDescent="0.15">
      <c r="B25" s="40">
        <v>21</v>
      </c>
      <c r="C25" s="40"/>
      <c r="D25" s="40"/>
      <c r="E25" s="40"/>
      <c r="F25" s="40"/>
      <c r="G25" s="40"/>
      <c r="H25" s="40"/>
      <c r="I25" s="41"/>
      <c r="J25" s="41">
        <f t="shared" si="1"/>
        <v>0</v>
      </c>
      <c r="K25" s="41">
        <f t="shared" si="0"/>
        <v>0</v>
      </c>
      <c r="L25" s="40"/>
    </row>
    <row r="26" spans="2:12" x14ac:dyDescent="0.15">
      <c r="B26" s="40">
        <v>22</v>
      </c>
      <c r="C26" s="40"/>
      <c r="D26" s="40"/>
      <c r="E26" s="40"/>
      <c r="F26" s="40"/>
      <c r="G26" s="40"/>
      <c r="H26" s="40"/>
      <c r="I26" s="41"/>
      <c r="J26" s="41">
        <f t="shared" si="1"/>
        <v>0</v>
      </c>
      <c r="K26" s="41">
        <f t="shared" si="0"/>
        <v>0</v>
      </c>
      <c r="L26" s="40"/>
    </row>
    <row r="27" spans="2:12" x14ac:dyDescent="0.15">
      <c r="B27" s="40">
        <v>23</v>
      </c>
      <c r="C27" s="40"/>
      <c r="D27" s="40"/>
      <c r="E27" s="40"/>
      <c r="F27" s="40"/>
      <c r="G27" s="40"/>
      <c r="H27" s="40"/>
      <c r="I27" s="41"/>
      <c r="J27" s="41">
        <f t="shared" si="1"/>
        <v>0</v>
      </c>
      <c r="K27" s="41">
        <f t="shared" si="0"/>
        <v>0</v>
      </c>
      <c r="L27" s="40"/>
    </row>
    <row r="28" spans="2:12" x14ac:dyDescent="0.15">
      <c r="B28" s="40">
        <v>24</v>
      </c>
      <c r="C28" s="40"/>
      <c r="D28" s="40"/>
      <c r="E28" s="40"/>
      <c r="F28" s="40"/>
      <c r="G28" s="40"/>
      <c r="H28" s="40"/>
      <c r="I28" s="41"/>
      <c r="J28" s="41">
        <f t="shared" si="1"/>
        <v>0</v>
      </c>
      <c r="K28" s="41">
        <f t="shared" si="0"/>
        <v>0</v>
      </c>
      <c r="L28" s="40"/>
    </row>
    <row r="29" spans="2:12" x14ac:dyDescent="0.15">
      <c r="B29" s="40">
        <v>25</v>
      </c>
      <c r="C29" s="40"/>
      <c r="D29" s="40"/>
      <c r="E29" s="40"/>
      <c r="F29" s="40"/>
      <c r="G29" s="40"/>
      <c r="H29" s="40"/>
      <c r="I29" s="41"/>
      <c r="J29" s="41">
        <f t="shared" si="1"/>
        <v>0</v>
      </c>
      <c r="K29" s="41">
        <f>IF(I29&gt;J29,J29,I29)</f>
        <v>0</v>
      </c>
      <c r="L29" s="40"/>
    </row>
    <row r="30" spans="2:12" x14ac:dyDescent="0.15">
      <c r="B30" s="110" t="s">
        <v>40</v>
      </c>
      <c r="C30" s="110"/>
      <c r="D30" s="110"/>
      <c r="E30" s="110"/>
      <c r="F30" s="110"/>
      <c r="G30" s="110"/>
      <c r="H30" s="110"/>
      <c r="I30" s="110"/>
      <c r="J30" s="41">
        <f>SUM(J5:J29)</f>
        <v>0</v>
      </c>
      <c r="K30" s="41">
        <f>SUM(K5:K29)</f>
        <v>0</v>
      </c>
      <c r="L30" s="40"/>
    </row>
    <row r="31" spans="2:12" x14ac:dyDescent="0.15">
      <c r="K31" s="42"/>
    </row>
    <row r="32" spans="2:12" ht="14.25" thickBot="1" x14ac:dyDescent="0.2">
      <c r="C32" s="31" t="s">
        <v>41</v>
      </c>
      <c r="D32" s="31" t="s">
        <v>42</v>
      </c>
      <c r="I32" s="37" t="s">
        <v>43</v>
      </c>
      <c r="J32" s="43" t="s">
        <v>44</v>
      </c>
      <c r="K32" s="37" t="s">
        <v>45</v>
      </c>
      <c r="L32" s="43" t="s">
        <v>46</v>
      </c>
    </row>
    <row r="33" spans="2:12" x14ac:dyDescent="0.15">
      <c r="B33" s="111" t="s">
        <v>47</v>
      </c>
      <c r="C33" s="112"/>
      <c r="D33" s="113"/>
      <c r="E33" s="114"/>
      <c r="F33" s="114"/>
      <c r="G33" s="115"/>
      <c r="I33" s="44" t="s">
        <v>48</v>
      </c>
      <c r="J33" s="40">
        <f>COUNTIF($E$5:$E$29,I33)</f>
        <v>0</v>
      </c>
      <c r="K33" s="45">
        <f>COUNTIFS($E$5:$E$29,I33,$H$5:$H$29,$N$1)</f>
        <v>0</v>
      </c>
      <c r="L33" s="46">
        <f ca="1">SUMIF($E$5:$K$29,I33,$K$5:$K$29)</f>
        <v>0</v>
      </c>
    </row>
    <row r="34" spans="2:12" x14ac:dyDescent="0.15">
      <c r="B34" s="116" t="s">
        <v>49</v>
      </c>
      <c r="C34" s="117"/>
      <c r="D34" s="103"/>
      <c r="E34" s="104"/>
      <c r="F34" s="104"/>
      <c r="G34" s="105"/>
      <c r="I34" s="44" t="s">
        <v>50</v>
      </c>
      <c r="J34" s="40">
        <f>COUNTIF($E$5:$E$29,I34)</f>
        <v>0</v>
      </c>
      <c r="K34" s="45">
        <f>COUNTIFS($E$5:$E$29,I34,$H$5:$H$29,$N$1)</f>
        <v>0</v>
      </c>
      <c r="L34" s="46">
        <f ca="1">SUMIF($E$5:$K$29,I34,$K$5:$K$29)</f>
        <v>0</v>
      </c>
    </row>
    <row r="35" spans="2:12" x14ac:dyDescent="0.15">
      <c r="B35" s="118"/>
      <c r="C35" s="119"/>
      <c r="D35" s="120"/>
      <c r="E35" s="121"/>
      <c r="F35" s="121"/>
      <c r="G35" s="122"/>
      <c r="I35" s="44" t="s">
        <v>51</v>
      </c>
      <c r="J35" s="40">
        <f>COUNTIF($E$5:$E$29,I35)</f>
        <v>0</v>
      </c>
      <c r="K35" s="45">
        <f>COUNTIFS($E$5:$E$29,I35,$H$5:$H$29,$N$1)</f>
        <v>0</v>
      </c>
      <c r="L35" s="46">
        <f ca="1">SUMIF($E$5:$K$29,I35,$K$5:$K$29)</f>
        <v>0</v>
      </c>
    </row>
    <row r="36" spans="2:12" ht="13.5" customHeight="1" thickBot="1" x14ac:dyDescent="0.2">
      <c r="B36" s="99" t="s">
        <v>52</v>
      </c>
      <c r="C36" s="100"/>
      <c r="D36" s="103"/>
      <c r="E36" s="104"/>
      <c r="F36" s="104"/>
      <c r="G36" s="105"/>
      <c r="I36" s="44" t="s">
        <v>53</v>
      </c>
      <c r="J36" s="40">
        <f>COUNTIF($E$5:$E$29,I36)</f>
        <v>0</v>
      </c>
      <c r="K36" s="45">
        <f>COUNTIFS($E$5:$E$29,I36,$H$5:$H$29,$N$1)</f>
        <v>0</v>
      </c>
      <c r="L36" s="47">
        <f ca="1">SUMIF($E$5:$K$29,I36,$K$5:$K$29)</f>
        <v>0</v>
      </c>
    </row>
    <row r="37" spans="2:12" ht="21.75" customHeight="1" thickBot="1" x14ac:dyDescent="0.2">
      <c r="B37" s="101"/>
      <c r="C37" s="102"/>
      <c r="D37" s="106"/>
      <c r="E37" s="107"/>
      <c r="F37" s="107"/>
      <c r="G37" s="108"/>
      <c r="I37" s="44" t="s">
        <v>40</v>
      </c>
      <c r="J37" s="40">
        <f>SUM(J33:J36)</f>
        <v>0</v>
      </c>
      <c r="K37" s="48">
        <f>SUM(K33:K36)</f>
        <v>0</v>
      </c>
      <c r="L37" s="49">
        <f ca="1">SUM(L33:L36)</f>
        <v>0</v>
      </c>
    </row>
  </sheetData>
  <mergeCells count="8">
    <mergeCell ref="B36:C37"/>
    <mergeCell ref="D36:G37"/>
    <mergeCell ref="A1:L1"/>
    <mergeCell ref="B30:I30"/>
    <mergeCell ref="B33:C33"/>
    <mergeCell ref="D33:G33"/>
    <mergeCell ref="B34:C35"/>
    <mergeCell ref="D34:G35"/>
  </mergeCells>
  <phoneticPr fontId="2"/>
  <dataValidations count="2">
    <dataValidation type="list" allowBlank="1" showInputMessage="1" showErrorMessage="1" sqref="G5:G30" xr:uid="{677F2C35-D032-4E69-AA19-A6AD509CF285}">
      <formula1>"新2号,新3号"</formula1>
    </dataValidation>
    <dataValidation type="list" allowBlank="1" showInputMessage="1" showErrorMessage="1" sqref="E5:E29" xr:uid="{7E3F37AF-D00A-4AA2-98CF-A041602B206E}">
      <formula1>"５歳児,４歳児,３歳児,満３歳児"</formula1>
    </dataValidation>
  </dataValidations>
  <printOptions horizontalCentered="1"/>
  <pageMargins left="0.51181102362204722" right="0.51181102362204722" top="0.35433070866141736" bottom="0.35433070866141736" header="0.31496062992125984" footer="0.31496062992125984"/>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E1FB6-94AA-4289-8107-D1DE08716E97}">
  <dimension ref="A1:BQ163"/>
  <sheetViews>
    <sheetView view="pageBreakPreview" zoomScaleNormal="100" zoomScaleSheetLayoutView="100" workbookViewId="0">
      <selection activeCell="BY6" sqref="BY6"/>
    </sheetView>
  </sheetViews>
  <sheetFormatPr defaultColWidth="9" defaultRowHeight="14.25" x14ac:dyDescent="0.15"/>
  <cols>
    <col min="1" max="68" width="1.25" style="2" customWidth="1"/>
    <col min="69" max="69" width="9" style="2"/>
    <col min="70" max="121" width="2.625" style="2" customWidth="1"/>
    <col min="122" max="16384" width="9" style="2"/>
  </cols>
  <sheetData>
    <row r="1" spans="1:69" ht="18.75" customHeight="1" x14ac:dyDescent="0.15">
      <c r="A1" s="1"/>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row>
    <row r="2" spans="1:69" ht="18.75" customHeight="1" x14ac:dyDescent="0.15">
      <c r="W2" s="3"/>
      <c r="X2" s="3"/>
      <c r="Y2" s="3"/>
      <c r="Z2" s="3"/>
      <c r="AA2" s="3"/>
      <c r="AB2" s="3"/>
      <c r="AC2" s="3"/>
      <c r="AD2" s="3"/>
      <c r="AE2" s="3"/>
      <c r="AF2" s="3"/>
      <c r="AG2" s="3"/>
      <c r="AH2" s="3"/>
      <c r="AI2" s="3"/>
      <c r="AJ2" s="3"/>
      <c r="AK2" s="3"/>
      <c r="AL2" s="3"/>
      <c r="AM2" s="3"/>
      <c r="AN2" s="3"/>
      <c r="AO2" s="3"/>
      <c r="AP2" s="3"/>
      <c r="AQ2" s="3"/>
      <c r="AR2" s="3"/>
      <c r="AS2" s="3"/>
      <c r="AW2" s="70" t="s">
        <v>0</v>
      </c>
      <c r="AX2" s="70"/>
      <c r="AY2" s="70"/>
      <c r="AZ2" s="70"/>
      <c r="BA2" s="70"/>
      <c r="BB2" s="135">
        <v>45047</v>
      </c>
      <c r="BC2" s="136"/>
      <c r="BD2" s="136"/>
      <c r="BE2" s="136"/>
      <c r="BF2" s="136"/>
      <c r="BG2" s="136"/>
      <c r="BH2" s="136"/>
      <c r="BI2" s="136"/>
      <c r="BJ2" s="136"/>
      <c r="BK2" s="136"/>
      <c r="BL2" s="136"/>
      <c r="BM2" s="136"/>
      <c r="BN2" s="136"/>
      <c r="BO2" s="136"/>
      <c r="BP2" s="136"/>
    </row>
    <row r="3" spans="1:69" ht="18.75" customHeight="1" x14ac:dyDescent="0.15">
      <c r="B3" s="4" t="s">
        <v>9</v>
      </c>
    </row>
    <row r="4" spans="1:69" ht="18.75" customHeight="1" x14ac:dyDescent="0.15">
      <c r="A4" s="79" t="s">
        <v>11</v>
      </c>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row>
    <row r="5" spans="1:69" s="4" customFormat="1" ht="18.75" customHeight="1" x14ac:dyDescent="0.15">
      <c r="A5" s="79"/>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row>
    <row r="6" spans="1:69" s="4" customFormat="1" ht="18.75" customHeight="1" x14ac:dyDescent="0.15">
      <c r="A6" s="79"/>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row>
    <row r="7" spans="1:69" s="4" customFormat="1" ht="18.75" customHeight="1" x14ac:dyDescent="0.15">
      <c r="A7" s="72" t="s">
        <v>65</v>
      </c>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row>
    <row r="8" spans="1:69" s="4" customFormat="1" ht="18.75" customHeight="1" x14ac:dyDescent="0.15">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row>
    <row r="9" spans="1:69" ht="18.75" customHeight="1" x14ac:dyDescent="0.15">
      <c r="B9" s="5"/>
      <c r="C9" s="73" t="s">
        <v>12</v>
      </c>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5"/>
      <c r="BO9" s="5"/>
    </row>
    <row r="10" spans="1:69" ht="18.75" customHeight="1" x14ac:dyDescent="0.15">
      <c r="B10" s="5"/>
      <c r="C10" s="76"/>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8"/>
      <c r="BO10" s="5"/>
    </row>
    <row r="11" spans="1:69" ht="18.75" customHeight="1" x14ac:dyDescent="0.15">
      <c r="B11" s="5"/>
      <c r="C11" s="76"/>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8"/>
      <c r="BO11" s="5"/>
    </row>
    <row r="12" spans="1:69" ht="18.75" customHeight="1" x14ac:dyDescent="0.15">
      <c r="B12" s="5"/>
      <c r="C12" s="76"/>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8"/>
      <c r="BO12" s="5"/>
    </row>
    <row r="13" spans="1:69" ht="18.75" customHeight="1" x14ac:dyDescent="0.15">
      <c r="A13" s="6"/>
      <c r="B13" s="6"/>
      <c r="C13" s="13"/>
      <c r="D13" s="56" t="s">
        <v>2</v>
      </c>
      <c r="E13" s="56"/>
      <c r="F13" s="56"/>
      <c r="G13" s="14" t="s">
        <v>7</v>
      </c>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20"/>
      <c r="BO13" s="4"/>
      <c r="BP13" s="4"/>
      <c r="BQ13" s="7"/>
    </row>
    <row r="14" spans="1:69" ht="18.75" customHeight="1" x14ac:dyDescent="0.15">
      <c r="A14" s="6"/>
      <c r="B14" s="6"/>
      <c r="C14" s="13"/>
      <c r="D14" s="56" t="s">
        <v>3</v>
      </c>
      <c r="E14" s="56"/>
      <c r="F14" s="56"/>
      <c r="G14" s="14" t="s">
        <v>8</v>
      </c>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20"/>
      <c r="BO14" s="4"/>
      <c r="BP14" s="4"/>
      <c r="BQ14" s="7"/>
    </row>
    <row r="15" spans="1:69" ht="18.75" customHeight="1" x14ac:dyDescent="0.15">
      <c r="A15" s="6"/>
      <c r="B15" s="6"/>
      <c r="C15" s="21"/>
      <c r="D15" s="57" t="s">
        <v>4</v>
      </c>
      <c r="E15" s="57"/>
      <c r="F15" s="57"/>
      <c r="G15" s="22" t="s">
        <v>10</v>
      </c>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3"/>
      <c r="BO15" s="4"/>
      <c r="BP15" s="4"/>
      <c r="BQ15" s="7"/>
    </row>
    <row r="16" spans="1:69" s="11" customFormat="1" ht="18.75" customHeight="1" x14ac:dyDescent="0.15">
      <c r="A16"/>
      <c r="B16" s="8"/>
      <c r="C16" s="9"/>
      <c r="D16" s="9"/>
      <c r="E16" s="9"/>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10"/>
    </row>
    <row r="17" spans="2:68" s="12" customFormat="1" ht="18.75" customHeight="1" x14ac:dyDescent="0.25">
      <c r="B17" s="58" t="s">
        <v>22</v>
      </c>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row>
    <row r="18" spans="2:68" s="12" customFormat="1" ht="18.75" customHeight="1" x14ac:dyDescent="0.25">
      <c r="B18" s="17"/>
      <c r="C18" s="17"/>
      <c r="D18" s="17"/>
      <c r="E18" s="17"/>
      <c r="F18" s="17"/>
      <c r="G18" s="17"/>
      <c r="H18" s="17"/>
      <c r="I18" s="17"/>
      <c r="J18" s="17"/>
      <c r="K18" s="17"/>
      <c r="L18" s="17"/>
      <c r="M18" s="17"/>
      <c r="N18" s="17"/>
      <c r="O18" s="17"/>
      <c r="P18" s="17"/>
      <c r="Q18" s="17"/>
      <c r="R18" s="17"/>
      <c r="S18" s="17"/>
      <c r="T18" s="17"/>
      <c r="U18" s="17"/>
      <c r="V18" s="17"/>
      <c r="AG18" s="17"/>
      <c r="AH18" s="132" t="s">
        <v>19</v>
      </c>
      <c r="AI18" s="132"/>
      <c r="AJ18" s="132"/>
      <c r="AK18" s="132"/>
      <c r="AL18" s="132"/>
      <c r="AM18" s="132"/>
      <c r="AN18" s="132"/>
      <c r="AO18" s="132"/>
      <c r="AP18" s="132"/>
      <c r="AQ18" s="132"/>
      <c r="AR18" s="133" t="s">
        <v>57</v>
      </c>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row>
    <row r="19" spans="2:68" s="12" customFormat="1" ht="18.75" customHeight="1" x14ac:dyDescent="0.25">
      <c r="B19" s="17"/>
      <c r="C19" s="17"/>
      <c r="D19" s="17"/>
      <c r="E19" s="17"/>
      <c r="F19" s="17"/>
      <c r="G19" s="17"/>
      <c r="H19" s="17"/>
      <c r="I19" s="17"/>
      <c r="J19" s="17"/>
      <c r="K19" s="17"/>
      <c r="L19" s="17"/>
      <c r="M19" s="17"/>
      <c r="N19" s="17"/>
      <c r="O19" s="17"/>
      <c r="P19" s="17"/>
      <c r="Q19" s="17"/>
      <c r="R19" s="17"/>
      <c r="S19" s="17"/>
      <c r="T19" s="17"/>
      <c r="U19" s="17"/>
      <c r="V19" s="17"/>
      <c r="AG19" s="17"/>
      <c r="AH19" s="132" t="s">
        <v>20</v>
      </c>
      <c r="AI19" s="132"/>
      <c r="AJ19" s="132"/>
      <c r="AK19" s="132"/>
      <c r="AL19" s="132"/>
      <c r="AM19" s="132"/>
      <c r="AN19" s="132"/>
      <c r="AO19" s="132"/>
      <c r="AP19" s="132"/>
      <c r="AQ19" s="132"/>
      <c r="AR19" s="134" t="s">
        <v>79</v>
      </c>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row>
    <row r="20" spans="2:68" s="12" customFormat="1" ht="18.75" customHeight="1" x14ac:dyDescent="0.25">
      <c r="B20" s="17"/>
      <c r="C20" s="17"/>
      <c r="D20" s="17"/>
      <c r="E20" s="17"/>
      <c r="F20" s="17"/>
      <c r="G20" s="17"/>
      <c r="H20" s="17"/>
      <c r="I20" s="17"/>
      <c r="J20" s="17"/>
      <c r="K20" s="17"/>
      <c r="L20" s="17"/>
      <c r="M20" s="17"/>
      <c r="N20" s="17"/>
      <c r="O20" s="17"/>
      <c r="P20" s="17"/>
      <c r="Q20" s="17"/>
      <c r="R20" s="17"/>
      <c r="S20" s="17"/>
      <c r="T20" s="17"/>
      <c r="U20" s="17"/>
      <c r="V20" s="17"/>
      <c r="AG20" s="17"/>
      <c r="AH20" s="132"/>
      <c r="AI20" s="132"/>
      <c r="AJ20" s="132"/>
      <c r="AK20" s="132"/>
      <c r="AL20" s="132"/>
      <c r="AM20" s="132"/>
      <c r="AN20" s="132"/>
      <c r="AO20" s="132"/>
      <c r="AP20" s="132"/>
      <c r="AQ20" s="132"/>
      <c r="AR20" s="134" t="s">
        <v>80</v>
      </c>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row>
    <row r="21" spans="2:68" s="12" customFormat="1" ht="18.75" customHeight="1" x14ac:dyDescent="0.25">
      <c r="B21" s="17"/>
      <c r="C21" s="17"/>
      <c r="D21" s="17"/>
      <c r="E21" s="17"/>
      <c r="F21" s="17"/>
      <c r="G21" s="17"/>
      <c r="H21" s="17"/>
      <c r="I21" s="17"/>
      <c r="J21" s="17"/>
      <c r="K21" s="17"/>
      <c r="L21" s="17"/>
      <c r="M21" s="17"/>
      <c r="N21" s="17"/>
      <c r="O21" s="17"/>
      <c r="P21" s="17"/>
      <c r="Q21" s="17"/>
      <c r="R21" s="17"/>
      <c r="S21" s="17"/>
      <c r="T21" s="17"/>
      <c r="U21" s="17"/>
      <c r="V21" s="17"/>
      <c r="AG21" s="17"/>
      <c r="AH21" s="132" t="s">
        <v>21</v>
      </c>
      <c r="AI21" s="132"/>
      <c r="AJ21" s="132"/>
      <c r="AK21" s="132"/>
      <c r="AL21" s="132"/>
      <c r="AM21" s="132"/>
      <c r="AN21" s="132"/>
      <c r="AO21" s="132"/>
      <c r="AP21" s="132"/>
      <c r="AQ21" s="132"/>
      <c r="AR21" s="134" t="s">
        <v>58</v>
      </c>
      <c r="AS21" s="134"/>
      <c r="AT21" s="134"/>
      <c r="AU21" s="134"/>
      <c r="AV21" s="134"/>
      <c r="AW21" s="134"/>
      <c r="AX21" s="134"/>
      <c r="AY21" s="134"/>
      <c r="AZ21" s="134"/>
      <c r="BA21" s="134"/>
      <c r="BB21" s="134"/>
      <c r="BC21" s="134"/>
      <c r="BD21" s="134"/>
      <c r="BE21" s="134"/>
      <c r="BF21" s="134"/>
      <c r="BG21" s="134"/>
      <c r="BH21" s="134"/>
      <c r="BI21" s="134"/>
      <c r="BJ21" s="134"/>
      <c r="BK21" s="134"/>
      <c r="BL21" s="134"/>
      <c r="BM21" s="134"/>
      <c r="BN21" s="134"/>
      <c r="BO21" s="134"/>
      <c r="BP21" s="134"/>
    </row>
    <row r="22" spans="2:68" s="12" customFormat="1" ht="18.75" customHeight="1" x14ac:dyDescent="0.25">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row>
    <row r="23" spans="2:68" s="4" customFormat="1" ht="18.75" customHeight="1" x14ac:dyDescent="0.25">
      <c r="B23" s="61" t="s">
        <v>23</v>
      </c>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row>
    <row r="24" spans="2:68" s="4" customFormat="1" ht="18.75" customHeight="1" x14ac:dyDescent="0.15">
      <c r="E24" s="62" t="s">
        <v>5</v>
      </c>
      <c r="F24" s="62"/>
      <c r="G24" s="62"/>
      <c r="H24" s="62"/>
      <c r="I24" s="62"/>
      <c r="J24" s="62"/>
      <c r="K24" s="62"/>
      <c r="L24" s="62"/>
      <c r="M24" s="62"/>
      <c r="N24" s="62"/>
      <c r="O24" s="62"/>
      <c r="P24" s="130">
        <v>24400</v>
      </c>
      <c r="Q24" s="130"/>
      <c r="R24" s="130"/>
      <c r="S24" s="130"/>
      <c r="T24" s="130"/>
      <c r="U24" s="130"/>
      <c r="V24" s="130"/>
      <c r="W24" s="130"/>
      <c r="X24" s="130"/>
      <c r="Y24" s="130"/>
      <c r="Z24" s="130"/>
      <c r="AA24" s="130"/>
      <c r="AB24" s="130"/>
      <c r="AC24" s="130"/>
      <c r="AD24" s="130"/>
      <c r="AE24" s="130"/>
      <c r="AF24" s="130"/>
      <c r="AG24" s="64" t="s">
        <v>6</v>
      </c>
      <c r="AH24" s="64"/>
      <c r="AI24" s="64"/>
      <c r="AJ24" s="14"/>
      <c r="AK24" s="14"/>
      <c r="AL24" s="14"/>
      <c r="AM24" s="14"/>
      <c r="AN24" s="14"/>
    </row>
    <row r="25" spans="2:68" s="4" customFormat="1" ht="18.75" customHeight="1" x14ac:dyDescent="0.15">
      <c r="E25" s="63"/>
      <c r="F25" s="63"/>
      <c r="G25" s="63"/>
      <c r="H25" s="63"/>
      <c r="I25" s="63"/>
      <c r="J25" s="63"/>
      <c r="K25" s="63"/>
      <c r="L25" s="63"/>
      <c r="M25" s="63"/>
      <c r="N25" s="63"/>
      <c r="O25" s="63"/>
      <c r="P25" s="131"/>
      <c r="Q25" s="131"/>
      <c r="R25" s="131"/>
      <c r="S25" s="131"/>
      <c r="T25" s="131"/>
      <c r="U25" s="131"/>
      <c r="V25" s="131"/>
      <c r="W25" s="131"/>
      <c r="X25" s="131"/>
      <c r="Y25" s="131"/>
      <c r="Z25" s="131"/>
      <c r="AA25" s="131"/>
      <c r="AB25" s="131"/>
      <c r="AC25" s="131"/>
      <c r="AD25" s="131"/>
      <c r="AE25" s="131"/>
      <c r="AF25" s="131"/>
      <c r="AG25" s="65"/>
      <c r="AH25" s="65"/>
      <c r="AI25" s="65"/>
      <c r="AJ25" s="14"/>
      <c r="AK25" s="14"/>
      <c r="AL25" s="14"/>
      <c r="AM25" s="14"/>
      <c r="AN25" s="14"/>
    </row>
    <row r="26" spans="2:68" s="4" customFormat="1" ht="18.75" customHeight="1" x14ac:dyDescent="0.15">
      <c r="E26" s="24"/>
      <c r="F26" s="24"/>
      <c r="G26" s="24"/>
      <c r="H26" s="24"/>
      <c r="I26" s="24"/>
      <c r="J26" s="24"/>
      <c r="K26" s="24"/>
      <c r="L26" s="24"/>
      <c r="M26" s="24"/>
      <c r="N26" s="24"/>
      <c r="O26" s="24"/>
      <c r="P26" s="29"/>
      <c r="Q26" s="29"/>
      <c r="R26" s="29"/>
      <c r="S26" s="29"/>
      <c r="T26" s="29"/>
      <c r="U26" s="29"/>
      <c r="V26" s="29"/>
      <c r="W26" s="29"/>
      <c r="X26" s="29"/>
      <c r="Y26" s="29"/>
      <c r="Z26" s="29"/>
      <c r="AA26" s="29"/>
      <c r="AB26" s="29"/>
      <c r="AC26" s="29"/>
      <c r="AD26" s="29"/>
      <c r="AE26" s="29"/>
      <c r="AF26" s="29"/>
      <c r="AG26" s="19"/>
      <c r="AH26" s="19"/>
      <c r="AI26" s="19"/>
      <c r="AJ26" s="14"/>
      <c r="AK26" s="14"/>
      <c r="AL26" s="14"/>
      <c r="AM26" s="14"/>
      <c r="AN26" s="14"/>
    </row>
    <row r="27" spans="2:68" s="4" customFormat="1" ht="18.75" customHeight="1" x14ac:dyDescent="0.15">
      <c r="B27" s="24"/>
      <c r="C27" s="24"/>
      <c r="D27" s="24"/>
      <c r="E27" s="24"/>
      <c r="F27" s="24"/>
      <c r="G27" s="24"/>
      <c r="H27" s="24"/>
      <c r="I27" s="24"/>
      <c r="J27" s="25"/>
      <c r="K27" s="25"/>
      <c r="L27" s="25"/>
      <c r="M27" s="25"/>
      <c r="N27" s="25"/>
      <c r="O27" s="25"/>
      <c r="P27" s="25"/>
      <c r="Q27" s="25"/>
      <c r="R27" s="25"/>
      <c r="S27" s="25"/>
      <c r="T27" s="25"/>
      <c r="U27" s="25"/>
      <c r="V27" s="25"/>
      <c r="W27" s="25"/>
      <c r="X27" s="25"/>
      <c r="Y27" s="25"/>
      <c r="Z27" s="24"/>
      <c r="AA27" s="24"/>
      <c r="AB27" s="24"/>
      <c r="AC27" s="24"/>
      <c r="AD27" s="24"/>
      <c r="AE27" s="24"/>
      <c r="AF27" s="24"/>
      <c r="AG27" s="24"/>
      <c r="AH27" s="24"/>
      <c r="AI27" s="24"/>
      <c r="AJ27" s="24"/>
      <c r="AK27" s="25"/>
      <c r="AL27" s="25"/>
      <c r="AM27" s="25"/>
      <c r="AN27" s="19"/>
      <c r="AO27" s="19"/>
      <c r="AP27" s="19"/>
      <c r="AQ27" s="19"/>
      <c r="AR27" s="19"/>
      <c r="AS27" s="19"/>
      <c r="AT27" s="19"/>
      <c r="AU27" s="19"/>
      <c r="AV27" s="19"/>
      <c r="AW27" s="19"/>
      <c r="AX27" s="19"/>
      <c r="AY27" s="19"/>
      <c r="AZ27" s="19"/>
      <c r="BA27" s="19"/>
      <c r="BB27" s="14"/>
      <c r="BC27" s="14"/>
      <c r="BD27" s="14"/>
      <c r="BE27" s="14"/>
      <c r="BF27" s="14"/>
      <c r="BG27" s="14"/>
      <c r="BH27" s="14"/>
      <c r="BI27" s="14"/>
      <c r="BJ27" s="14"/>
      <c r="BK27" s="14"/>
      <c r="BL27" s="14"/>
      <c r="BM27" s="14"/>
      <c r="BN27" s="14"/>
      <c r="BO27" s="14"/>
    </row>
    <row r="28" spans="2:68" s="12" customFormat="1" ht="18.75" customHeight="1" x14ac:dyDescent="0.25">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row>
    <row r="29" spans="2:68" s="15" customFormat="1" ht="18.75" customHeight="1" x14ac:dyDescent="0.15">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row>
    <row r="30" spans="2:68" s="15" customFormat="1" ht="18.75" customHeight="1" x14ac:dyDescent="0.15">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row>
    <row r="31" spans="2:68" s="15" customFormat="1" ht="18.75" customHeight="1" x14ac:dyDescent="0.15">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row>
    <row r="32" spans="2:68" ht="18.75" customHeight="1" x14ac:dyDescent="0.25">
      <c r="B32" s="80" t="s">
        <v>24</v>
      </c>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row>
    <row r="33" spans="2:67" ht="18.75" customHeight="1" x14ac:dyDescent="0.25">
      <c r="B33" s="81" t="s">
        <v>13</v>
      </c>
      <c r="C33" s="82"/>
      <c r="D33" s="82"/>
      <c r="E33" s="82"/>
      <c r="F33" s="82"/>
      <c r="G33" s="83"/>
      <c r="H33" s="81" t="s">
        <v>14</v>
      </c>
      <c r="I33" s="82"/>
      <c r="J33" s="82"/>
      <c r="K33" s="82"/>
      <c r="L33" s="82"/>
      <c r="M33" s="82"/>
      <c r="N33" s="82"/>
      <c r="O33" s="82"/>
      <c r="P33" s="82"/>
      <c r="Q33" s="82"/>
      <c r="R33" s="83"/>
      <c r="S33" s="124" t="s">
        <v>59</v>
      </c>
      <c r="T33" s="124"/>
      <c r="U33" s="124"/>
      <c r="V33" s="124"/>
      <c r="W33" s="124"/>
      <c r="X33" s="124"/>
      <c r="Y33" s="124"/>
      <c r="Z33" s="124"/>
      <c r="AA33" s="124"/>
      <c r="AB33" s="124"/>
      <c r="AC33" s="124"/>
      <c r="AD33" s="124"/>
      <c r="AE33" s="124"/>
      <c r="AF33" s="124"/>
      <c r="AG33" s="124"/>
      <c r="AH33" s="124"/>
      <c r="AI33" s="124"/>
      <c r="AJ33" s="125"/>
      <c r="AK33" s="96" t="s">
        <v>15</v>
      </c>
      <c r="AL33" s="96"/>
      <c r="AM33" s="96"/>
      <c r="AN33" s="96"/>
      <c r="AO33" s="96"/>
      <c r="AP33" s="96"/>
      <c r="AQ33" s="96"/>
      <c r="AR33" s="96"/>
      <c r="AS33" s="96"/>
      <c r="AT33" s="96"/>
      <c r="AU33" s="96"/>
      <c r="AV33" s="126" t="s">
        <v>61</v>
      </c>
      <c r="AW33" s="126"/>
      <c r="AX33" s="126"/>
      <c r="AY33" s="126"/>
      <c r="AZ33" s="126"/>
      <c r="BA33" s="126"/>
      <c r="BB33" s="126"/>
      <c r="BC33" s="126"/>
      <c r="BD33" s="126"/>
      <c r="BE33" s="126"/>
      <c r="BF33" s="126"/>
      <c r="BG33" s="126"/>
      <c r="BH33" s="126"/>
      <c r="BI33" s="126"/>
      <c r="BJ33" s="126"/>
      <c r="BK33" s="126"/>
      <c r="BL33" s="126"/>
      <c r="BM33" s="126"/>
      <c r="BN33" s="126"/>
      <c r="BO33" s="126"/>
    </row>
    <row r="34" spans="2:67" ht="18.75" customHeight="1" x14ac:dyDescent="0.25">
      <c r="B34" s="84"/>
      <c r="C34" s="85"/>
      <c r="D34" s="85"/>
      <c r="E34" s="85"/>
      <c r="F34" s="85"/>
      <c r="G34" s="86"/>
      <c r="H34" s="87" t="s">
        <v>16</v>
      </c>
      <c r="I34" s="88"/>
      <c r="J34" s="88"/>
      <c r="K34" s="88"/>
      <c r="L34" s="88"/>
      <c r="M34" s="88"/>
      <c r="N34" s="88"/>
      <c r="O34" s="88"/>
      <c r="P34" s="88"/>
      <c r="Q34" s="88"/>
      <c r="R34" s="89"/>
      <c r="S34" s="127" t="s">
        <v>60</v>
      </c>
      <c r="T34" s="127"/>
      <c r="U34" s="127"/>
      <c r="V34" s="127"/>
      <c r="W34" s="127"/>
      <c r="X34" s="127"/>
      <c r="Y34" s="127"/>
      <c r="Z34" s="127"/>
      <c r="AA34" s="127"/>
      <c r="AB34" s="127"/>
      <c r="AC34" s="127"/>
      <c r="AD34" s="127"/>
      <c r="AE34" s="127"/>
      <c r="AF34" s="127"/>
      <c r="AG34" s="127"/>
      <c r="AH34" s="127"/>
      <c r="AI34" s="127"/>
      <c r="AJ34" s="128"/>
      <c r="AK34" s="95" t="s">
        <v>17</v>
      </c>
      <c r="AL34" s="95"/>
      <c r="AM34" s="95"/>
      <c r="AN34" s="95"/>
      <c r="AO34" s="95"/>
      <c r="AP34" s="95"/>
      <c r="AQ34" s="95"/>
      <c r="AR34" s="95"/>
      <c r="AS34" s="95"/>
      <c r="AT34" s="95"/>
      <c r="AU34" s="95"/>
      <c r="AV34" s="129">
        <v>123456</v>
      </c>
      <c r="AW34" s="129"/>
      <c r="AX34" s="129"/>
      <c r="AY34" s="129"/>
      <c r="AZ34" s="129"/>
      <c r="BA34" s="129"/>
      <c r="BB34" s="129"/>
      <c r="BC34" s="129"/>
      <c r="BD34" s="129"/>
      <c r="BE34" s="129"/>
      <c r="BF34" s="129"/>
      <c r="BG34" s="129"/>
      <c r="BH34" s="129"/>
      <c r="BI34" s="129"/>
      <c r="BJ34" s="129"/>
      <c r="BK34" s="129"/>
      <c r="BL34" s="129"/>
      <c r="BM34" s="129"/>
      <c r="BN34" s="129"/>
      <c r="BO34" s="129"/>
    </row>
    <row r="35" spans="2:67" ht="18.75" customHeight="1" x14ac:dyDescent="0.15">
      <c r="B35" s="84"/>
      <c r="C35" s="85"/>
      <c r="D35" s="85"/>
      <c r="E35" s="85"/>
      <c r="F35" s="85"/>
      <c r="G35" s="86"/>
      <c r="H35" s="84" t="s">
        <v>18</v>
      </c>
      <c r="I35" s="85"/>
      <c r="J35" s="85"/>
      <c r="K35" s="85"/>
      <c r="L35" s="85"/>
      <c r="M35" s="85"/>
      <c r="N35" s="85"/>
      <c r="O35" s="85"/>
      <c r="P35" s="85"/>
      <c r="Q35" s="85"/>
      <c r="R35" s="86"/>
      <c r="S35" s="123" t="s">
        <v>62</v>
      </c>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row>
    <row r="36" spans="2:67" ht="18.75" customHeight="1" x14ac:dyDescent="0.15">
      <c r="B36" s="87"/>
      <c r="C36" s="88"/>
      <c r="D36" s="88"/>
      <c r="E36" s="88"/>
      <c r="F36" s="88"/>
      <c r="G36" s="89"/>
      <c r="H36" s="87"/>
      <c r="I36" s="88"/>
      <c r="J36" s="88"/>
      <c r="K36" s="88"/>
      <c r="L36" s="88"/>
      <c r="M36" s="88"/>
      <c r="N36" s="88"/>
      <c r="O36" s="88"/>
      <c r="P36" s="88"/>
      <c r="Q36" s="88"/>
      <c r="R36" s="89"/>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row>
    <row r="37" spans="2:67" ht="18.75" customHeight="1" x14ac:dyDescent="0.15"/>
    <row r="38" spans="2:67" ht="18.75" customHeight="1" x14ac:dyDescent="0.15"/>
    <row r="39" spans="2:67" ht="18.75" customHeight="1" x14ac:dyDescent="0.15"/>
    <row r="40" spans="2:67" ht="18.75" customHeight="1" x14ac:dyDescent="0.15"/>
    <row r="41" spans="2:67" ht="18.75" customHeight="1" x14ac:dyDescent="0.15"/>
    <row r="42" spans="2:67" ht="18.75" customHeight="1" x14ac:dyDescent="0.15"/>
    <row r="43" spans="2:67" ht="18.75" customHeight="1" x14ac:dyDescent="0.15"/>
    <row r="44" spans="2:67" ht="18.75" customHeight="1" x14ac:dyDescent="0.15"/>
    <row r="45" spans="2:67" ht="18.75" customHeight="1" x14ac:dyDescent="0.15"/>
    <row r="46" spans="2:67" ht="18.75" customHeight="1" x14ac:dyDescent="0.15"/>
    <row r="47" spans="2:67" ht="18.75" customHeight="1" x14ac:dyDescent="0.15"/>
    <row r="48" spans="2:67"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sheetData>
  <mergeCells count="33">
    <mergeCell ref="C9:BN12"/>
    <mergeCell ref="U1:AT1"/>
    <mergeCell ref="AW2:BA2"/>
    <mergeCell ref="BB2:BP2"/>
    <mergeCell ref="A4:BP6"/>
    <mergeCell ref="A7:BP7"/>
    <mergeCell ref="E24:O25"/>
    <mergeCell ref="P24:AF25"/>
    <mergeCell ref="AG24:AI25"/>
    <mergeCell ref="D13:F13"/>
    <mergeCell ref="D14:F14"/>
    <mergeCell ref="D15:F15"/>
    <mergeCell ref="B17:BO17"/>
    <mergeCell ref="AH18:AQ18"/>
    <mergeCell ref="AR18:BP18"/>
    <mergeCell ref="AR20:BP20"/>
    <mergeCell ref="AH21:AQ21"/>
    <mergeCell ref="AR21:BP21"/>
    <mergeCell ref="B23:BO23"/>
    <mergeCell ref="AR19:BP19"/>
    <mergeCell ref="AH19:AQ20"/>
    <mergeCell ref="H35:R36"/>
    <mergeCell ref="S35:BO36"/>
    <mergeCell ref="B32:BO32"/>
    <mergeCell ref="B33:G36"/>
    <mergeCell ref="H33:R33"/>
    <mergeCell ref="S33:AJ33"/>
    <mergeCell ref="AK33:AU33"/>
    <mergeCell ref="AV33:BO33"/>
    <mergeCell ref="H34:R34"/>
    <mergeCell ref="S34:AJ34"/>
    <mergeCell ref="AK34:AU34"/>
    <mergeCell ref="AV34:BO34"/>
  </mergeCells>
  <phoneticPr fontId="2"/>
  <pageMargins left="0.70866141732283472" right="0.31496062992125984" top="0.55118110236220474" bottom="0.15748031496062992" header="0.31496062992125984" footer="0.31496062992125984"/>
  <pageSetup paperSize="9" firstPageNumber="4" orientation="portrait" useFirstPageNumber="1"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17D30-11DF-4948-988B-1F088C6E1E5D}">
  <dimension ref="A1:N37"/>
  <sheetViews>
    <sheetView view="pageBreakPreview" zoomScale="80" zoomScaleNormal="100" zoomScaleSheetLayoutView="80" workbookViewId="0">
      <selection activeCell="O8" sqref="O8"/>
    </sheetView>
  </sheetViews>
  <sheetFormatPr defaultRowHeight="13.5" x14ac:dyDescent="0.15"/>
  <cols>
    <col min="1" max="1" width="1.625" style="31" customWidth="1"/>
    <col min="2" max="2" width="4" style="31" customWidth="1"/>
    <col min="3" max="3" width="12.625" style="31" customWidth="1"/>
    <col min="4" max="4" width="9.75" style="31" customWidth="1"/>
    <col min="5" max="5" width="8.125" style="31" customWidth="1"/>
    <col min="6" max="6" width="11" style="31" bestFit="1" customWidth="1"/>
    <col min="7" max="7" width="9.75" style="31" customWidth="1"/>
    <col min="8" max="8" width="9" style="31"/>
    <col min="9" max="9" width="13.375" style="31" customWidth="1"/>
    <col min="10" max="10" width="14.125" style="31" customWidth="1"/>
    <col min="11" max="11" width="15.5" style="31" customWidth="1"/>
    <col min="12" max="12" width="16.125" style="31" customWidth="1"/>
    <col min="13" max="16384" width="9" style="31"/>
  </cols>
  <sheetData>
    <row r="1" spans="1:14" ht="23.25" customHeight="1" x14ac:dyDescent="0.15">
      <c r="A1" s="109" t="s">
        <v>25</v>
      </c>
      <c r="B1" s="109"/>
      <c r="C1" s="109"/>
      <c r="D1" s="109"/>
      <c r="E1" s="109"/>
      <c r="F1" s="109"/>
      <c r="G1" s="109"/>
      <c r="H1" s="109"/>
      <c r="I1" s="109"/>
      <c r="J1" s="109"/>
      <c r="K1" s="109"/>
      <c r="L1" s="109"/>
      <c r="N1" s="31" t="s">
        <v>26</v>
      </c>
    </row>
    <row r="2" spans="1:14" ht="22.5" customHeight="1" x14ac:dyDescent="0.15">
      <c r="B2" s="32"/>
      <c r="E2" s="33"/>
      <c r="G2" s="32" t="s">
        <v>64</v>
      </c>
      <c r="H2" s="55">
        <v>4</v>
      </c>
      <c r="I2" s="35" t="s">
        <v>27</v>
      </c>
    </row>
    <row r="3" spans="1:14" ht="14.25" x14ac:dyDescent="0.15">
      <c r="L3" s="32" t="s">
        <v>66</v>
      </c>
    </row>
    <row r="4" spans="1:14" ht="50.25" customHeight="1" x14ac:dyDescent="0.15">
      <c r="B4" s="36" t="s">
        <v>29</v>
      </c>
      <c r="C4" s="37" t="s">
        <v>30</v>
      </c>
      <c r="D4" s="37" t="s">
        <v>31</v>
      </c>
      <c r="E4" s="38" t="s">
        <v>32</v>
      </c>
      <c r="F4" s="37" t="s">
        <v>33</v>
      </c>
      <c r="G4" s="38" t="s">
        <v>34</v>
      </c>
      <c r="H4" s="38" t="s">
        <v>35</v>
      </c>
      <c r="I4" s="38" t="s">
        <v>36</v>
      </c>
      <c r="J4" s="39" t="s">
        <v>37</v>
      </c>
      <c r="K4" s="39" t="s">
        <v>38</v>
      </c>
      <c r="L4" s="36" t="s">
        <v>39</v>
      </c>
    </row>
    <row r="5" spans="1:14" x14ac:dyDescent="0.15">
      <c r="B5" s="40">
        <v>1</v>
      </c>
      <c r="C5" s="51" t="s">
        <v>67</v>
      </c>
      <c r="D5" s="51">
        <v>41404</v>
      </c>
      <c r="E5" s="51" t="s">
        <v>76</v>
      </c>
      <c r="F5" s="51">
        <v>43739</v>
      </c>
      <c r="G5" s="51" t="s">
        <v>54</v>
      </c>
      <c r="H5" s="51">
        <v>15</v>
      </c>
      <c r="I5" s="52">
        <v>6000</v>
      </c>
      <c r="J5" s="41">
        <f>IF(G5="新3号",450*H5,MIN(450*H5,11300))</f>
        <v>6750</v>
      </c>
      <c r="K5" s="41">
        <f>IF(I5&gt;J5,J5,I5)</f>
        <v>6000</v>
      </c>
      <c r="L5" s="40"/>
    </row>
    <row r="6" spans="1:14" x14ac:dyDescent="0.15">
      <c r="B6" s="40">
        <v>2</v>
      </c>
      <c r="C6" s="51" t="s">
        <v>68</v>
      </c>
      <c r="D6" s="51">
        <v>41805</v>
      </c>
      <c r="E6" s="51" t="s">
        <v>75</v>
      </c>
      <c r="F6" s="51">
        <v>43739</v>
      </c>
      <c r="G6" s="51" t="s">
        <v>54</v>
      </c>
      <c r="H6" s="51">
        <v>10</v>
      </c>
      <c r="I6" s="52">
        <v>4000</v>
      </c>
      <c r="J6" s="41">
        <f t="shared" ref="J6:J29" si="0">IF(G6="新3号",450*H6,MIN(450*H6,11300))</f>
        <v>4500</v>
      </c>
      <c r="K6" s="41">
        <f t="shared" ref="K6:K28" si="1">IF(I6&gt;J6,J6,I6)</f>
        <v>4000</v>
      </c>
      <c r="L6" s="40"/>
    </row>
    <row r="7" spans="1:14" x14ac:dyDescent="0.15">
      <c r="B7" s="40">
        <v>3</v>
      </c>
      <c r="C7" s="51" t="s">
        <v>69</v>
      </c>
      <c r="D7" s="51">
        <v>42189</v>
      </c>
      <c r="E7" s="51" t="s">
        <v>77</v>
      </c>
      <c r="F7" s="51">
        <v>43739</v>
      </c>
      <c r="G7" s="51" t="s">
        <v>54</v>
      </c>
      <c r="H7" s="51">
        <v>20</v>
      </c>
      <c r="I7" s="52">
        <v>10000</v>
      </c>
      <c r="J7" s="41">
        <f t="shared" si="0"/>
        <v>9000</v>
      </c>
      <c r="K7" s="41">
        <f t="shared" si="1"/>
        <v>9000</v>
      </c>
      <c r="L7" s="40"/>
    </row>
    <row r="8" spans="1:14" x14ac:dyDescent="0.15">
      <c r="B8" s="40">
        <v>4</v>
      </c>
      <c r="C8" s="51" t="s">
        <v>70</v>
      </c>
      <c r="D8" s="51">
        <v>42610</v>
      </c>
      <c r="E8" s="51" t="s">
        <v>78</v>
      </c>
      <c r="F8" s="51">
        <v>43739</v>
      </c>
      <c r="G8" s="51" t="s">
        <v>55</v>
      </c>
      <c r="H8" s="51">
        <v>12</v>
      </c>
      <c r="I8" s="52">
        <v>5500</v>
      </c>
      <c r="J8" s="41">
        <f t="shared" si="0"/>
        <v>5400</v>
      </c>
      <c r="K8" s="41">
        <f t="shared" si="1"/>
        <v>5400</v>
      </c>
      <c r="L8" s="40"/>
    </row>
    <row r="9" spans="1:14" x14ac:dyDescent="0.15">
      <c r="B9" s="40">
        <v>5</v>
      </c>
      <c r="C9" s="51" t="s">
        <v>71</v>
      </c>
      <c r="D9" s="51">
        <v>42226</v>
      </c>
      <c r="E9" s="51" t="s">
        <v>77</v>
      </c>
      <c r="F9" s="51">
        <v>43739</v>
      </c>
      <c r="G9" s="51" t="s">
        <v>54</v>
      </c>
      <c r="H9" s="51">
        <v>0</v>
      </c>
      <c r="I9" s="52">
        <v>0</v>
      </c>
      <c r="J9" s="50">
        <f t="shared" si="0"/>
        <v>0</v>
      </c>
      <c r="K9" s="50">
        <f t="shared" si="1"/>
        <v>0</v>
      </c>
      <c r="L9" s="40"/>
    </row>
    <row r="10" spans="1:14" x14ac:dyDescent="0.15">
      <c r="B10" s="40">
        <v>6</v>
      </c>
      <c r="C10" s="40"/>
      <c r="D10" s="40"/>
      <c r="E10" s="51"/>
      <c r="F10" s="40"/>
      <c r="G10" s="40"/>
      <c r="H10" s="40"/>
      <c r="I10" s="41"/>
      <c r="J10" s="41">
        <f t="shared" si="0"/>
        <v>0</v>
      </c>
      <c r="K10" s="41">
        <f t="shared" si="1"/>
        <v>0</v>
      </c>
      <c r="L10" s="40"/>
    </row>
    <row r="11" spans="1:14" x14ac:dyDescent="0.15">
      <c r="B11" s="40">
        <v>7</v>
      </c>
      <c r="C11" s="40"/>
      <c r="D11" s="40"/>
      <c r="E11" s="51"/>
      <c r="F11" s="40"/>
      <c r="G11" s="40"/>
      <c r="H11" s="40"/>
      <c r="I11" s="41"/>
      <c r="J11" s="41">
        <f t="shared" si="0"/>
        <v>0</v>
      </c>
      <c r="K11" s="41">
        <f t="shared" si="1"/>
        <v>0</v>
      </c>
      <c r="L11" s="40"/>
    </row>
    <row r="12" spans="1:14" x14ac:dyDescent="0.15">
      <c r="B12" s="40">
        <v>8</v>
      </c>
      <c r="C12" s="40"/>
      <c r="D12" s="40"/>
      <c r="E12" s="51"/>
      <c r="F12" s="40"/>
      <c r="G12" s="40"/>
      <c r="H12" s="40"/>
      <c r="I12" s="41"/>
      <c r="J12" s="41">
        <f t="shared" si="0"/>
        <v>0</v>
      </c>
      <c r="K12" s="41">
        <f t="shared" si="1"/>
        <v>0</v>
      </c>
      <c r="L12" s="40"/>
    </row>
    <row r="13" spans="1:14" x14ac:dyDescent="0.15">
      <c r="B13" s="40">
        <v>9</v>
      </c>
      <c r="C13" s="40"/>
      <c r="D13" s="40"/>
      <c r="E13" s="51"/>
      <c r="F13" s="40"/>
      <c r="G13" s="40"/>
      <c r="H13" s="40"/>
      <c r="I13" s="41"/>
      <c r="J13" s="41">
        <f t="shared" si="0"/>
        <v>0</v>
      </c>
      <c r="K13" s="41">
        <f t="shared" si="1"/>
        <v>0</v>
      </c>
      <c r="L13" s="40"/>
    </row>
    <row r="14" spans="1:14" x14ac:dyDescent="0.15">
      <c r="B14" s="40">
        <v>10</v>
      </c>
      <c r="C14" s="40"/>
      <c r="D14" s="40"/>
      <c r="E14" s="51"/>
      <c r="F14" s="40"/>
      <c r="G14" s="40"/>
      <c r="H14" s="40"/>
      <c r="I14" s="41"/>
      <c r="J14" s="41">
        <f t="shared" si="0"/>
        <v>0</v>
      </c>
      <c r="K14" s="41">
        <f t="shared" si="1"/>
        <v>0</v>
      </c>
      <c r="L14" s="40"/>
    </row>
    <row r="15" spans="1:14" x14ac:dyDescent="0.15">
      <c r="B15" s="40">
        <v>11</v>
      </c>
      <c r="C15" s="40"/>
      <c r="D15" s="40"/>
      <c r="E15" s="51"/>
      <c r="F15" s="40"/>
      <c r="G15" s="40"/>
      <c r="H15" s="40"/>
      <c r="I15" s="41"/>
      <c r="J15" s="41">
        <f t="shared" si="0"/>
        <v>0</v>
      </c>
      <c r="K15" s="41">
        <f t="shared" si="1"/>
        <v>0</v>
      </c>
      <c r="L15" s="40"/>
    </row>
    <row r="16" spans="1:14" x14ac:dyDescent="0.15">
      <c r="B16" s="40">
        <v>12</v>
      </c>
      <c r="C16" s="40"/>
      <c r="D16" s="40"/>
      <c r="E16" s="51"/>
      <c r="F16" s="40"/>
      <c r="G16" s="40"/>
      <c r="H16" s="40"/>
      <c r="I16" s="41"/>
      <c r="J16" s="41">
        <f t="shared" si="0"/>
        <v>0</v>
      </c>
      <c r="K16" s="41">
        <f t="shared" si="1"/>
        <v>0</v>
      </c>
      <c r="L16" s="40"/>
    </row>
    <row r="17" spans="2:12" x14ac:dyDescent="0.15">
      <c r="B17" s="40">
        <v>13</v>
      </c>
      <c r="C17" s="40"/>
      <c r="D17" s="40"/>
      <c r="E17" s="51"/>
      <c r="F17" s="40"/>
      <c r="G17" s="40"/>
      <c r="H17" s="40"/>
      <c r="I17" s="41"/>
      <c r="J17" s="41">
        <f t="shared" si="0"/>
        <v>0</v>
      </c>
      <c r="K17" s="41">
        <f t="shared" si="1"/>
        <v>0</v>
      </c>
      <c r="L17" s="40"/>
    </row>
    <row r="18" spans="2:12" x14ac:dyDescent="0.15">
      <c r="B18" s="40">
        <v>14</v>
      </c>
      <c r="C18" s="40"/>
      <c r="D18" s="40"/>
      <c r="E18" s="51"/>
      <c r="F18" s="40"/>
      <c r="G18" s="40"/>
      <c r="H18" s="40"/>
      <c r="I18" s="41"/>
      <c r="J18" s="41">
        <f t="shared" si="0"/>
        <v>0</v>
      </c>
      <c r="K18" s="41">
        <f t="shared" si="1"/>
        <v>0</v>
      </c>
      <c r="L18" s="40"/>
    </row>
    <row r="19" spans="2:12" x14ac:dyDescent="0.15">
      <c r="B19" s="40">
        <v>15</v>
      </c>
      <c r="C19" s="40"/>
      <c r="D19" s="40"/>
      <c r="E19" s="51"/>
      <c r="F19" s="40"/>
      <c r="G19" s="40"/>
      <c r="H19" s="40"/>
      <c r="I19" s="41"/>
      <c r="J19" s="41">
        <f t="shared" si="0"/>
        <v>0</v>
      </c>
      <c r="K19" s="41">
        <f t="shared" si="1"/>
        <v>0</v>
      </c>
      <c r="L19" s="40"/>
    </row>
    <row r="20" spans="2:12" x14ac:dyDescent="0.15">
      <c r="B20" s="40">
        <v>16</v>
      </c>
      <c r="C20" s="40"/>
      <c r="D20" s="40"/>
      <c r="E20" s="51"/>
      <c r="F20" s="40"/>
      <c r="G20" s="40"/>
      <c r="H20" s="40"/>
      <c r="I20" s="41"/>
      <c r="J20" s="41">
        <f t="shared" si="0"/>
        <v>0</v>
      </c>
      <c r="K20" s="41">
        <f t="shared" si="1"/>
        <v>0</v>
      </c>
      <c r="L20" s="40"/>
    </row>
    <row r="21" spans="2:12" x14ac:dyDescent="0.15">
      <c r="B21" s="40">
        <v>17</v>
      </c>
      <c r="C21" s="40"/>
      <c r="D21" s="40"/>
      <c r="E21" s="51"/>
      <c r="F21" s="40"/>
      <c r="G21" s="40"/>
      <c r="H21" s="40"/>
      <c r="I21" s="41"/>
      <c r="J21" s="41">
        <f t="shared" si="0"/>
        <v>0</v>
      </c>
      <c r="K21" s="41">
        <f t="shared" si="1"/>
        <v>0</v>
      </c>
      <c r="L21" s="40"/>
    </row>
    <row r="22" spans="2:12" x14ac:dyDescent="0.15">
      <c r="B22" s="40">
        <v>18</v>
      </c>
      <c r="C22" s="40"/>
      <c r="D22" s="40"/>
      <c r="E22" s="51"/>
      <c r="F22" s="40"/>
      <c r="G22" s="40"/>
      <c r="H22" s="40"/>
      <c r="I22" s="41"/>
      <c r="J22" s="41">
        <f t="shared" si="0"/>
        <v>0</v>
      </c>
      <c r="K22" s="41">
        <f t="shared" si="1"/>
        <v>0</v>
      </c>
      <c r="L22" s="40"/>
    </row>
    <row r="23" spans="2:12" x14ac:dyDescent="0.15">
      <c r="B23" s="40">
        <v>19</v>
      </c>
      <c r="C23" s="40"/>
      <c r="D23" s="40"/>
      <c r="E23" s="51"/>
      <c r="F23" s="40"/>
      <c r="G23" s="40"/>
      <c r="H23" s="40"/>
      <c r="I23" s="41"/>
      <c r="J23" s="41">
        <f t="shared" si="0"/>
        <v>0</v>
      </c>
      <c r="K23" s="41">
        <f t="shared" si="1"/>
        <v>0</v>
      </c>
      <c r="L23" s="40"/>
    </row>
    <row r="24" spans="2:12" x14ac:dyDescent="0.15">
      <c r="B24" s="40">
        <v>20</v>
      </c>
      <c r="C24" s="40"/>
      <c r="D24" s="40"/>
      <c r="E24" s="51"/>
      <c r="F24" s="40"/>
      <c r="G24" s="40"/>
      <c r="H24" s="40"/>
      <c r="I24" s="41"/>
      <c r="J24" s="41">
        <f t="shared" si="0"/>
        <v>0</v>
      </c>
      <c r="K24" s="41">
        <f t="shared" si="1"/>
        <v>0</v>
      </c>
      <c r="L24" s="40"/>
    </row>
    <row r="25" spans="2:12" x14ac:dyDescent="0.15">
      <c r="B25" s="40">
        <v>21</v>
      </c>
      <c r="C25" s="40"/>
      <c r="D25" s="40"/>
      <c r="E25" s="51"/>
      <c r="F25" s="40"/>
      <c r="G25" s="40"/>
      <c r="H25" s="40"/>
      <c r="I25" s="41"/>
      <c r="J25" s="41">
        <f t="shared" si="0"/>
        <v>0</v>
      </c>
      <c r="K25" s="41">
        <f t="shared" si="1"/>
        <v>0</v>
      </c>
      <c r="L25" s="40"/>
    </row>
    <row r="26" spans="2:12" x14ac:dyDescent="0.15">
      <c r="B26" s="40">
        <v>22</v>
      </c>
      <c r="C26" s="40"/>
      <c r="D26" s="40"/>
      <c r="E26" s="51"/>
      <c r="F26" s="40"/>
      <c r="G26" s="40"/>
      <c r="H26" s="40"/>
      <c r="I26" s="41"/>
      <c r="J26" s="41">
        <f t="shared" si="0"/>
        <v>0</v>
      </c>
      <c r="K26" s="41">
        <f t="shared" si="1"/>
        <v>0</v>
      </c>
      <c r="L26" s="40"/>
    </row>
    <row r="27" spans="2:12" x14ac:dyDescent="0.15">
      <c r="B27" s="40">
        <v>23</v>
      </c>
      <c r="C27" s="40"/>
      <c r="D27" s="40"/>
      <c r="E27" s="51"/>
      <c r="F27" s="40"/>
      <c r="G27" s="40"/>
      <c r="H27" s="40"/>
      <c r="I27" s="41"/>
      <c r="J27" s="41">
        <f t="shared" si="0"/>
        <v>0</v>
      </c>
      <c r="K27" s="41">
        <f t="shared" si="1"/>
        <v>0</v>
      </c>
      <c r="L27" s="40"/>
    </row>
    <row r="28" spans="2:12" x14ac:dyDescent="0.15">
      <c r="B28" s="40">
        <v>24</v>
      </c>
      <c r="C28" s="40"/>
      <c r="D28" s="40"/>
      <c r="E28" s="51"/>
      <c r="F28" s="40"/>
      <c r="G28" s="40"/>
      <c r="H28" s="40"/>
      <c r="I28" s="41"/>
      <c r="J28" s="41">
        <f t="shared" si="0"/>
        <v>0</v>
      </c>
      <c r="K28" s="41">
        <f t="shared" si="1"/>
        <v>0</v>
      </c>
      <c r="L28" s="40"/>
    </row>
    <row r="29" spans="2:12" x14ac:dyDescent="0.15">
      <c r="B29" s="40">
        <v>25</v>
      </c>
      <c r="C29" s="40"/>
      <c r="D29" s="40"/>
      <c r="E29" s="51"/>
      <c r="F29" s="40"/>
      <c r="G29" s="40"/>
      <c r="H29" s="40"/>
      <c r="I29" s="41"/>
      <c r="J29" s="41">
        <f t="shared" si="0"/>
        <v>0</v>
      </c>
      <c r="K29" s="41">
        <f>IF(I29&gt;J29,J29,I29)</f>
        <v>0</v>
      </c>
      <c r="L29" s="40"/>
    </row>
    <row r="30" spans="2:12" x14ac:dyDescent="0.15">
      <c r="B30" s="110" t="s">
        <v>40</v>
      </c>
      <c r="C30" s="110"/>
      <c r="D30" s="110"/>
      <c r="E30" s="110"/>
      <c r="F30" s="110"/>
      <c r="G30" s="110"/>
      <c r="H30" s="110"/>
      <c r="I30" s="110"/>
      <c r="J30" s="41">
        <f>SUM(J5:J29)</f>
        <v>25650</v>
      </c>
      <c r="K30" s="41">
        <f>SUM(K5:K29)</f>
        <v>24400</v>
      </c>
      <c r="L30" s="40"/>
    </row>
    <row r="31" spans="2:12" x14ac:dyDescent="0.15">
      <c r="K31" s="42"/>
    </row>
    <row r="32" spans="2:12" ht="14.25" thickBot="1" x14ac:dyDescent="0.2">
      <c r="C32" s="31" t="s">
        <v>72</v>
      </c>
      <c r="D32" s="53">
        <v>45047</v>
      </c>
      <c r="I32" s="37" t="s">
        <v>43</v>
      </c>
      <c r="J32" s="43" t="s">
        <v>44</v>
      </c>
      <c r="K32" s="37" t="s">
        <v>45</v>
      </c>
      <c r="L32" s="43" t="s">
        <v>46</v>
      </c>
    </row>
    <row r="33" spans="2:12" x14ac:dyDescent="0.15">
      <c r="B33" s="111" t="s">
        <v>47</v>
      </c>
      <c r="C33" s="112"/>
      <c r="D33" s="143" t="s">
        <v>57</v>
      </c>
      <c r="E33" s="144"/>
      <c r="F33" s="144"/>
      <c r="G33" s="145"/>
      <c r="I33" s="44" t="s">
        <v>48</v>
      </c>
      <c r="J33" s="40">
        <f>COUNTIF($E$5:$E$29,I33)</f>
        <v>1</v>
      </c>
      <c r="K33" s="45">
        <f>COUNTIFS($E$5:$E$29,I33,$H$5:$H$29,$N$1)</f>
        <v>1</v>
      </c>
      <c r="L33" s="46">
        <f ca="1">SUMIF($E$5:$K$29,I33,$K$5:$K$29)</f>
        <v>6000</v>
      </c>
    </row>
    <row r="34" spans="2:12" x14ac:dyDescent="0.15">
      <c r="B34" s="116" t="s">
        <v>49</v>
      </c>
      <c r="C34" s="117"/>
      <c r="D34" s="137" t="s">
        <v>73</v>
      </c>
      <c r="E34" s="138"/>
      <c r="F34" s="138"/>
      <c r="G34" s="139"/>
      <c r="I34" s="44" t="s">
        <v>50</v>
      </c>
      <c r="J34" s="40">
        <f>COUNTIF($E$5:$E$29,I34)</f>
        <v>1</v>
      </c>
      <c r="K34" s="45">
        <f>COUNTIFS($E$5:$E$29,I34,$H$5:$H$29,$N$1)</f>
        <v>1</v>
      </c>
      <c r="L34" s="46">
        <f ca="1">SUMIF($E$5:$K$29,I34,$K$5:$K$29)</f>
        <v>4000</v>
      </c>
    </row>
    <row r="35" spans="2:12" x14ac:dyDescent="0.15">
      <c r="B35" s="118"/>
      <c r="C35" s="119"/>
      <c r="D35" s="146"/>
      <c r="E35" s="147"/>
      <c r="F35" s="147"/>
      <c r="G35" s="148"/>
      <c r="I35" s="44" t="s">
        <v>51</v>
      </c>
      <c r="J35" s="40">
        <f>COUNTIF($E$5:$E$29,I35)</f>
        <v>2</v>
      </c>
      <c r="K35" s="45">
        <f>COUNTIFS($E$5:$E$29,I35,$H$5:$H$29,$N$1)</f>
        <v>1</v>
      </c>
      <c r="L35" s="46">
        <f ca="1">SUMIF($E$5:$K$29,I35,$K$5:$K$29)</f>
        <v>9000</v>
      </c>
    </row>
    <row r="36" spans="2:12" ht="13.5" customHeight="1" thickBot="1" x14ac:dyDescent="0.2">
      <c r="B36" s="99" t="s">
        <v>52</v>
      </c>
      <c r="C36" s="100"/>
      <c r="D36" s="137" t="s">
        <v>74</v>
      </c>
      <c r="E36" s="138"/>
      <c r="F36" s="138"/>
      <c r="G36" s="139"/>
      <c r="I36" s="44" t="s">
        <v>53</v>
      </c>
      <c r="J36" s="40">
        <f>COUNTIF($E$5:$E$29,I36)</f>
        <v>1</v>
      </c>
      <c r="K36" s="45">
        <f>COUNTIFS($E$5:$E$29,I36,$H$5:$H$29,$N$1)</f>
        <v>1</v>
      </c>
      <c r="L36" s="47">
        <f ca="1">SUMIF($E$5:$K$29,I36,$K$5:$K$29)</f>
        <v>5400</v>
      </c>
    </row>
    <row r="37" spans="2:12" ht="21.75" customHeight="1" thickBot="1" x14ac:dyDescent="0.2">
      <c r="B37" s="101"/>
      <c r="C37" s="102"/>
      <c r="D37" s="140"/>
      <c r="E37" s="141"/>
      <c r="F37" s="141"/>
      <c r="G37" s="142"/>
      <c r="I37" s="44" t="s">
        <v>40</v>
      </c>
      <c r="J37" s="40">
        <f>SUM(J33:J36)</f>
        <v>5</v>
      </c>
      <c r="K37" s="48">
        <f>SUM(K33:K36)</f>
        <v>4</v>
      </c>
      <c r="L37" s="49">
        <f ca="1">SUM(L33:L36)</f>
        <v>24400</v>
      </c>
    </row>
  </sheetData>
  <mergeCells count="8">
    <mergeCell ref="B36:C37"/>
    <mergeCell ref="D36:G37"/>
    <mergeCell ref="A1:L1"/>
    <mergeCell ref="B30:I30"/>
    <mergeCell ref="B33:C33"/>
    <mergeCell ref="D33:G33"/>
    <mergeCell ref="B34:C35"/>
    <mergeCell ref="D34:G35"/>
  </mergeCells>
  <phoneticPr fontId="2"/>
  <dataValidations count="2">
    <dataValidation type="list" allowBlank="1" showInputMessage="1" showErrorMessage="1" sqref="G5:G30" xr:uid="{9F51EC2D-E583-4B99-9F65-03A4C8814CAF}">
      <formula1>"新2号,新3号"</formula1>
    </dataValidation>
    <dataValidation type="list" allowBlank="1" showInputMessage="1" showErrorMessage="1" sqref="E5:E29" xr:uid="{DB820753-8EB1-44EA-B5A9-79FF6A41627A}">
      <formula1>"５歳児,４歳児,３歳児,満３歳児"</formula1>
    </dataValidation>
  </dataValidations>
  <printOptions horizontalCentered="1"/>
  <pageMargins left="0.51181102362204722" right="0.51181102362204722" top="0.35433070866141736" bottom="0.35433070866141736" header="0.31496062992125984" footer="0.31496062992125984"/>
  <pageSetup paperSize="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請求書</vt:lpstr>
      <vt:lpstr>報告書</vt:lpstr>
      <vt:lpstr>記載例　請求書</vt:lpstr>
      <vt:lpstr>記載例　報告書</vt:lpstr>
      <vt:lpstr>'記載例　請求書'!Print_Area</vt:lpstr>
      <vt:lpstr>'記載例　報告書'!Print_Area</vt:lpstr>
      <vt:lpstr>請求書!Print_Area</vt:lpstr>
      <vt:lpstr>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米重 大輔 d.y.</dc:creator>
  <cp:lastModifiedBy>前村 美結 m.m.</cp:lastModifiedBy>
  <cp:lastPrinted>2024-02-28T07:17:27Z</cp:lastPrinted>
  <dcterms:created xsi:type="dcterms:W3CDTF">2019-09-11T13:20:29Z</dcterms:created>
  <dcterms:modified xsi:type="dcterms:W3CDTF">2024-03-08T05:04:09Z</dcterms:modified>
</cp:coreProperties>
</file>