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0" yWindow="75" windowWidth="9780" windowHeight="8220" activeTab="0"/>
  </bookViews>
  <sheets>
    <sheet name="請求書" sheetId="1" r:id="rId1"/>
    <sheet name="単価内訳" sheetId="2" r:id="rId2"/>
    <sheet name="児童一覧" sheetId="3" r:id="rId3"/>
    <sheet name="請求書 (記載例)" sheetId="4" r:id="rId4"/>
    <sheet name="単価内訳 (記載例)" sheetId="5" r:id="rId5"/>
    <sheet name="児童一覧 (記載例)" sheetId="6" r:id="rId6"/>
  </sheets>
  <externalReferences>
    <externalReference r:id="rId9"/>
  </externalReferences>
  <definedNames>
    <definedName name="_xlfn.IFERROR" hidden="1">#NAME?</definedName>
    <definedName name="_xlnm.Print_Area" localSheetId="2">'児童一覧'!$A$1:$J$67</definedName>
    <definedName name="_xlnm.Print_Area" localSheetId="5">'児童一覧 (記載例)'!$A$1:$J$67</definedName>
    <definedName name="_xlnm.Print_Area" localSheetId="0">'請求書'!$A$1:$H$46</definedName>
    <definedName name="_xlnm.Print_Area" localSheetId="3">'請求書 (記載例)'!$A$1:$H$46</definedName>
    <definedName name="_xlnm.Print_Area" localSheetId="1">'単価内訳'!$A$1:$H$40</definedName>
    <definedName name="_xlnm.Print_Area" localSheetId="4">'単価内訳 (記載例)'!$A$1:$H$40</definedName>
    <definedName name="地域区分">'[1]基本情報入力'!$CJ$10:$CJ$17</definedName>
    <definedName name="適否">'[1]加算率入力'!$AO$11:$AO$12</definedName>
    <definedName name="平均勤続年数">'[1]加算率入力'!$AM$11:$AM$22</definedName>
  </definedNames>
  <calcPr fullCalcOnLoad="1"/>
</workbook>
</file>

<file path=xl/comments3.xml><?xml version="1.0" encoding="utf-8"?>
<comments xmlns="http://schemas.openxmlformats.org/spreadsheetml/2006/main">
  <authors>
    <author>作成者</author>
  </authors>
  <commentList>
    <comment ref="J1" authorId="0">
      <text>
        <r>
          <rPr>
            <sz val="9"/>
            <rFont val="MS P ゴシック"/>
            <family val="3"/>
          </rPr>
          <t>施設名を入力</t>
        </r>
      </text>
    </comment>
  </commentList>
</comments>
</file>

<file path=xl/comments4.xml><?xml version="1.0" encoding="utf-8"?>
<comments xmlns="http://schemas.openxmlformats.org/spreadsheetml/2006/main">
  <authors>
    <author>前村 美結 m.m.</author>
  </authors>
  <commentList>
    <comment ref="E13" authorId="0">
      <text>
        <r>
          <rPr>
            <sz val="9"/>
            <rFont val="MS P ゴシック"/>
            <family val="3"/>
          </rPr>
          <t>赤枠で囲まれた箇所は自動入力となります。</t>
        </r>
      </text>
    </comment>
  </commentList>
</comments>
</file>

<file path=xl/comments6.xml><?xml version="1.0" encoding="utf-8"?>
<comments xmlns="http://schemas.openxmlformats.org/spreadsheetml/2006/main">
  <authors>
    <author>作成者</author>
  </authors>
  <commentList>
    <comment ref="J1" authorId="0">
      <text>
        <r>
          <rPr>
            <sz val="9"/>
            <rFont val="MS P ゴシック"/>
            <family val="3"/>
          </rPr>
          <t>施設名を入力</t>
        </r>
      </text>
    </comment>
  </commentList>
</comments>
</file>

<file path=xl/sharedStrings.xml><?xml version="1.0" encoding="utf-8"?>
<sst xmlns="http://schemas.openxmlformats.org/spreadsheetml/2006/main" count="303" uniqueCount="124">
  <si>
    <t>認定区分</t>
  </si>
  <si>
    <t>年齢区分</t>
  </si>
  <si>
    <t>必要量区分</t>
  </si>
  <si>
    <t>月初日人数(人)</t>
  </si>
  <si>
    <t>単価(円)</t>
  </si>
  <si>
    <t>金額(円)</t>
  </si>
  <si>
    <t>1・2歳児</t>
  </si>
  <si>
    <t>乳児</t>
  </si>
  <si>
    <t>小計( A )=( a )－( b )</t>
  </si>
  <si>
    <t>利用者負担合計額( b )</t>
  </si>
  <si>
    <t>小計( a )</t>
  </si>
  <si>
    <t>当月分</t>
  </si>
  <si>
    <t>前月分精算</t>
  </si>
  <si>
    <t>標準</t>
  </si>
  <si>
    <t>短時間</t>
  </si>
  <si>
    <t>施設名</t>
  </si>
  <si>
    <t>請求金額</t>
  </si>
  <si>
    <t>円</t>
  </si>
  <si>
    <t>単価内訳</t>
  </si>
  <si>
    <t>施設区分</t>
  </si>
  <si>
    <t>利用定員</t>
  </si>
  <si>
    <t>3号</t>
  </si>
  <si>
    <t>基本加算</t>
  </si>
  <si>
    <t>調整部分</t>
  </si>
  <si>
    <t>特定加算部分</t>
  </si>
  <si>
    <t>(市内)</t>
  </si>
  <si>
    <t>(広域)</t>
  </si>
  <si>
    <t>-</t>
  </si>
  <si>
    <t>加算率</t>
  </si>
  <si>
    <t>振込先</t>
  </si>
  <si>
    <t>金融機関</t>
  </si>
  <si>
    <t>支店名</t>
  </si>
  <si>
    <t>名義人</t>
  </si>
  <si>
    <t>口座種別</t>
  </si>
  <si>
    <t>口座番号</t>
  </si>
  <si>
    <t>合計(A)＋( C)</t>
  </si>
  <si>
    <t>障害児保育加算</t>
  </si>
  <si>
    <t>0歳児</t>
  </si>
  <si>
    <t>従業員枠の子どもの単価計(標準時間)</t>
  </si>
  <si>
    <t>従業員枠の子どもの単価計(短時間)</t>
  </si>
  <si>
    <t>月初日利用者数(地域枠)</t>
  </si>
  <si>
    <t>月初日利用者数(従業員枠)</t>
  </si>
  <si>
    <t>3号認定(地域枠)</t>
  </si>
  <si>
    <t>3号認定(従業員枠)</t>
  </si>
  <si>
    <t>地域枠の子どもの単価計(標準時間)</t>
  </si>
  <si>
    <t>地域枠の子どもの単価計(短時間)</t>
  </si>
  <si>
    <t xml:space="preserve">第三者評価受審加算 </t>
  </si>
  <si>
    <t xml:space="preserve">栄養管理加算 </t>
  </si>
  <si>
    <t xml:space="preserve">施設機能強化推進費加算 </t>
  </si>
  <si>
    <t xml:space="preserve">冷暖房費加算 </t>
  </si>
  <si>
    <t xml:space="preserve">定員を恒常的に超過する場合 </t>
  </si>
  <si>
    <t xml:space="preserve">連携施設を設定しない場合 </t>
  </si>
  <si>
    <t xml:space="preserve">賃借料加算 </t>
  </si>
  <si>
    <t xml:space="preserve">減価償却費加算 </t>
  </si>
  <si>
    <t xml:space="preserve">夜間保育加算 </t>
  </si>
  <si>
    <t xml:space="preserve">休日保育加算 </t>
  </si>
  <si>
    <t xml:space="preserve">基本分単価(標準時間) </t>
  </si>
  <si>
    <t>保育士比率向上加算</t>
  </si>
  <si>
    <t xml:space="preserve">食事の提供について自園調理又は連携施設等からの搬入以外の方法による場合 </t>
  </si>
  <si>
    <t xml:space="preserve">住所            </t>
  </si>
  <si>
    <t xml:space="preserve">施設名         </t>
  </si>
  <si>
    <t xml:space="preserve">請求人氏名 </t>
  </si>
  <si>
    <t>鹿屋市長  中西  茂  様</t>
  </si>
  <si>
    <t>処遇改善等加算Ⅰ(標準時間)</t>
  </si>
  <si>
    <t>子ども・子育て支援教育・保育給付費等請求書兼精算書</t>
  </si>
  <si>
    <t>月途中利用開始( c )</t>
  </si>
  <si>
    <t>月途中利用終了( d )</t>
  </si>
  <si>
    <t>利用者負担変更等による精算( e )</t>
  </si>
  <si>
    <t>前月分過不足額計( C )=( c )＋( d )＋( e )</t>
  </si>
  <si>
    <t>加算率変更等による差額など</t>
  </si>
  <si>
    <t>前月分よりも遡っての精算を行う際に記載してください。</t>
  </si>
  <si>
    <t>区分</t>
  </si>
  <si>
    <t>土曜日に閉所する場合</t>
  </si>
  <si>
    <t>管理者を設置していない場合</t>
  </si>
  <si>
    <t>閉所日数</t>
  </si>
  <si>
    <t>令和　年　月　日</t>
  </si>
  <si>
    <t xml:space="preserve">従業員枠の子どもの場合　　　　　　　　 (短時間) </t>
  </si>
  <si>
    <t xml:space="preserve">従業員枠の子どもの場合　基本分単価(標準時間) </t>
  </si>
  <si>
    <t>処遇改善等加算Ⅱ</t>
  </si>
  <si>
    <t>A</t>
  </si>
  <si>
    <t>B</t>
  </si>
  <si>
    <t xml:space="preserve">              　   　 (短時間) </t>
  </si>
  <si>
    <t xml:space="preserve">              (短時間) </t>
  </si>
  <si>
    <t>鹿屋市</t>
  </si>
  <si>
    <t>利用児童一覧</t>
  </si>
  <si>
    <t>令和　年　月分</t>
  </si>
  <si>
    <t>No</t>
  </si>
  <si>
    <t>児童氏名</t>
  </si>
  <si>
    <t>生年月日</t>
  </si>
  <si>
    <t>年齢</t>
  </si>
  <si>
    <t>利用開始日</t>
  </si>
  <si>
    <t>利用者負担</t>
  </si>
  <si>
    <t>備考</t>
  </si>
  <si>
    <t>(令和　年　月分)</t>
  </si>
  <si>
    <t>※3月初日の利用子どもの単価に加算</t>
  </si>
  <si>
    <t>処遇改善等加算Ⅲ</t>
  </si>
  <si>
    <t>障害児保育加算対象児</t>
  </si>
  <si>
    <r>
      <t xml:space="preserve">１・２歳児
</t>
    </r>
    <r>
      <rPr>
        <sz val="8"/>
        <color indexed="8"/>
        <rFont val="ＭＳ Ｐゴシック"/>
        <family val="3"/>
      </rPr>
      <t>(障害児保育加算対象児)</t>
    </r>
  </si>
  <si>
    <r>
      <t xml:space="preserve">０歳児
</t>
    </r>
    <r>
      <rPr>
        <sz val="8"/>
        <color indexed="8"/>
        <rFont val="ＭＳ Ｐゴシック"/>
        <family val="3"/>
      </rPr>
      <t>(障害児保育加算対象児)</t>
    </r>
  </si>
  <si>
    <t xml:space="preserve">  令和　年度　月分の子ども・子育て支援教育・保育給付費を以下のとおり請求します。</t>
  </si>
  <si>
    <r>
      <t xml:space="preserve">  令和</t>
    </r>
    <r>
      <rPr>
        <sz val="11"/>
        <color indexed="10"/>
        <rFont val="ＭＳ Ｐゴシック"/>
        <family val="3"/>
      </rPr>
      <t>５</t>
    </r>
    <r>
      <rPr>
        <sz val="11"/>
        <color theme="1"/>
        <rFont val="Calibri"/>
        <family val="3"/>
      </rPr>
      <t>年度</t>
    </r>
    <r>
      <rPr>
        <sz val="11"/>
        <color indexed="10"/>
        <rFont val="ＭＳ Ｐゴシック"/>
        <family val="3"/>
      </rPr>
      <t>５</t>
    </r>
    <r>
      <rPr>
        <sz val="11"/>
        <color theme="1"/>
        <rFont val="Calibri"/>
        <family val="3"/>
      </rPr>
      <t>月分の子ども・子育て支援教育・保育給付費を以下のとおり請求します。</t>
    </r>
  </si>
  <si>
    <t>鹿屋市共栄町20番１号</t>
  </si>
  <si>
    <t>社会福祉法人　鹿屋福祉会　鹿屋保育園</t>
  </si>
  <si>
    <t>理事長　鹿屋　太郎</t>
  </si>
  <si>
    <t>○○　○○</t>
  </si>
  <si>
    <t>R○.○.○</t>
  </si>
  <si>
    <t>３号</t>
  </si>
  <si>
    <t>標準時間</t>
  </si>
  <si>
    <t>短時間</t>
  </si>
  <si>
    <t>障害児保育加算対象児</t>
  </si>
  <si>
    <r>
      <t>(令和</t>
    </r>
    <r>
      <rPr>
        <sz val="11"/>
        <color indexed="10"/>
        <rFont val="ＭＳ Ｐゴシック"/>
        <family val="3"/>
      </rPr>
      <t>５</t>
    </r>
    <r>
      <rPr>
        <sz val="11"/>
        <color theme="1"/>
        <rFont val="Calibri"/>
        <family val="3"/>
      </rPr>
      <t>年</t>
    </r>
    <r>
      <rPr>
        <sz val="11"/>
        <color indexed="10"/>
        <rFont val="ＭＳ Ｐゴシック"/>
        <family val="3"/>
      </rPr>
      <t>５</t>
    </r>
    <r>
      <rPr>
        <sz val="11"/>
        <color theme="1"/>
        <rFont val="Calibri"/>
        <family val="3"/>
      </rPr>
      <t>月分)</t>
    </r>
  </si>
  <si>
    <t>鹿屋保育園</t>
  </si>
  <si>
    <t>地域枠</t>
  </si>
  <si>
    <t>従業員枠</t>
  </si>
  <si>
    <r>
      <t>令和</t>
    </r>
    <r>
      <rPr>
        <sz val="11"/>
        <color indexed="10"/>
        <rFont val="ＭＳ 明朝"/>
        <family val="1"/>
      </rPr>
      <t>５</t>
    </r>
    <r>
      <rPr>
        <sz val="11"/>
        <color indexed="8"/>
        <rFont val="ＭＳ 明朝"/>
        <family val="1"/>
      </rPr>
      <t>年</t>
    </r>
    <r>
      <rPr>
        <sz val="11"/>
        <color indexed="10"/>
        <rFont val="ＭＳ 明朝"/>
        <family val="1"/>
      </rPr>
      <t>５</t>
    </r>
    <r>
      <rPr>
        <sz val="11"/>
        <color indexed="8"/>
        <rFont val="ＭＳ 明朝"/>
        <family val="1"/>
      </rPr>
      <t>月分</t>
    </r>
  </si>
  <si>
    <t>鹿屋銀行</t>
  </si>
  <si>
    <t>鹿屋支店</t>
  </si>
  <si>
    <t>普通</t>
  </si>
  <si>
    <t>社会福祉法人　鹿屋福祉会　理事長　鹿屋太郎</t>
  </si>
  <si>
    <t>事業所内保育事業所(A)</t>
  </si>
  <si>
    <t>A</t>
  </si>
  <si>
    <t>降灰除去費加算</t>
  </si>
  <si>
    <t>降灰除去費加算</t>
  </si>
  <si>
    <t>区分</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</si>
</sst>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
    <numFmt numFmtId="178" formatCode="#,##0&quot;人&quot;"/>
    <numFmt numFmtId="179" formatCode="#,##0_ "/>
    <numFmt numFmtId="180" formatCode="#,##0;&quot;▲ &quot;#,##0"/>
    <numFmt numFmtId="181" formatCode="##/100"/>
    <numFmt numFmtId="182" formatCode="#,##0.00_ "/>
    <numFmt numFmtId="183" formatCode="0_);[Red]\(0\)"/>
    <numFmt numFmtId="184" formatCode="0&quot;歳児&quot;"/>
    <numFmt numFmtId="185" formatCode="0&quot;号&quot;"/>
    <numFmt numFmtId="186" formatCode="&quot;第&quot;0"/>
    <numFmt numFmtId="187" formatCode="&quot;第&quot;0&quot;子&quot;"/>
    <numFmt numFmtId="188" formatCode="#,##0_);[Red]\(#,##0\)"/>
    <numFmt numFmtId="189" formatCode="0&quot;日&quot;"/>
    <numFmt numFmtId="190" formatCode="0.00_);[Red]\(0.00\)"/>
    <numFmt numFmtId="191" formatCode="#,##0;&quot;△ &quot;#,##0"/>
    <numFmt numFmtId="192" formatCode="0;&quot;△ &quot;0"/>
    <numFmt numFmtId="193" formatCode="yyyy/m/d;@"/>
    <numFmt numFmtId="194" formatCode="mmm\-yyyy"/>
    <numFmt numFmtId="195" formatCode="[$-411]ge\.m\.d;@"/>
    <numFmt numFmtId="196" formatCode="[$]ggge&quot;年&quot;m&quot;月&quot;d&quot;日&quot;;@"/>
    <numFmt numFmtId="197" formatCode="[$-411]gge&quot;年&quot;m&quot;月&quot;d&quot;日&quot;;@"/>
    <numFmt numFmtId="198" formatCode="[$]gge&quot;年&quot;m&quot;月&quot;d&quot;日&quot;;@"/>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3"/>
    </font>
    <font>
      <sz val="6"/>
      <name val="ＭＳ 明朝"/>
      <family val="1"/>
    </font>
    <font>
      <sz val="11"/>
      <name val="ＭＳ 明朝"/>
      <family val="1"/>
    </font>
    <font>
      <sz val="9"/>
      <name val="MS P ゴシック"/>
      <family val="3"/>
    </font>
    <font>
      <sz val="11"/>
      <color indexed="10"/>
      <name val="ＭＳ Ｐゴシック"/>
      <family val="3"/>
    </font>
    <font>
      <sz val="8"/>
      <color indexed="8"/>
      <name val="ＭＳ Ｐゴシック"/>
      <family val="3"/>
    </font>
    <font>
      <sz val="11"/>
      <color indexed="8"/>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8"/>
      <color indexed="8"/>
      <name val="ＭＳ Ｐゴシック"/>
      <family val="3"/>
    </font>
    <font>
      <sz val="16"/>
      <color indexed="8"/>
      <name val="ＭＳ Ｐゴシック"/>
      <family val="3"/>
    </font>
    <font>
      <sz val="11"/>
      <color indexed="10"/>
      <name val="HGS行書体"/>
      <family val="4"/>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u val="single"/>
      <sz val="11"/>
      <color theme="11"/>
      <name val="Calibri"/>
      <family val="3"/>
    </font>
    <font>
      <sz val="11"/>
      <color rgb="FF006100"/>
      <name val="Calibri"/>
      <family val="3"/>
    </font>
    <font>
      <sz val="14"/>
      <color theme="1"/>
      <name val="Calibri"/>
      <family val="3"/>
    </font>
    <font>
      <sz val="10"/>
      <color theme="1"/>
      <name val="Calibri"/>
      <family val="3"/>
    </font>
    <font>
      <sz val="18"/>
      <color theme="1"/>
      <name val="Calibri"/>
      <family val="3"/>
    </font>
    <font>
      <sz val="11"/>
      <color rgb="FFFF0000"/>
      <name val="ＭＳ 明朝"/>
      <family val="1"/>
    </font>
    <font>
      <sz val="16"/>
      <color theme="1"/>
      <name val="Calibri"/>
      <family val="3"/>
    </font>
    <font>
      <sz val="1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style="thin"/>
      <right style="thin"/>
      <top style="thick"/>
      <bottom style="thin"/>
    </border>
    <border>
      <left style="thin"/>
      <right style="thin"/>
      <top style="thin"/>
      <bottom style="thick"/>
    </border>
    <border>
      <left style="thin"/>
      <right>
        <color indexed="63"/>
      </right>
      <top style="thin"/>
      <bottom style="thin"/>
    </border>
    <border>
      <left>
        <color indexed="63"/>
      </left>
      <right style="thin"/>
      <top style="thin"/>
      <bottom style="thin"/>
    </border>
    <border>
      <left/>
      <right style="thin"/>
      <top style="thin"/>
      <bottom/>
    </border>
    <border>
      <left>
        <color indexed="63"/>
      </left>
      <right style="thin"/>
      <top style="thick"/>
      <bottom style="thin"/>
    </border>
    <border>
      <left>
        <color indexed="63"/>
      </left>
      <right style="thick"/>
      <top style="thick"/>
      <bottom>
        <color indexed="63"/>
      </bottom>
    </border>
    <border>
      <left>
        <color indexed="63"/>
      </left>
      <right style="thick"/>
      <top style="thin"/>
      <bottom style="thick"/>
    </border>
    <border>
      <left>
        <color indexed="63"/>
      </left>
      <right style="thin"/>
      <top style="thin"/>
      <bottom style="thick"/>
    </border>
    <border>
      <left>
        <color indexed="63"/>
      </left>
      <right style="thin"/>
      <top style="thick"/>
      <bottom>
        <color indexed="63"/>
      </bottom>
    </border>
    <border>
      <left style="thin"/>
      <right style="thin"/>
      <top style="thick"/>
      <bottom>
        <color indexed="63"/>
      </bottom>
    </border>
    <border>
      <left style="thin"/>
      <right style="hair"/>
      <top style="thin"/>
      <bottom style="thin"/>
    </border>
    <border>
      <left style="thin"/>
      <right>
        <color indexed="63"/>
      </right>
      <top>
        <color indexed="63"/>
      </top>
      <bottom>
        <color indexed="63"/>
      </bottom>
    </border>
    <border>
      <left style="hair"/>
      <right style="thin"/>
      <top style="thin"/>
      <bottom style="thin"/>
    </border>
    <border>
      <left>
        <color indexed="63"/>
      </left>
      <right style="thin"/>
      <top>
        <color indexed="63"/>
      </top>
      <bottom>
        <color indexed="63"/>
      </bottom>
    </border>
    <border>
      <left style="thin"/>
      <right/>
      <top/>
      <bottom style="thin"/>
    </border>
    <border>
      <left/>
      <right style="thin"/>
      <top/>
      <bottom style="thin"/>
    </border>
    <border>
      <left style="thin"/>
      <right/>
      <top style="thin"/>
      <bottom/>
    </border>
    <border>
      <left style="thin"/>
      <right style="thin"/>
      <top>
        <color indexed="63"/>
      </top>
      <bottom>
        <color indexed="63"/>
      </bottom>
    </border>
    <border>
      <left>
        <color indexed="63"/>
      </left>
      <right>
        <color indexed="63"/>
      </right>
      <top style="thin"/>
      <bottom style="thin"/>
    </border>
    <border>
      <left/>
      <right/>
      <top/>
      <bottom style="thin"/>
    </border>
    <border>
      <left style="thick"/>
      <right>
        <color indexed="63"/>
      </right>
      <top style="thin"/>
      <bottom style="thick"/>
    </border>
    <border>
      <left>
        <color indexed="63"/>
      </left>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thin"/>
      <right style="thin"/>
      <top>
        <color indexed="63"/>
      </top>
      <bottom style="thick"/>
    </border>
    <border>
      <left>
        <color indexed="63"/>
      </left>
      <right>
        <color indexed="63"/>
      </right>
      <top style="thin"/>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51"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4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177" fontId="0" fillId="0" borderId="10" xfId="0" applyNumberFormat="1" applyBorder="1" applyAlignment="1">
      <alignment vertical="center"/>
    </xf>
    <xf numFmtId="38" fontId="0" fillId="0" borderId="10" xfId="49" applyFont="1" applyBorder="1" applyAlignment="1">
      <alignment vertical="center"/>
    </xf>
    <xf numFmtId="38" fontId="54" fillId="0" borderId="14" xfId="49" applyFont="1" applyBorder="1" applyAlignment="1">
      <alignment vertical="center" shrinkToFit="1"/>
    </xf>
    <xf numFmtId="38" fontId="54" fillId="0" borderId="15" xfId="49" applyFont="1" applyBorder="1" applyAlignment="1">
      <alignment vertical="center" shrinkToFit="1"/>
    </xf>
    <xf numFmtId="177" fontId="0" fillId="0" borderId="11" xfId="0" applyNumberFormat="1" applyBorder="1" applyAlignment="1">
      <alignment vertical="center"/>
    </xf>
    <xf numFmtId="177" fontId="0" fillId="0" borderId="10" xfId="49" applyNumberFormat="1" applyFont="1" applyBorder="1" applyAlignment="1">
      <alignment vertical="center"/>
    </xf>
    <xf numFmtId="191" fontId="0" fillId="0" borderId="10" xfId="49" applyNumberFormat="1" applyFont="1" applyBorder="1" applyAlignment="1">
      <alignment vertical="center"/>
    </xf>
    <xf numFmtId="177" fontId="54" fillId="0" borderId="10" xfId="49" applyNumberFormat="1" applyFont="1" applyBorder="1" applyAlignment="1">
      <alignment vertical="center"/>
    </xf>
    <xf numFmtId="38" fontId="3" fillId="0" borderId="0" xfId="49" applyFont="1" applyFill="1" applyBorder="1" applyAlignment="1" applyProtection="1">
      <alignment vertical="center" shrinkToFit="1"/>
      <protection hidden="1"/>
    </xf>
    <xf numFmtId="38" fontId="0" fillId="0" borderId="10" xfId="49" applyFont="1" applyBorder="1" applyAlignment="1">
      <alignment vertical="center"/>
    </xf>
    <xf numFmtId="0" fontId="43" fillId="33" borderId="10" xfId="0" applyFont="1" applyFill="1" applyBorder="1" applyAlignment="1">
      <alignment horizontal="center" vertical="center" shrinkToFit="1"/>
    </xf>
    <xf numFmtId="0" fontId="43" fillId="33" borderId="10" xfId="0" applyFont="1" applyFill="1" applyBorder="1" applyAlignment="1">
      <alignment vertical="center" shrinkToFit="1"/>
    </xf>
    <xf numFmtId="0" fontId="0" fillId="0" borderId="10" xfId="0" applyBorder="1" applyAlignment="1">
      <alignment horizontal="center" vertical="center"/>
    </xf>
    <xf numFmtId="0" fontId="0" fillId="0" borderId="16" xfId="0" applyBorder="1" applyAlignment="1">
      <alignment horizontal="center" vertical="center" shrinkToFit="1"/>
    </xf>
    <xf numFmtId="178" fontId="0" fillId="0" borderId="17" xfId="0" applyNumberFormat="1" applyBorder="1" applyAlignment="1">
      <alignment horizontal="center" vertical="center"/>
    </xf>
    <xf numFmtId="0" fontId="43" fillId="33" borderId="16" xfId="0" applyFont="1" applyFill="1" applyBorder="1" applyAlignment="1">
      <alignment horizontal="center" vertical="center" shrinkToFit="1"/>
    </xf>
    <xf numFmtId="0" fontId="0" fillId="0" borderId="0" xfId="0" applyBorder="1" applyAlignment="1">
      <alignment vertical="center"/>
    </xf>
    <xf numFmtId="38" fontId="0" fillId="0" borderId="18" xfId="49" applyFont="1" applyBorder="1" applyAlignment="1">
      <alignment vertical="center"/>
    </xf>
    <xf numFmtId="0" fontId="55" fillId="0" borderId="10" xfId="0" applyFont="1" applyBorder="1" applyAlignment="1">
      <alignment horizontal="center" vertical="center" wrapText="1"/>
    </xf>
    <xf numFmtId="38" fontId="0" fillId="0" borderId="10" xfId="49" applyFont="1" applyBorder="1" applyAlignment="1">
      <alignment vertical="center"/>
    </xf>
    <xf numFmtId="38" fontId="0" fillId="0" borderId="15" xfId="49" applyFont="1" applyBorder="1" applyAlignment="1">
      <alignment vertical="center"/>
    </xf>
    <xf numFmtId="38" fontId="54" fillId="0" borderId="19" xfId="49" applyFont="1" applyBorder="1" applyAlignment="1">
      <alignment vertical="center" shrinkToFit="1"/>
    </xf>
    <xf numFmtId="38" fontId="54" fillId="0" borderId="20" xfId="49" applyFont="1" applyBorder="1" applyAlignment="1">
      <alignment vertical="center" shrinkToFit="1"/>
    </xf>
    <xf numFmtId="38" fontId="54" fillId="0" borderId="21" xfId="49" applyFont="1" applyBorder="1" applyAlignment="1">
      <alignment vertical="center" shrinkToFit="1"/>
    </xf>
    <xf numFmtId="38" fontId="54" fillId="0" borderId="22" xfId="49" applyFont="1" applyBorder="1" applyAlignment="1">
      <alignment vertical="center" shrinkToFit="1"/>
    </xf>
    <xf numFmtId="38" fontId="54" fillId="0" borderId="23" xfId="49" applyFont="1" applyBorder="1" applyAlignment="1">
      <alignment vertical="center" shrinkToFit="1"/>
    </xf>
    <xf numFmtId="38" fontId="54" fillId="0" borderId="24" xfId="49" applyFont="1" applyBorder="1" applyAlignment="1">
      <alignment vertical="center" shrinkToFit="1"/>
    </xf>
    <xf numFmtId="0" fontId="0" fillId="0" borderId="0" xfId="0" applyBorder="1" applyAlignment="1">
      <alignment horizontal="right" vertical="center"/>
    </xf>
    <xf numFmtId="0" fontId="0" fillId="0" borderId="25" xfId="0" applyBorder="1" applyAlignment="1">
      <alignment horizontal="center" vertical="center" shrinkToFit="1"/>
    </xf>
    <xf numFmtId="0" fontId="43" fillId="33" borderId="16" xfId="0" applyFont="1" applyFill="1" applyBorder="1" applyAlignment="1">
      <alignment vertical="center" shrinkToFit="1"/>
    </xf>
    <xf numFmtId="0" fontId="51" fillId="0" borderId="0" xfId="71">
      <alignment vertical="center"/>
      <protection/>
    </xf>
    <xf numFmtId="0" fontId="51" fillId="0" borderId="0" xfId="71" applyAlignment="1">
      <alignment horizontal="center" vertical="center"/>
      <protection/>
    </xf>
    <xf numFmtId="0" fontId="51" fillId="0" borderId="0" xfId="71" applyAlignment="1">
      <alignment horizontal="right" vertical="center"/>
      <protection/>
    </xf>
    <xf numFmtId="0" fontId="6" fillId="0" borderId="10" xfId="71" applyFont="1" applyBorder="1" applyAlignment="1">
      <alignment horizontal="center" vertical="center"/>
      <protection/>
    </xf>
    <xf numFmtId="57" fontId="6" fillId="0" borderId="10" xfId="71" applyNumberFormat="1" applyFont="1" applyBorder="1" applyAlignment="1">
      <alignment horizontal="center" vertical="center"/>
      <protection/>
    </xf>
    <xf numFmtId="0" fontId="51" fillId="0" borderId="10" xfId="71" applyBorder="1" applyAlignment="1">
      <alignment horizontal="center" vertical="center"/>
      <protection/>
    </xf>
    <xf numFmtId="177" fontId="0" fillId="0" borderId="10" xfId="49" applyNumberFormat="1" applyFont="1" applyBorder="1" applyAlignment="1">
      <alignment vertical="center"/>
    </xf>
    <xf numFmtId="0" fontId="0" fillId="0" borderId="26" xfId="0" applyBorder="1" applyAlignment="1">
      <alignment vertical="center"/>
    </xf>
    <xf numFmtId="178" fontId="0" fillId="0" borderId="27" xfId="0" applyNumberFormat="1" applyBorder="1" applyAlignment="1">
      <alignment horizontal="center" vertical="center"/>
    </xf>
    <xf numFmtId="0" fontId="0" fillId="33" borderId="27" xfId="0" applyFill="1" applyBorder="1" applyAlignment="1">
      <alignment horizontal="center" vertical="center"/>
    </xf>
    <xf numFmtId="38" fontId="56" fillId="0" borderId="10" xfId="49"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shrinkToFit="1"/>
    </xf>
    <xf numFmtId="0" fontId="0" fillId="0" borderId="0" xfId="0" applyAlignment="1">
      <alignment vertical="center"/>
    </xf>
    <xf numFmtId="0" fontId="57" fillId="0" borderId="0" xfId="71" applyFont="1" applyAlignment="1">
      <alignment horizontal="right" vertical="center"/>
      <protection/>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57" fillId="0" borderId="10" xfId="71" applyFont="1" applyBorder="1" applyAlignment="1">
      <alignment horizontal="center" vertical="center"/>
      <protection/>
    </xf>
    <xf numFmtId="57" fontId="57" fillId="0" borderId="10" xfId="71" applyNumberFormat="1" applyFont="1" applyBorder="1" applyAlignment="1">
      <alignment horizontal="center" vertical="center"/>
      <protection/>
    </xf>
    <xf numFmtId="0" fontId="43" fillId="0" borderId="10" xfId="0" applyFont="1" applyBorder="1" applyAlignment="1">
      <alignment vertical="center"/>
    </xf>
    <xf numFmtId="38" fontId="43" fillId="0" borderId="10" xfId="49" applyFont="1" applyBorder="1" applyAlignment="1">
      <alignment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38" fontId="43" fillId="0" borderId="10" xfId="49" applyFont="1" applyBorder="1" applyAlignment="1">
      <alignment horizontal="right" vertical="center"/>
    </xf>
    <xf numFmtId="177" fontId="43" fillId="0" borderId="10" xfId="49" applyNumberFormat="1" applyFont="1" applyBorder="1" applyAlignment="1">
      <alignment horizontal="right" vertical="center"/>
    </xf>
    <xf numFmtId="38" fontId="0" fillId="0" borderId="10" xfId="49" applyFont="1" applyBorder="1" applyAlignment="1">
      <alignment horizontal="right" vertical="center"/>
    </xf>
    <xf numFmtId="38" fontId="0" fillId="0" borderId="10" xfId="49" applyFont="1" applyBorder="1" applyAlignment="1">
      <alignment horizontal="right" vertical="center"/>
    </xf>
    <xf numFmtId="38" fontId="0" fillId="0" borderId="15" xfId="49" applyFont="1" applyBorder="1" applyAlignment="1">
      <alignment horizontal="right" vertical="center"/>
    </xf>
    <xf numFmtId="38" fontId="0" fillId="0" borderId="18" xfId="49" applyFont="1"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32" xfId="0" applyBorder="1" applyAlignment="1">
      <alignment horizontal="center" vertical="center" textRotation="255"/>
    </xf>
    <xf numFmtId="0" fontId="0" fillId="0" borderId="13" xfId="0" applyBorder="1" applyAlignment="1">
      <alignment horizontal="center" vertical="center" textRotation="255"/>
    </xf>
    <xf numFmtId="0" fontId="0" fillId="0" borderId="16" xfId="0" applyBorder="1" applyAlignment="1">
      <alignment horizontal="center" vertical="center" textRotation="255"/>
    </xf>
    <xf numFmtId="0" fontId="0" fillId="0" borderId="33" xfId="0" applyBorder="1" applyAlignment="1">
      <alignment horizontal="center" vertical="center" textRotation="255"/>
    </xf>
    <xf numFmtId="0" fontId="0" fillId="0" borderId="17" xfId="0" applyBorder="1" applyAlignment="1">
      <alignment horizontal="center" vertical="center" textRotation="255"/>
    </xf>
    <xf numFmtId="0" fontId="0" fillId="0" borderId="10" xfId="0" applyBorder="1" applyAlignment="1">
      <alignment horizontal="center" vertical="center" textRotation="255" shrinkToFit="1"/>
    </xf>
    <xf numFmtId="0" fontId="0" fillId="0" borderId="12" xfId="0" applyBorder="1" applyAlignment="1">
      <alignment horizontal="center" vertical="center"/>
    </xf>
    <xf numFmtId="0" fontId="0" fillId="0" borderId="13" xfId="0" applyBorder="1" applyAlignment="1">
      <alignment horizontal="center" vertical="center"/>
    </xf>
    <xf numFmtId="0" fontId="58" fillId="0" borderId="0" xfId="0" applyFont="1" applyAlignment="1">
      <alignment horizontal="center" vertical="center"/>
    </xf>
    <xf numFmtId="0" fontId="0" fillId="0" borderId="0" xfId="0" applyAlignment="1">
      <alignment horizontal="left" vertical="center" wrapText="1"/>
    </xf>
    <xf numFmtId="0" fontId="54" fillId="0" borderId="0" xfId="0" applyFont="1" applyAlignment="1">
      <alignment horizontal="right" vertical="center"/>
    </xf>
    <xf numFmtId="177" fontId="0" fillId="0" borderId="34" xfId="0" applyNumberFormat="1" applyBorder="1" applyAlignment="1">
      <alignment horizontal="center" vertical="center" shrinkToFit="1"/>
    </xf>
    <xf numFmtId="0" fontId="0" fillId="0" borderId="34" xfId="0" applyBorder="1" applyAlignment="1">
      <alignment horizontal="center" vertical="center" shrinkToFit="1"/>
    </xf>
    <xf numFmtId="0" fontId="0" fillId="0" borderId="0" xfId="0" applyAlignment="1">
      <alignment horizontal="left" vertical="center"/>
    </xf>
    <xf numFmtId="0" fontId="0" fillId="0" borderId="0" xfId="0" applyAlignment="1">
      <alignment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horizontal="center" vertical="center" textRotation="255"/>
    </xf>
    <xf numFmtId="178" fontId="0" fillId="0" borderId="10" xfId="0" applyNumberFormat="1" applyBorder="1" applyAlignment="1">
      <alignment horizontal="center" vertical="center"/>
    </xf>
    <xf numFmtId="0" fontId="59" fillId="0" borderId="16" xfId="0" applyFont="1" applyFill="1" applyBorder="1" applyAlignment="1">
      <alignment horizontal="center" vertical="center" shrinkToFit="1"/>
    </xf>
    <xf numFmtId="0" fontId="59" fillId="0" borderId="33"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33" xfId="0" applyBorder="1" applyAlignment="1">
      <alignment horizontal="center" vertical="center" shrinkToFit="1"/>
    </xf>
    <xf numFmtId="0" fontId="54" fillId="0" borderId="35" xfId="0" applyFont="1" applyBorder="1" applyAlignment="1">
      <alignment horizontal="center" vertical="center" shrinkToFit="1"/>
    </xf>
    <xf numFmtId="0" fontId="54" fillId="0" borderId="36" xfId="0" applyFont="1" applyBorder="1" applyAlignment="1">
      <alignment horizontal="center" vertical="center" shrinkToFit="1"/>
    </xf>
    <xf numFmtId="0" fontId="54" fillId="0" borderId="37" xfId="0" applyFont="1" applyBorder="1" applyAlignment="1">
      <alignment horizontal="center" vertical="center" shrinkToFit="1"/>
    </xf>
    <xf numFmtId="0" fontId="54" fillId="0" borderId="38" xfId="0" applyFont="1" applyBorder="1" applyAlignment="1">
      <alignment horizontal="center" vertical="center" shrinkToFit="1"/>
    </xf>
    <xf numFmtId="0" fontId="0" fillId="0" borderId="12" xfId="0" applyBorder="1" applyAlignment="1">
      <alignment horizontal="center" vertical="center" shrinkToFit="1"/>
    </xf>
    <xf numFmtId="0" fontId="0" fillId="0" borderId="39" xfId="0" applyBorder="1" applyAlignment="1">
      <alignment horizontal="center" vertical="center" textRotation="255"/>
    </xf>
    <xf numFmtId="0" fontId="0" fillId="0" borderId="13" xfId="0" applyBorder="1" applyAlignment="1">
      <alignment horizontal="center" vertical="center" shrinkToFit="1"/>
    </xf>
    <xf numFmtId="38" fontId="0" fillId="0" borderId="12" xfId="49" applyFont="1" applyBorder="1" applyAlignment="1">
      <alignment horizontal="center" vertical="center"/>
    </xf>
    <xf numFmtId="38" fontId="0" fillId="0" borderId="13" xfId="49" applyFont="1" applyBorder="1" applyAlignment="1">
      <alignment horizontal="center" vertical="center"/>
    </xf>
    <xf numFmtId="178" fontId="0" fillId="0" borderId="16" xfId="0" applyNumberFormat="1" applyBorder="1" applyAlignment="1">
      <alignment horizontal="center" vertical="center"/>
    </xf>
    <xf numFmtId="178" fontId="0" fillId="0" borderId="33" xfId="0" applyNumberFormat="1" applyBorder="1" applyAlignment="1">
      <alignment horizontal="center" vertical="center"/>
    </xf>
    <xf numFmtId="178" fontId="0" fillId="0" borderId="17" xfId="0" applyNumberFormat="1" applyBorder="1" applyAlignment="1">
      <alignment horizontal="center" vertical="center"/>
    </xf>
    <xf numFmtId="9" fontId="0" fillId="0" borderId="10" xfId="0" applyNumberFormat="1" applyBorder="1" applyAlignment="1">
      <alignment horizontal="center" vertical="center"/>
    </xf>
    <xf numFmtId="0" fontId="51" fillId="0" borderId="12" xfId="71" applyBorder="1" applyAlignment="1">
      <alignment horizontal="center" vertical="center" wrapText="1"/>
      <protection/>
    </xf>
    <xf numFmtId="0" fontId="51" fillId="0" borderId="13" xfId="71" applyBorder="1" applyAlignment="1">
      <alignment horizontal="center" vertical="center" wrapText="1"/>
      <protection/>
    </xf>
    <xf numFmtId="0" fontId="51" fillId="0" borderId="12" xfId="71" applyBorder="1" applyAlignment="1">
      <alignment horizontal="center" vertical="center"/>
      <protection/>
    </xf>
    <xf numFmtId="0" fontId="51" fillId="0" borderId="13" xfId="71" applyBorder="1" applyAlignment="1">
      <alignment horizontal="center" vertical="center"/>
      <protection/>
    </xf>
    <xf numFmtId="0" fontId="51" fillId="0" borderId="12" xfId="71" applyFont="1" applyBorder="1" applyAlignment="1">
      <alignment horizontal="center" vertical="center"/>
      <protection/>
    </xf>
    <xf numFmtId="0" fontId="51" fillId="0" borderId="31" xfId="71" applyBorder="1" applyAlignment="1">
      <alignment horizontal="center" vertical="center" wrapText="1"/>
      <protection/>
    </xf>
    <xf numFmtId="0" fontId="51" fillId="0" borderId="40" xfId="71" applyBorder="1" applyAlignment="1">
      <alignment horizontal="center" vertical="center" wrapText="1"/>
      <protection/>
    </xf>
    <xf numFmtId="0" fontId="51" fillId="0" borderId="18" xfId="71" applyBorder="1" applyAlignment="1">
      <alignment horizontal="center" vertical="center" wrapText="1"/>
      <protection/>
    </xf>
    <xf numFmtId="0" fontId="51" fillId="0" borderId="29" xfId="71" applyBorder="1" applyAlignment="1">
      <alignment horizontal="center" vertical="center" wrapText="1"/>
      <protection/>
    </xf>
    <xf numFmtId="0" fontId="51" fillId="0" borderId="34" xfId="71" applyBorder="1" applyAlignment="1">
      <alignment horizontal="center" vertical="center" wrapText="1"/>
      <protection/>
    </xf>
    <xf numFmtId="0" fontId="51" fillId="0" borderId="30" xfId="71" applyBorder="1" applyAlignment="1">
      <alignment horizontal="center" vertical="center" wrapText="1"/>
      <protection/>
    </xf>
    <xf numFmtId="58" fontId="43" fillId="0" borderId="0" xfId="0" applyNumberFormat="1" applyFont="1" applyAlignment="1">
      <alignment horizontal="left" vertical="center"/>
    </xf>
    <xf numFmtId="0" fontId="43" fillId="0" borderId="0" xfId="0" applyFont="1" applyAlignment="1">
      <alignment horizontal="left" vertical="center"/>
    </xf>
    <xf numFmtId="0" fontId="43" fillId="0" borderId="0" xfId="0" applyFont="1" applyAlignment="1">
      <alignment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0" xfId="0" applyFont="1" applyBorder="1" applyAlignment="1">
      <alignment horizontal="center" vertical="center"/>
    </xf>
    <xf numFmtId="9" fontId="43" fillId="0" borderId="10" xfId="0" applyNumberFormat="1" applyFont="1" applyBorder="1" applyAlignment="1">
      <alignment horizontal="center" vertical="center"/>
    </xf>
    <xf numFmtId="178" fontId="43" fillId="0" borderId="16" xfId="0" applyNumberFormat="1" applyFont="1" applyBorder="1" applyAlignment="1">
      <alignment horizontal="center" vertical="center"/>
    </xf>
    <xf numFmtId="178" fontId="43" fillId="0" borderId="33" xfId="0" applyNumberFormat="1" applyFont="1" applyBorder="1" applyAlignment="1">
      <alignment horizontal="center" vertical="center"/>
    </xf>
    <xf numFmtId="178" fontId="43" fillId="0" borderId="17" xfId="0" applyNumberFormat="1" applyFont="1" applyBorder="1" applyAlignment="1">
      <alignment horizontal="center" vertical="center"/>
    </xf>
    <xf numFmtId="178" fontId="43" fillId="0" borderId="10" xfId="0" applyNumberFormat="1" applyFont="1" applyBorder="1" applyAlignment="1">
      <alignment horizontal="center" vertical="center"/>
    </xf>
    <xf numFmtId="38" fontId="0" fillId="0" borderId="12" xfId="49" applyFont="1" applyBorder="1" applyAlignment="1">
      <alignment horizontal="right" vertical="center"/>
    </xf>
    <xf numFmtId="38" fontId="0" fillId="0" borderId="13" xfId="49" applyFont="1" applyBorder="1" applyAlignment="1">
      <alignment horizontal="righ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2" xfId="63"/>
    <cellStyle name="標準 13" xfId="64"/>
    <cellStyle name="標準 15" xfId="65"/>
    <cellStyle name="標準 2" xfId="66"/>
    <cellStyle name="標準 2 2" xfId="67"/>
    <cellStyle name="標準 27" xfId="68"/>
    <cellStyle name="標準 3" xfId="69"/>
    <cellStyle name="標準 4" xfId="70"/>
    <cellStyle name="標準 7" xfId="71"/>
    <cellStyle name="標準 7 4"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39</xdr:row>
      <xdr:rowOff>104775</xdr:rowOff>
    </xdr:from>
    <xdr:to>
      <xdr:col>9</xdr:col>
      <xdr:colOff>161925</xdr:colOff>
      <xdr:row>39</xdr:row>
      <xdr:rowOff>219075</xdr:rowOff>
    </xdr:to>
    <xdr:sp>
      <xdr:nvSpPr>
        <xdr:cNvPr id="1" name="右矢印 1"/>
        <xdr:cNvSpPr>
          <a:spLocks/>
        </xdr:cNvSpPr>
      </xdr:nvSpPr>
      <xdr:spPr>
        <a:xfrm rot="10800000">
          <a:off x="7105650" y="10534650"/>
          <a:ext cx="333375" cy="114300"/>
        </a:xfrm>
        <a:prstGeom prst="rightArrow">
          <a:avLst>
            <a:gd name="adj" fmla="val 3461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13</xdr:row>
      <xdr:rowOff>38100</xdr:rowOff>
    </xdr:from>
    <xdr:to>
      <xdr:col>9</xdr:col>
      <xdr:colOff>85725</xdr:colOff>
      <xdr:row>14</xdr:row>
      <xdr:rowOff>276225</xdr:rowOff>
    </xdr:to>
    <xdr:sp>
      <xdr:nvSpPr>
        <xdr:cNvPr id="1" name="右中かっこ 2"/>
        <xdr:cNvSpPr>
          <a:spLocks/>
        </xdr:cNvSpPr>
      </xdr:nvSpPr>
      <xdr:spPr>
        <a:xfrm>
          <a:off x="7058025" y="3267075"/>
          <a:ext cx="314325" cy="58102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133350</xdr:colOff>
      <xdr:row>13</xdr:row>
      <xdr:rowOff>180975</xdr:rowOff>
    </xdr:from>
    <xdr:to>
      <xdr:col>13</xdr:col>
      <xdr:colOff>95250</xdr:colOff>
      <xdr:row>14</xdr:row>
      <xdr:rowOff>295275</xdr:rowOff>
    </xdr:to>
    <xdr:sp>
      <xdr:nvSpPr>
        <xdr:cNvPr id="2" name="正方形/長方形 3"/>
        <xdr:cNvSpPr>
          <a:spLocks/>
        </xdr:cNvSpPr>
      </xdr:nvSpPr>
      <xdr:spPr>
        <a:xfrm>
          <a:off x="7419975" y="3409950"/>
          <a:ext cx="1428750" cy="457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自動計算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基本分単価の</a:t>
          </a:r>
          <a:r>
            <a:rPr lang="en-US" cap="none" sz="1100" b="0" i="0" u="none" baseline="0">
              <a:solidFill>
                <a:srgbClr val="000000"/>
              </a:solidFill>
              <a:latin typeface="Calibri"/>
              <a:ea typeface="Calibri"/>
              <a:cs typeface="Calibri"/>
            </a:rPr>
            <a:t>84</a:t>
          </a: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39</xdr:row>
      <xdr:rowOff>104775</xdr:rowOff>
    </xdr:from>
    <xdr:to>
      <xdr:col>9</xdr:col>
      <xdr:colOff>161925</xdr:colOff>
      <xdr:row>39</xdr:row>
      <xdr:rowOff>219075</xdr:rowOff>
    </xdr:to>
    <xdr:sp>
      <xdr:nvSpPr>
        <xdr:cNvPr id="1" name="右矢印 1"/>
        <xdr:cNvSpPr>
          <a:spLocks/>
        </xdr:cNvSpPr>
      </xdr:nvSpPr>
      <xdr:spPr>
        <a:xfrm rot="10800000">
          <a:off x="7105650" y="10315575"/>
          <a:ext cx="333375" cy="114300"/>
        </a:xfrm>
        <a:prstGeom prst="rightArrow">
          <a:avLst>
            <a:gd name="adj" fmla="val 3437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6</xdr:col>
      <xdr:colOff>1171575</xdr:colOff>
      <xdr:row>8</xdr:row>
      <xdr:rowOff>38100</xdr:rowOff>
    </xdr:from>
    <xdr:ext cx="619125" cy="771525"/>
    <xdr:sp>
      <xdr:nvSpPr>
        <xdr:cNvPr id="2" name="テキスト ボックス 2"/>
        <xdr:cNvSpPr>
          <a:spLocks/>
        </xdr:cNvSpPr>
      </xdr:nvSpPr>
      <xdr:spPr>
        <a:xfrm>
          <a:off x="5143500" y="1704975"/>
          <a:ext cx="619125" cy="771525"/>
        </a:xfrm>
        <a:prstGeom prst="roundRect">
          <a:avLst/>
        </a:prstGeom>
        <a:noFill/>
        <a:ln w="9525" cmpd="sng">
          <a:solidFill>
            <a:srgbClr val="FF0000"/>
          </a:solidFill>
          <a:headEnd type="none"/>
          <a:tailEnd type="none"/>
        </a:ln>
      </xdr:spPr>
      <xdr:txBody>
        <a:bodyPr vertOverflow="clip" wrap="square" lIns="0" tIns="0" rIns="0" bIns="0" anchor="ctr" vert="wordArtVertRtl"/>
        <a:p>
          <a:pPr algn="ctr">
            <a:defRPr/>
          </a:pPr>
          <a:r>
            <a:rPr lang="en-US" cap="none" sz="1100" b="0" i="0" u="none" baseline="0">
              <a:solidFill>
                <a:srgbClr val="FF0000"/>
              </a:solidFill>
            </a:rPr>
            <a:t>鹿屋保</a:t>
          </a:r>
          <a:r>
            <a:rPr lang="en-US" cap="none" sz="1100" b="0" i="0" u="none" baseline="0">
              <a:solidFill>
                <a:srgbClr val="FF0000"/>
              </a:solidFill>
            </a:rPr>
            <a:t>
</a:t>
          </a:r>
          <a:r>
            <a:rPr lang="en-US" cap="none" sz="1100" b="0" i="0" u="none" baseline="0">
              <a:solidFill>
                <a:srgbClr val="FF0000"/>
              </a:solidFill>
            </a:rPr>
            <a:t>育園理</a:t>
          </a:r>
          <a:r>
            <a:rPr lang="en-US" cap="none" sz="1100" b="0" i="0" u="none" baseline="0">
              <a:solidFill>
                <a:srgbClr val="FF0000"/>
              </a:solidFill>
            </a:rPr>
            <a:t>
</a:t>
          </a:r>
          <a:r>
            <a:rPr lang="en-US" cap="none" sz="1100" b="0" i="0" u="none" baseline="0">
              <a:solidFill>
                <a:srgbClr val="FF0000"/>
              </a:solidFill>
            </a:rPr>
            <a:t>事長ノ印</a:t>
          </a:r>
        </a:p>
      </xdr:txBody>
    </xdr:sp>
    <xdr:clientData/>
  </xdr:oneCellAnchor>
  <xdr:twoCellAnchor>
    <xdr:from>
      <xdr:col>4</xdr:col>
      <xdr:colOff>342900</xdr:colOff>
      <xdr:row>11</xdr:row>
      <xdr:rowOff>85725</xdr:rowOff>
    </xdr:from>
    <xdr:to>
      <xdr:col>5</xdr:col>
      <xdr:colOff>447675</xdr:colOff>
      <xdr:row>13</xdr:row>
      <xdr:rowOff>95250</xdr:rowOff>
    </xdr:to>
    <xdr:sp>
      <xdr:nvSpPr>
        <xdr:cNvPr id="3" name="四角形: 角を丸くする 3"/>
        <xdr:cNvSpPr>
          <a:spLocks/>
        </xdr:cNvSpPr>
      </xdr:nvSpPr>
      <xdr:spPr>
        <a:xfrm>
          <a:off x="2771775" y="2324100"/>
          <a:ext cx="876300" cy="3905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657225</xdr:colOff>
      <xdr:row>31</xdr:row>
      <xdr:rowOff>257175</xdr:rowOff>
    </xdr:from>
    <xdr:to>
      <xdr:col>6</xdr:col>
      <xdr:colOff>47625</xdr:colOff>
      <xdr:row>33</xdr:row>
      <xdr:rowOff>66675</xdr:rowOff>
    </xdr:to>
    <xdr:sp>
      <xdr:nvSpPr>
        <xdr:cNvPr id="4" name="四角形: 角を丸くする 4"/>
        <xdr:cNvSpPr>
          <a:spLocks/>
        </xdr:cNvSpPr>
      </xdr:nvSpPr>
      <xdr:spPr>
        <a:xfrm>
          <a:off x="3086100" y="8105775"/>
          <a:ext cx="933450" cy="4000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628650</xdr:colOff>
      <xdr:row>15</xdr:row>
      <xdr:rowOff>361950</xdr:rowOff>
    </xdr:from>
    <xdr:to>
      <xdr:col>7</xdr:col>
      <xdr:colOff>1381125</xdr:colOff>
      <xdr:row>33</xdr:row>
      <xdr:rowOff>0</xdr:rowOff>
    </xdr:to>
    <xdr:sp>
      <xdr:nvSpPr>
        <xdr:cNvPr id="5" name="四角形: 角を丸くする 5"/>
        <xdr:cNvSpPr>
          <a:spLocks/>
        </xdr:cNvSpPr>
      </xdr:nvSpPr>
      <xdr:spPr>
        <a:xfrm>
          <a:off x="4600575" y="3362325"/>
          <a:ext cx="2266950" cy="50768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34</xdr:row>
      <xdr:rowOff>0</xdr:rowOff>
    </xdr:from>
    <xdr:to>
      <xdr:col>7</xdr:col>
      <xdr:colOff>1362075</xdr:colOff>
      <xdr:row>35</xdr:row>
      <xdr:rowOff>19050</xdr:rowOff>
    </xdr:to>
    <xdr:sp>
      <xdr:nvSpPr>
        <xdr:cNvPr id="6" name="四角形: 角を丸くする 6"/>
        <xdr:cNvSpPr>
          <a:spLocks/>
        </xdr:cNvSpPr>
      </xdr:nvSpPr>
      <xdr:spPr>
        <a:xfrm>
          <a:off x="5753100" y="8734425"/>
          <a:ext cx="1095375" cy="3143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37</xdr:row>
      <xdr:rowOff>276225</xdr:rowOff>
    </xdr:from>
    <xdr:to>
      <xdr:col>7</xdr:col>
      <xdr:colOff>1362075</xdr:colOff>
      <xdr:row>39</xdr:row>
      <xdr:rowOff>9525</xdr:rowOff>
    </xdr:to>
    <xdr:sp>
      <xdr:nvSpPr>
        <xdr:cNvPr id="7" name="四角形: 角を丸くする 7"/>
        <xdr:cNvSpPr>
          <a:spLocks/>
        </xdr:cNvSpPr>
      </xdr:nvSpPr>
      <xdr:spPr>
        <a:xfrm>
          <a:off x="5753100" y="9896475"/>
          <a:ext cx="1095375" cy="3238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39</xdr:row>
      <xdr:rowOff>276225</xdr:rowOff>
    </xdr:from>
    <xdr:to>
      <xdr:col>7</xdr:col>
      <xdr:colOff>1362075</xdr:colOff>
      <xdr:row>41</xdr:row>
      <xdr:rowOff>9525</xdr:rowOff>
    </xdr:to>
    <xdr:sp>
      <xdr:nvSpPr>
        <xdr:cNvPr id="8" name="四角形: 角を丸くする 8"/>
        <xdr:cNvSpPr>
          <a:spLocks/>
        </xdr:cNvSpPr>
      </xdr:nvSpPr>
      <xdr:spPr>
        <a:xfrm>
          <a:off x="5753100" y="10487025"/>
          <a:ext cx="1095375" cy="3238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13</xdr:row>
      <xdr:rowOff>38100</xdr:rowOff>
    </xdr:from>
    <xdr:to>
      <xdr:col>9</xdr:col>
      <xdr:colOff>85725</xdr:colOff>
      <xdr:row>14</xdr:row>
      <xdr:rowOff>276225</xdr:rowOff>
    </xdr:to>
    <xdr:sp>
      <xdr:nvSpPr>
        <xdr:cNvPr id="1" name="右中かっこ 1"/>
        <xdr:cNvSpPr>
          <a:spLocks/>
        </xdr:cNvSpPr>
      </xdr:nvSpPr>
      <xdr:spPr>
        <a:xfrm>
          <a:off x="7038975" y="3228975"/>
          <a:ext cx="314325" cy="571500"/>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171450</xdr:colOff>
      <xdr:row>13</xdr:row>
      <xdr:rowOff>95250</xdr:rowOff>
    </xdr:from>
    <xdr:to>
      <xdr:col>13</xdr:col>
      <xdr:colOff>123825</xdr:colOff>
      <xdr:row>14</xdr:row>
      <xdr:rowOff>219075</xdr:rowOff>
    </xdr:to>
    <xdr:sp>
      <xdr:nvSpPr>
        <xdr:cNvPr id="2" name="正方形/長方形 3"/>
        <xdr:cNvSpPr>
          <a:spLocks/>
        </xdr:cNvSpPr>
      </xdr:nvSpPr>
      <xdr:spPr>
        <a:xfrm>
          <a:off x="7439025" y="3286125"/>
          <a:ext cx="1409700" cy="457200"/>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自動計算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基本分単価の</a:t>
          </a:r>
          <a:r>
            <a:rPr lang="en-US" cap="none" sz="1100" b="0" i="0" u="none" baseline="0">
              <a:solidFill>
                <a:srgbClr val="000000"/>
              </a:solidFill>
              <a:latin typeface="Calibri"/>
              <a:ea typeface="Calibri"/>
              <a:cs typeface="Calibri"/>
            </a:rPr>
            <a:t>84</a:t>
          </a: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p>
      </xdr:txBody>
    </xdr:sp>
    <xdr:clientData/>
  </xdr:twoCellAnchor>
  <xdr:twoCellAnchor>
    <xdr:from>
      <xdr:col>3</xdr:col>
      <xdr:colOff>581025</xdr:colOff>
      <xdr:row>35</xdr:row>
      <xdr:rowOff>228600</xdr:rowOff>
    </xdr:from>
    <xdr:to>
      <xdr:col>8</xdr:col>
      <xdr:colOff>85725</xdr:colOff>
      <xdr:row>40</xdr:row>
      <xdr:rowOff>104775</xdr:rowOff>
    </xdr:to>
    <xdr:sp>
      <xdr:nvSpPr>
        <xdr:cNvPr id="3" name="四角形: 角を丸くする 4"/>
        <xdr:cNvSpPr>
          <a:spLocks/>
        </xdr:cNvSpPr>
      </xdr:nvSpPr>
      <xdr:spPr>
        <a:xfrm>
          <a:off x="2886075" y="10753725"/>
          <a:ext cx="4181475" cy="15430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57150</xdr:colOff>
      <xdr:row>37</xdr:row>
      <xdr:rowOff>9525</xdr:rowOff>
    </xdr:from>
    <xdr:to>
      <xdr:col>13</xdr:col>
      <xdr:colOff>561975</xdr:colOff>
      <xdr:row>37</xdr:row>
      <xdr:rowOff>276225</xdr:rowOff>
    </xdr:to>
    <xdr:sp>
      <xdr:nvSpPr>
        <xdr:cNvPr id="4" name="吹き出し: 四角形 5"/>
        <xdr:cNvSpPr>
          <a:spLocks/>
        </xdr:cNvSpPr>
      </xdr:nvSpPr>
      <xdr:spPr>
        <a:xfrm>
          <a:off x="7610475" y="11201400"/>
          <a:ext cx="1676400" cy="266700"/>
        </a:xfrm>
        <a:prstGeom prst="wedgeRectCallout">
          <a:avLst>
            <a:gd name="adj1" fmla="val -81643"/>
            <a:gd name="adj2" fmla="val -21944"/>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自動入力となります。</a:t>
          </a:r>
        </a:p>
      </xdr:txBody>
    </xdr:sp>
    <xdr:clientData/>
  </xdr:twoCellAnchor>
  <xdr:twoCellAnchor>
    <xdr:from>
      <xdr:col>1</xdr:col>
      <xdr:colOff>1323975</xdr:colOff>
      <xdr:row>3</xdr:row>
      <xdr:rowOff>180975</xdr:rowOff>
    </xdr:from>
    <xdr:to>
      <xdr:col>4</xdr:col>
      <xdr:colOff>142875</xdr:colOff>
      <xdr:row>8</xdr:row>
      <xdr:rowOff>133350</xdr:rowOff>
    </xdr:to>
    <xdr:sp>
      <xdr:nvSpPr>
        <xdr:cNvPr id="5" name="四角形: 角を丸くする 6"/>
        <xdr:cNvSpPr>
          <a:spLocks/>
        </xdr:cNvSpPr>
      </xdr:nvSpPr>
      <xdr:spPr>
        <a:xfrm>
          <a:off x="1562100" y="866775"/>
          <a:ext cx="1562100" cy="9334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6</xdr:row>
      <xdr:rowOff>104775</xdr:rowOff>
    </xdr:from>
    <xdr:to>
      <xdr:col>2</xdr:col>
      <xdr:colOff>104775</xdr:colOff>
      <xdr:row>8</xdr:row>
      <xdr:rowOff>19050</xdr:rowOff>
    </xdr:to>
    <xdr:sp>
      <xdr:nvSpPr>
        <xdr:cNvPr id="6" name="吹き出し: 四角形 7"/>
        <xdr:cNvSpPr>
          <a:spLocks/>
        </xdr:cNvSpPr>
      </xdr:nvSpPr>
      <xdr:spPr>
        <a:xfrm>
          <a:off x="114300" y="1409700"/>
          <a:ext cx="1619250" cy="276225"/>
        </a:xfrm>
        <a:prstGeom prst="wedgeRectCallout">
          <a:avLst>
            <a:gd name="adj1" fmla="val 50421"/>
            <a:gd name="adj2" fmla="val -17156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自動入力となります。</a:t>
          </a:r>
        </a:p>
      </xdr:txBody>
    </xdr:sp>
    <xdr:clientData/>
  </xdr:twoCellAnchor>
  <xdr:twoCellAnchor>
    <xdr:from>
      <xdr:col>3</xdr:col>
      <xdr:colOff>161925</xdr:colOff>
      <xdr:row>34</xdr:row>
      <xdr:rowOff>9525</xdr:rowOff>
    </xdr:from>
    <xdr:to>
      <xdr:col>3</xdr:col>
      <xdr:colOff>676275</xdr:colOff>
      <xdr:row>35</xdr:row>
      <xdr:rowOff>0</xdr:rowOff>
    </xdr:to>
    <xdr:sp>
      <xdr:nvSpPr>
        <xdr:cNvPr id="7" name="楕円 8"/>
        <xdr:cNvSpPr>
          <a:spLocks/>
        </xdr:cNvSpPr>
      </xdr:nvSpPr>
      <xdr:spPr>
        <a:xfrm>
          <a:off x="2466975" y="10201275"/>
          <a:ext cx="514350"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28575</xdr:colOff>
      <xdr:row>32</xdr:row>
      <xdr:rowOff>219075</xdr:rowOff>
    </xdr:from>
    <xdr:to>
      <xdr:col>15</xdr:col>
      <xdr:colOff>400050</xdr:colOff>
      <xdr:row>35</xdr:row>
      <xdr:rowOff>304800</xdr:rowOff>
    </xdr:to>
    <xdr:sp>
      <xdr:nvSpPr>
        <xdr:cNvPr id="8" name="吹き出し: 四角形 9"/>
        <xdr:cNvSpPr>
          <a:spLocks/>
        </xdr:cNvSpPr>
      </xdr:nvSpPr>
      <xdr:spPr>
        <a:xfrm>
          <a:off x="7581900" y="9744075"/>
          <a:ext cx="2743200" cy="1085850"/>
        </a:xfrm>
        <a:prstGeom prst="wedgeRectCallout">
          <a:avLst>
            <a:gd name="adj1" fmla="val -225097"/>
            <a:gd name="adj2" fmla="val 17578"/>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：栄養士を配置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：栄養士を兼務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t>
          </a:r>
          <a:r>
            <a:rPr lang="en-US" cap="none" sz="1100" b="0" i="0" u="none" baseline="0">
              <a:solidFill>
                <a:srgbClr val="000000"/>
              </a:solidFill>
            </a:rPr>
            <a:t>：栄養士を嘱託</a:t>
          </a:r>
        </a:p>
      </xdr:txBody>
    </xdr:sp>
    <xdr:clientData/>
  </xdr:twoCellAnchor>
  <xdr:twoCellAnchor>
    <xdr:from>
      <xdr:col>3</xdr:col>
      <xdr:colOff>114300</xdr:colOff>
      <xdr:row>26</xdr:row>
      <xdr:rowOff>9525</xdr:rowOff>
    </xdr:from>
    <xdr:to>
      <xdr:col>3</xdr:col>
      <xdr:colOff>657225</xdr:colOff>
      <xdr:row>27</xdr:row>
      <xdr:rowOff>0</xdr:rowOff>
    </xdr:to>
    <xdr:sp>
      <xdr:nvSpPr>
        <xdr:cNvPr id="9" name="楕円 10"/>
        <xdr:cNvSpPr>
          <a:spLocks/>
        </xdr:cNvSpPr>
      </xdr:nvSpPr>
      <xdr:spPr>
        <a:xfrm>
          <a:off x="2419350" y="7534275"/>
          <a:ext cx="5429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142875</xdr:colOff>
      <xdr:row>27</xdr:row>
      <xdr:rowOff>295275</xdr:rowOff>
    </xdr:from>
    <xdr:to>
      <xdr:col>3</xdr:col>
      <xdr:colOff>676275</xdr:colOff>
      <xdr:row>29</xdr:row>
      <xdr:rowOff>133350</xdr:rowOff>
    </xdr:to>
    <xdr:sp>
      <xdr:nvSpPr>
        <xdr:cNvPr id="10" name="楕円 12"/>
        <xdr:cNvSpPr>
          <a:spLocks/>
        </xdr:cNvSpPr>
      </xdr:nvSpPr>
      <xdr:spPr>
        <a:xfrm>
          <a:off x="2447925" y="8153400"/>
          <a:ext cx="533400" cy="5048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276225</xdr:colOff>
      <xdr:row>28</xdr:row>
      <xdr:rowOff>66675</xdr:rowOff>
    </xdr:from>
    <xdr:to>
      <xdr:col>15</xdr:col>
      <xdr:colOff>285750</xdr:colOff>
      <xdr:row>30</xdr:row>
      <xdr:rowOff>257175</xdr:rowOff>
    </xdr:to>
    <xdr:sp>
      <xdr:nvSpPr>
        <xdr:cNvPr id="11" name="吹き出し: 四角形 13"/>
        <xdr:cNvSpPr>
          <a:spLocks/>
        </xdr:cNvSpPr>
      </xdr:nvSpPr>
      <xdr:spPr>
        <a:xfrm>
          <a:off x="7543800" y="8258175"/>
          <a:ext cx="2667000" cy="857250"/>
        </a:xfrm>
        <a:prstGeom prst="wedgeRectCallout">
          <a:avLst>
            <a:gd name="adj1" fmla="val -227342"/>
            <a:gd name="adj2" fmla="val -2172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加算を適用する場合は</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と</a:t>
          </a:r>
          <a:r>
            <a:rPr lang="en-US" cap="none" sz="1100" b="0" i="0" u="none" baseline="0">
              <a:solidFill>
                <a:srgbClr val="000000"/>
              </a:solidFill>
              <a:latin typeface="Calibri"/>
              <a:ea typeface="Calibri"/>
              <a:cs typeface="Calibri"/>
            </a:rPr>
            <a:t>B</a:t>
          </a:r>
          <a:r>
            <a:rPr lang="en-US" cap="none" sz="1100" b="0" i="0" u="none" baseline="0">
              <a:solidFill>
                <a:srgbClr val="000000"/>
              </a:solidFill>
            </a:rPr>
            <a:t>の人数を入力してください。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usv100009\&#40575;&#23627;\Users\a.kimura\AppData\Local\Microsoft\Windows\Temporary%20Internet%20Files\Content.Outlook\W3ZR5Z3O\&#9675;&#35531;&#27714;&#26360;&#65288;&#12371;&#12393;&#12418;&#22290;&#29256;Ver%202%200%20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本情報入力"/>
      <sheetName val="加算率入力"/>
      <sheetName val="加算適否確認表"/>
      <sheetName val="【１号】試算"/>
      <sheetName val="【２・３号（本園）】試算"/>
      <sheetName val="【２・３号（分園）】試算"/>
      <sheetName val="明細（施設認こ本園）"/>
      <sheetName val="明細（施設認こ分園）"/>
      <sheetName val="園児一覧（幼、認こ1号）"/>
      <sheetName val="園児一覧（認こ2,3号本園）"/>
      <sheetName val="園児一覧（認こ2,3号分園）"/>
      <sheetName val="総表案"/>
    </sheetNames>
    <sheetDataSet>
      <sheetData sheetId="0">
        <row r="10">
          <cell r="CJ10" t="str">
            <v>20/100地域</v>
          </cell>
        </row>
        <row r="11">
          <cell r="CJ11" t="str">
            <v>16/100地域</v>
          </cell>
        </row>
        <row r="12">
          <cell r="CJ12" t="str">
            <v>15/100地域</v>
          </cell>
        </row>
        <row r="13">
          <cell r="CJ13" t="str">
            <v>12/100地域</v>
          </cell>
        </row>
        <row r="14">
          <cell r="CJ14" t="str">
            <v>10/100地域</v>
          </cell>
        </row>
        <row r="15">
          <cell r="CJ15" t="str">
            <v>6/100地域</v>
          </cell>
        </row>
        <row r="16">
          <cell r="CJ16" t="str">
            <v>3/100地域</v>
          </cell>
        </row>
        <row r="17">
          <cell r="CJ17"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K46"/>
  <sheetViews>
    <sheetView tabSelected="1" view="pageBreakPreview" zoomScale="70" zoomScaleSheetLayoutView="70" zoomScalePageLayoutView="0" workbookViewId="0" topLeftCell="A1">
      <selection activeCell="G55" sqref="G55"/>
    </sheetView>
  </sheetViews>
  <sheetFormatPr defaultColWidth="9.140625" defaultRowHeight="15"/>
  <cols>
    <col min="1" max="1" width="4.57421875" style="0" customWidth="1"/>
    <col min="2" max="2" width="4.57421875" style="54" customWidth="1"/>
    <col min="3" max="3" width="4.57421875" style="0" customWidth="1"/>
    <col min="4" max="4" width="22.7109375" style="0" customWidth="1"/>
    <col min="5" max="6" width="11.57421875" style="0" customWidth="1"/>
    <col min="7" max="8" width="22.7109375" style="0" customWidth="1"/>
    <col min="9" max="14" width="4.140625" style="0" customWidth="1"/>
    <col min="15" max="25" width="3.7109375" style="0" customWidth="1"/>
  </cols>
  <sheetData>
    <row r="1" spans="1:8" ht="26.25" customHeight="1">
      <c r="A1" s="88" t="s">
        <v>64</v>
      </c>
      <c r="B1" s="88"/>
      <c r="C1" s="88"/>
      <c r="D1" s="88"/>
      <c r="E1" s="88"/>
      <c r="F1" s="88"/>
      <c r="G1" s="88"/>
      <c r="H1" s="88"/>
    </row>
    <row r="2" spans="3:8" ht="15" customHeight="1">
      <c r="C2" s="89" t="s">
        <v>99</v>
      </c>
      <c r="D2" s="89"/>
      <c r="E2" s="89"/>
      <c r="F2" s="89"/>
      <c r="G2" s="89"/>
      <c r="H2" s="89"/>
    </row>
    <row r="3" spans="3:8" ht="15" customHeight="1">
      <c r="C3" s="89"/>
      <c r="D3" s="89"/>
      <c r="E3" s="89"/>
      <c r="F3" s="89"/>
      <c r="G3" s="89"/>
      <c r="H3" s="89"/>
    </row>
    <row r="4" ht="15" customHeight="1"/>
    <row r="5" spans="3:4" ht="15" customHeight="1">
      <c r="C5" s="93" t="s">
        <v>75</v>
      </c>
      <c r="D5" s="93"/>
    </row>
    <row r="6" spans="6:8" ht="15" customHeight="1">
      <c r="F6" t="s">
        <v>59</v>
      </c>
      <c r="G6" s="94"/>
      <c r="H6" s="94"/>
    </row>
    <row r="7" ht="15" customHeight="1"/>
    <row r="8" spans="6:8" ht="15" customHeight="1">
      <c r="F8" t="s">
        <v>60</v>
      </c>
      <c r="G8" s="94"/>
      <c r="H8" s="94"/>
    </row>
    <row r="9" ht="15" customHeight="1"/>
    <row r="10" spans="6:8" ht="15" customHeight="1">
      <c r="F10" t="s">
        <v>61</v>
      </c>
      <c r="G10" s="94"/>
      <c r="H10" s="94"/>
    </row>
    <row r="11" spans="3:5" ht="15" customHeight="1">
      <c r="C11" s="93" t="s">
        <v>62</v>
      </c>
      <c r="D11" s="93"/>
      <c r="E11" s="93"/>
    </row>
    <row r="12" ht="15" customHeight="1"/>
    <row r="13" spans="1:7" ht="15" customHeight="1">
      <c r="A13" s="90" t="s">
        <v>16</v>
      </c>
      <c r="B13" s="90"/>
      <c r="C13" s="90"/>
      <c r="D13" s="90"/>
      <c r="E13" s="91">
        <f>H41</f>
        <v>0</v>
      </c>
      <c r="F13" s="92"/>
      <c r="G13" t="s">
        <v>17</v>
      </c>
    </row>
    <row r="14" ht="15" customHeight="1"/>
    <row r="15" ht="15" customHeight="1"/>
    <row r="16" spans="1:8" ht="33" customHeight="1">
      <c r="A16" s="1"/>
      <c r="B16" s="71" t="s">
        <v>0</v>
      </c>
      <c r="C16" s="72"/>
      <c r="D16" s="3" t="s">
        <v>1</v>
      </c>
      <c r="E16" s="3" t="s">
        <v>2</v>
      </c>
      <c r="F16" s="2" t="s">
        <v>3</v>
      </c>
      <c r="G16" s="3" t="s">
        <v>4</v>
      </c>
      <c r="H16" s="3" t="s">
        <v>5</v>
      </c>
    </row>
    <row r="17" spans="1:8" s="49" customFormat="1" ht="24" customHeight="1">
      <c r="A17" s="79" t="s">
        <v>11</v>
      </c>
      <c r="B17" s="73" t="s">
        <v>42</v>
      </c>
      <c r="C17" s="74"/>
      <c r="D17" s="86" t="s">
        <v>6</v>
      </c>
      <c r="E17" s="48" t="s">
        <v>13</v>
      </c>
      <c r="F17" s="1"/>
      <c r="G17" s="16">
        <f>'単価内訳'!E37</f>
        <v>0</v>
      </c>
      <c r="H17" s="7">
        <f>F17*G17</f>
        <v>0</v>
      </c>
    </row>
    <row r="18" spans="1:8" s="49" customFormat="1" ht="24" customHeight="1">
      <c r="A18" s="80"/>
      <c r="B18" s="73"/>
      <c r="C18" s="74"/>
      <c r="D18" s="87"/>
      <c r="E18" s="48" t="s">
        <v>14</v>
      </c>
      <c r="F18" s="1"/>
      <c r="G18" s="16">
        <f>'単価内訳'!E38</f>
        <v>0</v>
      </c>
      <c r="H18" s="7">
        <f aca="true" t="shared" si="0" ref="H18:H24">F18*G18</f>
        <v>0</v>
      </c>
    </row>
    <row r="19" spans="1:8" s="49" customFormat="1" ht="24" customHeight="1">
      <c r="A19" s="80"/>
      <c r="B19" s="73"/>
      <c r="C19" s="74"/>
      <c r="D19" s="86" t="s">
        <v>7</v>
      </c>
      <c r="E19" s="48" t="s">
        <v>13</v>
      </c>
      <c r="F19" s="1"/>
      <c r="G19" s="16">
        <f>'単価内訳'!G37</f>
        <v>0</v>
      </c>
      <c r="H19" s="7">
        <f t="shared" si="0"/>
        <v>0</v>
      </c>
    </row>
    <row r="20" spans="1:8" s="49" customFormat="1" ht="24" customHeight="1">
      <c r="A20" s="80"/>
      <c r="B20" s="75"/>
      <c r="C20" s="76"/>
      <c r="D20" s="87"/>
      <c r="E20" s="48" t="s">
        <v>14</v>
      </c>
      <c r="F20" s="1"/>
      <c r="G20" s="16">
        <f>'単価内訳'!G38</f>
        <v>0</v>
      </c>
      <c r="H20" s="7">
        <f t="shared" si="0"/>
        <v>0</v>
      </c>
    </row>
    <row r="21" spans="1:8" s="49" customFormat="1" ht="24" customHeight="1">
      <c r="A21" s="80"/>
      <c r="B21" s="77" t="s">
        <v>43</v>
      </c>
      <c r="C21" s="78"/>
      <c r="D21" s="86" t="s">
        <v>6</v>
      </c>
      <c r="E21" s="48" t="s">
        <v>13</v>
      </c>
      <c r="F21" s="1"/>
      <c r="G21" s="16">
        <f>'単価内訳'!E39</f>
        <v>0</v>
      </c>
      <c r="H21" s="7">
        <f t="shared" si="0"/>
        <v>0</v>
      </c>
    </row>
    <row r="22" spans="1:8" s="49" customFormat="1" ht="24" customHeight="1">
      <c r="A22" s="80"/>
      <c r="B22" s="73"/>
      <c r="C22" s="74"/>
      <c r="D22" s="87"/>
      <c r="E22" s="48" t="s">
        <v>14</v>
      </c>
      <c r="F22" s="1"/>
      <c r="G22" s="16">
        <f>'単価内訳'!E40</f>
        <v>0</v>
      </c>
      <c r="H22" s="7">
        <f t="shared" si="0"/>
        <v>0</v>
      </c>
    </row>
    <row r="23" spans="1:8" s="49" customFormat="1" ht="24" customHeight="1">
      <c r="A23" s="80"/>
      <c r="B23" s="73"/>
      <c r="C23" s="74"/>
      <c r="D23" s="86" t="s">
        <v>7</v>
      </c>
      <c r="E23" s="48" t="s">
        <v>13</v>
      </c>
      <c r="F23" s="1"/>
      <c r="G23" s="16">
        <f>'単価内訳'!G39</f>
        <v>0</v>
      </c>
      <c r="H23" s="7">
        <f t="shared" si="0"/>
        <v>0</v>
      </c>
    </row>
    <row r="24" spans="1:8" s="49" customFormat="1" ht="24" customHeight="1">
      <c r="A24" s="80"/>
      <c r="B24" s="75"/>
      <c r="C24" s="76"/>
      <c r="D24" s="87"/>
      <c r="E24" s="48" t="s">
        <v>14</v>
      </c>
      <c r="F24" s="1"/>
      <c r="G24" s="16">
        <f>'単価内訳'!G40</f>
        <v>0</v>
      </c>
      <c r="H24" s="7">
        <f t="shared" si="0"/>
        <v>0</v>
      </c>
    </row>
    <row r="25" spans="1:8" ht="24" customHeight="1">
      <c r="A25" s="80"/>
      <c r="B25" s="100" t="s">
        <v>96</v>
      </c>
      <c r="C25" s="85" t="s">
        <v>42</v>
      </c>
      <c r="D25" s="95" t="s">
        <v>6</v>
      </c>
      <c r="E25" s="50" t="s">
        <v>13</v>
      </c>
      <c r="F25" s="1"/>
      <c r="G25" s="16">
        <f>'単価内訳'!F37</f>
        <v>0</v>
      </c>
      <c r="H25" s="7">
        <f>F25*G25</f>
        <v>0</v>
      </c>
    </row>
    <row r="26" spans="1:8" ht="24" customHeight="1">
      <c r="A26" s="80"/>
      <c r="B26" s="100"/>
      <c r="C26" s="85"/>
      <c r="D26" s="95"/>
      <c r="E26" s="50" t="s">
        <v>14</v>
      </c>
      <c r="F26" s="1"/>
      <c r="G26" s="16">
        <f>'単価内訳'!F38</f>
        <v>0</v>
      </c>
      <c r="H26" s="7">
        <f aca="true" t="shared" si="1" ref="H26:H32">F26*G26</f>
        <v>0</v>
      </c>
    </row>
    <row r="27" spans="1:8" ht="24" customHeight="1">
      <c r="A27" s="80"/>
      <c r="B27" s="100"/>
      <c r="C27" s="85"/>
      <c r="D27" s="95" t="s">
        <v>7</v>
      </c>
      <c r="E27" s="50" t="s">
        <v>13</v>
      </c>
      <c r="F27" s="1"/>
      <c r="G27" s="16">
        <f>'単価内訳'!H37</f>
        <v>0</v>
      </c>
      <c r="H27" s="7">
        <f t="shared" si="1"/>
        <v>0</v>
      </c>
    </row>
    <row r="28" spans="1:8" ht="24" customHeight="1">
      <c r="A28" s="80"/>
      <c r="B28" s="100"/>
      <c r="C28" s="85"/>
      <c r="D28" s="95"/>
      <c r="E28" s="50" t="s">
        <v>14</v>
      </c>
      <c r="F28" s="1"/>
      <c r="G28" s="16">
        <f>'単価内訳'!H38</f>
        <v>0</v>
      </c>
      <c r="H28" s="7">
        <f t="shared" si="1"/>
        <v>0</v>
      </c>
    </row>
    <row r="29" spans="1:8" ht="24" customHeight="1">
      <c r="A29" s="80"/>
      <c r="B29" s="100"/>
      <c r="C29" s="85" t="s">
        <v>43</v>
      </c>
      <c r="D29" s="95" t="s">
        <v>6</v>
      </c>
      <c r="E29" s="50" t="s">
        <v>13</v>
      </c>
      <c r="F29" s="1"/>
      <c r="G29" s="16">
        <f>'単価内訳'!F39</f>
        <v>0</v>
      </c>
      <c r="H29" s="7">
        <f t="shared" si="1"/>
        <v>0</v>
      </c>
    </row>
    <row r="30" spans="1:8" ht="24" customHeight="1">
      <c r="A30" s="80"/>
      <c r="B30" s="100"/>
      <c r="C30" s="85"/>
      <c r="D30" s="95"/>
      <c r="E30" s="50" t="s">
        <v>14</v>
      </c>
      <c r="F30" s="1"/>
      <c r="G30" s="16">
        <f>'単価内訳'!F40</f>
        <v>0</v>
      </c>
      <c r="H30" s="7">
        <f t="shared" si="1"/>
        <v>0</v>
      </c>
    </row>
    <row r="31" spans="1:8" ht="24" customHeight="1">
      <c r="A31" s="80"/>
      <c r="B31" s="100"/>
      <c r="C31" s="85"/>
      <c r="D31" s="95" t="s">
        <v>7</v>
      </c>
      <c r="E31" s="50" t="s">
        <v>13</v>
      </c>
      <c r="F31" s="1"/>
      <c r="G31" s="16">
        <f>'単価内訳'!H39</f>
        <v>0</v>
      </c>
      <c r="H31" s="7">
        <f t="shared" si="1"/>
        <v>0</v>
      </c>
    </row>
    <row r="32" spans="1:8" ht="24" customHeight="1">
      <c r="A32" s="80"/>
      <c r="B32" s="100"/>
      <c r="C32" s="85"/>
      <c r="D32" s="95"/>
      <c r="E32" s="50" t="s">
        <v>14</v>
      </c>
      <c r="F32" s="1"/>
      <c r="G32" s="16">
        <f>'単価内訳'!H40</f>
        <v>0</v>
      </c>
      <c r="H32" s="7">
        <f t="shared" si="1"/>
        <v>0</v>
      </c>
    </row>
    <row r="33" spans="1:8" ht="24" customHeight="1">
      <c r="A33" s="80"/>
      <c r="B33" s="95" t="s">
        <v>10</v>
      </c>
      <c r="C33" s="95"/>
      <c r="D33" s="95"/>
      <c r="E33" s="95"/>
      <c r="F33" s="1">
        <f>SUM(F17:F32)</f>
        <v>0</v>
      </c>
      <c r="G33" s="4"/>
      <c r="H33" s="7">
        <f>SUM(H17:H32)</f>
        <v>0</v>
      </c>
    </row>
    <row r="34" spans="1:8" ht="24" customHeight="1">
      <c r="A34" s="80"/>
      <c r="B34" s="95" t="s">
        <v>9</v>
      </c>
      <c r="C34" s="95"/>
      <c r="D34" s="95"/>
      <c r="E34" s="95"/>
      <c r="F34" s="4"/>
      <c r="G34" s="4"/>
      <c r="H34" s="8"/>
    </row>
    <row r="35" spans="1:8" ht="24" customHeight="1">
      <c r="A35" s="81"/>
      <c r="B35" s="95" t="s">
        <v>8</v>
      </c>
      <c r="C35" s="95"/>
      <c r="D35" s="95"/>
      <c r="E35" s="95"/>
      <c r="F35" s="4"/>
      <c r="G35" s="4"/>
      <c r="H35" s="7">
        <f>H33-H34</f>
        <v>0</v>
      </c>
    </row>
    <row r="36" spans="1:8" ht="24" customHeight="1">
      <c r="A36" s="79" t="s">
        <v>12</v>
      </c>
      <c r="B36" s="95" t="s">
        <v>65</v>
      </c>
      <c r="C36" s="95"/>
      <c r="D36" s="95"/>
      <c r="E36" s="95"/>
      <c r="F36" s="11"/>
      <c r="G36" s="11"/>
      <c r="H36" s="13"/>
    </row>
    <row r="37" spans="1:8" ht="24" customHeight="1">
      <c r="A37" s="80"/>
      <c r="B37" s="95" t="s">
        <v>66</v>
      </c>
      <c r="C37" s="95"/>
      <c r="D37" s="95"/>
      <c r="E37" s="95"/>
      <c r="F37" s="11"/>
      <c r="G37" s="11"/>
      <c r="H37" s="13"/>
    </row>
    <row r="38" spans="1:8" ht="24" customHeight="1">
      <c r="A38" s="80"/>
      <c r="B38" s="95" t="s">
        <v>67</v>
      </c>
      <c r="C38" s="95"/>
      <c r="D38" s="95"/>
      <c r="E38" s="95"/>
      <c r="F38" s="11"/>
      <c r="G38" s="11"/>
      <c r="H38" s="13"/>
    </row>
    <row r="39" spans="1:8" ht="24" customHeight="1">
      <c r="A39" s="81"/>
      <c r="B39" s="99" t="s">
        <v>68</v>
      </c>
      <c r="C39" s="99"/>
      <c r="D39" s="99"/>
      <c r="E39" s="99"/>
      <c r="F39" s="11"/>
      <c r="G39" s="11"/>
      <c r="H39" s="12">
        <f>H36+H37+H38</f>
        <v>0</v>
      </c>
    </row>
    <row r="40" spans="1:11" ht="24" customHeight="1">
      <c r="A40" s="82"/>
      <c r="B40" s="83"/>
      <c r="C40" s="83"/>
      <c r="D40" s="83"/>
      <c r="E40" s="84"/>
      <c r="F40" s="11"/>
      <c r="G40" s="11"/>
      <c r="H40" s="12"/>
      <c r="K40" t="s">
        <v>69</v>
      </c>
    </row>
    <row r="41" spans="1:11" ht="24" customHeight="1">
      <c r="A41" s="96" t="s">
        <v>35</v>
      </c>
      <c r="B41" s="97"/>
      <c r="C41" s="97"/>
      <c r="D41" s="97"/>
      <c r="E41" s="98"/>
      <c r="F41" s="11"/>
      <c r="G41" s="11"/>
      <c r="H41" s="14">
        <f>H35+H39</f>
        <v>0</v>
      </c>
      <c r="K41" t="s">
        <v>70</v>
      </c>
    </row>
    <row r="42" ht="18" customHeight="1"/>
    <row r="43" spans="1:8" ht="18" customHeight="1">
      <c r="A43" s="95" t="s">
        <v>29</v>
      </c>
      <c r="B43" s="95"/>
      <c r="C43" s="95"/>
      <c r="D43" s="5" t="s">
        <v>30</v>
      </c>
      <c r="E43" s="86"/>
      <c r="F43" s="86"/>
      <c r="G43" s="5" t="s">
        <v>33</v>
      </c>
      <c r="H43" s="57"/>
    </row>
    <row r="44" spans="1:8" ht="18" customHeight="1">
      <c r="A44" s="95"/>
      <c r="B44" s="95"/>
      <c r="C44" s="95"/>
      <c r="D44" s="6" t="s">
        <v>31</v>
      </c>
      <c r="E44" s="87"/>
      <c r="F44" s="87"/>
      <c r="G44" s="6" t="s">
        <v>34</v>
      </c>
      <c r="H44" s="56"/>
    </row>
    <row r="45" spans="1:8" ht="18" customHeight="1">
      <c r="A45" s="95"/>
      <c r="B45" s="95"/>
      <c r="C45" s="95"/>
      <c r="D45" s="95" t="s">
        <v>32</v>
      </c>
      <c r="E45" s="95"/>
      <c r="F45" s="95"/>
      <c r="G45" s="95"/>
      <c r="H45" s="95"/>
    </row>
    <row r="46" spans="1:8" ht="18" customHeight="1">
      <c r="A46" s="95"/>
      <c r="B46" s="95"/>
      <c r="C46" s="95"/>
      <c r="D46" s="95"/>
      <c r="E46" s="95"/>
      <c r="F46" s="95"/>
      <c r="G46" s="95"/>
      <c r="H46" s="95"/>
    </row>
  </sheetData>
  <sheetProtection/>
  <mergeCells count="39">
    <mergeCell ref="B37:E37"/>
    <mergeCell ref="B38:E38"/>
    <mergeCell ref="B39:E39"/>
    <mergeCell ref="B25:B32"/>
    <mergeCell ref="B33:E33"/>
    <mergeCell ref="B34:E34"/>
    <mergeCell ref="B35:E35"/>
    <mergeCell ref="B36:E36"/>
    <mergeCell ref="D29:D30"/>
    <mergeCell ref="D31:D32"/>
    <mergeCell ref="A43:C46"/>
    <mergeCell ref="E44:F44"/>
    <mergeCell ref="E43:F43"/>
    <mergeCell ref="D45:D46"/>
    <mergeCell ref="E45:H46"/>
    <mergeCell ref="D25:D26"/>
    <mergeCell ref="D27:D28"/>
    <mergeCell ref="C29:C32"/>
    <mergeCell ref="A41:E41"/>
    <mergeCell ref="A36:A39"/>
    <mergeCell ref="A1:H1"/>
    <mergeCell ref="C2:H3"/>
    <mergeCell ref="A13:D13"/>
    <mergeCell ref="E13:F13"/>
    <mergeCell ref="C11:E11"/>
    <mergeCell ref="C5:D5"/>
    <mergeCell ref="G6:H6"/>
    <mergeCell ref="G8:H8"/>
    <mergeCell ref="G10:H10"/>
    <mergeCell ref="B16:C16"/>
    <mergeCell ref="B17:C20"/>
    <mergeCell ref="B21:C24"/>
    <mergeCell ref="A17:A35"/>
    <mergeCell ref="A40:E40"/>
    <mergeCell ref="C25:C28"/>
    <mergeCell ref="D17:D18"/>
    <mergeCell ref="D19:D20"/>
    <mergeCell ref="D21:D22"/>
    <mergeCell ref="D23:D24"/>
  </mergeCells>
  <printOptions horizontalCentered="1" verticalCentered="1"/>
  <pageMargins left="0.7086614173228347" right="0.7086614173228347" top="0.31496062992125984" bottom="0.7480314960629921" header="0.31496062992125984" footer="0.31496062992125984"/>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tabColor rgb="FFFFC000"/>
  </sheetPr>
  <dimension ref="A1:O40"/>
  <sheetViews>
    <sheetView view="pageBreakPreview" zoomScale="70" zoomScaleSheetLayoutView="70" zoomScalePageLayoutView="0" workbookViewId="0" topLeftCell="A1">
      <selection activeCell="N15" sqref="N15"/>
    </sheetView>
  </sheetViews>
  <sheetFormatPr defaultColWidth="9.140625" defaultRowHeight="15"/>
  <cols>
    <col min="1" max="1" width="3.57421875" style="0" customWidth="1"/>
    <col min="2" max="2" width="20.8515625" style="0" customWidth="1"/>
    <col min="3" max="4" width="10.28125" style="0" customWidth="1"/>
    <col min="5" max="8" width="15.00390625" style="0" customWidth="1"/>
    <col min="9" max="12" width="4.28125" style="0" customWidth="1"/>
  </cols>
  <sheetData>
    <row r="1" spans="1:8" ht="13.5">
      <c r="A1" t="s">
        <v>18</v>
      </c>
      <c r="H1" s="34" t="s">
        <v>93</v>
      </c>
    </row>
    <row r="2" spans="1:8" ht="20.25" customHeight="1">
      <c r="A2" s="95" t="s">
        <v>15</v>
      </c>
      <c r="B2" s="95"/>
      <c r="C2" s="95"/>
      <c r="D2" s="95"/>
      <c r="E2" s="95"/>
      <c r="F2" s="95"/>
      <c r="G2" s="95"/>
      <c r="H2" s="95"/>
    </row>
    <row r="3" spans="1:8" ht="20.25" customHeight="1">
      <c r="A3" s="95" t="s">
        <v>19</v>
      </c>
      <c r="B3" s="95"/>
      <c r="C3" s="95"/>
      <c r="D3" s="95"/>
      <c r="E3" s="95" t="s">
        <v>28</v>
      </c>
      <c r="F3" s="95"/>
      <c r="G3" s="118"/>
      <c r="H3" s="95"/>
    </row>
    <row r="4" spans="1:8" ht="20.25" customHeight="1">
      <c r="A4" s="95" t="s">
        <v>20</v>
      </c>
      <c r="B4" s="95"/>
      <c r="C4" s="115"/>
      <c r="D4" s="116"/>
      <c r="E4" s="116"/>
      <c r="F4" s="116"/>
      <c r="G4" s="116"/>
      <c r="H4" s="117"/>
    </row>
    <row r="5" spans="1:8" ht="14.25" customHeight="1">
      <c r="A5" s="95" t="s">
        <v>40</v>
      </c>
      <c r="B5" s="95"/>
      <c r="C5" s="101">
        <f>F5+H5</f>
        <v>0</v>
      </c>
      <c r="D5" s="101"/>
      <c r="E5" s="95" t="s">
        <v>25</v>
      </c>
      <c r="F5" s="101"/>
      <c r="G5" s="95" t="s">
        <v>26</v>
      </c>
      <c r="H5" s="101"/>
    </row>
    <row r="6" spans="1:8" ht="14.25" customHeight="1">
      <c r="A6" s="95"/>
      <c r="B6" s="95"/>
      <c r="C6" s="101"/>
      <c r="D6" s="101"/>
      <c r="E6" s="95"/>
      <c r="F6" s="101"/>
      <c r="G6" s="95"/>
      <c r="H6" s="101"/>
    </row>
    <row r="7" spans="1:8" ht="14.25" customHeight="1">
      <c r="A7" s="95" t="s">
        <v>41</v>
      </c>
      <c r="B7" s="95"/>
      <c r="C7" s="101">
        <f>F7+H7</f>
        <v>0</v>
      </c>
      <c r="D7" s="101"/>
      <c r="E7" s="95" t="s">
        <v>25</v>
      </c>
      <c r="F7" s="101"/>
      <c r="G7" s="95" t="s">
        <v>26</v>
      </c>
      <c r="H7" s="101"/>
    </row>
    <row r="8" spans="1:8" ht="14.25" customHeight="1">
      <c r="A8" s="95"/>
      <c r="B8" s="95"/>
      <c r="C8" s="101"/>
      <c r="D8" s="101"/>
      <c r="E8" s="95"/>
      <c r="F8" s="101"/>
      <c r="G8" s="95"/>
      <c r="H8" s="101"/>
    </row>
    <row r="10" spans="1:8" ht="27" customHeight="1">
      <c r="A10" s="95" t="s">
        <v>0</v>
      </c>
      <c r="B10" s="95"/>
      <c r="C10" s="95"/>
      <c r="D10" s="95"/>
      <c r="E10" s="95" t="s">
        <v>21</v>
      </c>
      <c r="F10" s="95"/>
      <c r="G10" s="95"/>
      <c r="H10" s="95"/>
    </row>
    <row r="11" spans="1:8" ht="27" customHeight="1">
      <c r="A11" s="95" t="s">
        <v>1</v>
      </c>
      <c r="B11" s="95"/>
      <c r="C11" s="95"/>
      <c r="D11" s="95"/>
      <c r="E11" s="19" t="s">
        <v>6</v>
      </c>
      <c r="F11" s="25" t="s">
        <v>97</v>
      </c>
      <c r="G11" s="19" t="s">
        <v>37</v>
      </c>
      <c r="H11" s="25" t="s">
        <v>98</v>
      </c>
    </row>
    <row r="12" spans="1:8" ht="27" customHeight="1">
      <c r="A12" s="96" t="s">
        <v>56</v>
      </c>
      <c r="B12" s="97"/>
      <c r="C12" s="97"/>
      <c r="D12" s="97"/>
      <c r="E12" s="26"/>
      <c r="F12" s="26"/>
      <c r="G12" s="26"/>
      <c r="H12" s="26"/>
    </row>
    <row r="13" spans="1:8" ht="27" customHeight="1">
      <c r="A13" s="96" t="s">
        <v>82</v>
      </c>
      <c r="B13" s="97"/>
      <c r="C13" s="97"/>
      <c r="D13" s="97"/>
      <c r="E13" s="26"/>
      <c r="F13" s="26"/>
      <c r="G13" s="26"/>
      <c r="H13" s="26"/>
    </row>
    <row r="14" spans="1:13" ht="27" customHeight="1">
      <c r="A14" s="96" t="s">
        <v>77</v>
      </c>
      <c r="B14" s="97"/>
      <c r="C14" s="97"/>
      <c r="D14" s="97"/>
      <c r="E14" s="43">
        <f aca="true" t="shared" si="0" ref="E14:H15">ROUNDDOWN(E12*84/100,-1)</f>
        <v>0</v>
      </c>
      <c r="F14" s="43">
        <f t="shared" si="0"/>
        <v>0</v>
      </c>
      <c r="G14" s="43">
        <f t="shared" si="0"/>
        <v>0</v>
      </c>
      <c r="H14" s="43">
        <f t="shared" si="0"/>
        <v>0</v>
      </c>
      <c r="I14" s="44"/>
      <c r="J14" s="23"/>
      <c r="K14" s="23"/>
      <c r="L14" s="23"/>
      <c r="M14" s="23"/>
    </row>
    <row r="15" spans="1:13" ht="27" customHeight="1">
      <c r="A15" s="96" t="s">
        <v>76</v>
      </c>
      <c r="B15" s="97"/>
      <c r="C15" s="97"/>
      <c r="D15" s="97"/>
      <c r="E15" s="43">
        <f t="shared" si="0"/>
        <v>0</v>
      </c>
      <c r="F15" s="43">
        <f t="shared" si="0"/>
        <v>0</v>
      </c>
      <c r="G15" s="43">
        <f t="shared" si="0"/>
        <v>0</v>
      </c>
      <c r="H15" s="43">
        <f t="shared" si="0"/>
        <v>0</v>
      </c>
      <c r="I15" s="44"/>
      <c r="J15" s="23"/>
      <c r="K15" s="23"/>
      <c r="L15" s="23"/>
      <c r="M15" s="23"/>
    </row>
    <row r="16" spans="1:8" ht="27" customHeight="1">
      <c r="A16" s="100" t="s">
        <v>22</v>
      </c>
      <c r="B16" s="95" t="s">
        <v>63</v>
      </c>
      <c r="C16" s="95"/>
      <c r="D16" s="95"/>
      <c r="E16" s="26"/>
      <c r="F16" s="26"/>
      <c r="G16" s="26"/>
      <c r="H16" s="26"/>
    </row>
    <row r="17" spans="1:8" ht="27" customHeight="1">
      <c r="A17" s="100"/>
      <c r="B17" s="95" t="s">
        <v>81</v>
      </c>
      <c r="C17" s="95"/>
      <c r="D17" s="95"/>
      <c r="E17" s="26"/>
      <c r="F17" s="26"/>
      <c r="G17" s="26"/>
      <c r="H17" s="26"/>
    </row>
    <row r="18" spans="1:8" ht="27" customHeight="1">
      <c r="A18" s="100"/>
      <c r="B18" s="104" t="s">
        <v>57</v>
      </c>
      <c r="C18" s="105"/>
      <c r="D18" s="105"/>
      <c r="E18" s="26"/>
      <c r="F18" s="26"/>
      <c r="G18" s="26"/>
      <c r="H18" s="26"/>
    </row>
    <row r="19" spans="1:8" ht="27" customHeight="1">
      <c r="A19" s="100"/>
      <c r="B19" s="99" t="s">
        <v>36</v>
      </c>
      <c r="C19" s="99"/>
      <c r="D19" s="99"/>
      <c r="E19" s="47" t="s">
        <v>27</v>
      </c>
      <c r="F19" s="26"/>
      <c r="G19" s="47" t="s">
        <v>27</v>
      </c>
      <c r="H19" s="26"/>
    </row>
    <row r="20" spans="1:15" ht="27" customHeight="1">
      <c r="A20" s="100"/>
      <c r="B20" s="99" t="s">
        <v>55</v>
      </c>
      <c r="C20" s="99"/>
      <c r="D20" s="99"/>
      <c r="E20" s="26"/>
      <c r="F20" s="26"/>
      <c r="G20" s="26"/>
      <c r="H20" s="26"/>
      <c r="M20" s="15"/>
      <c r="N20" s="15"/>
      <c r="O20" s="15"/>
    </row>
    <row r="21" spans="1:8" ht="27" customHeight="1">
      <c r="A21" s="100"/>
      <c r="B21" s="99" t="s">
        <v>54</v>
      </c>
      <c r="C21" s="99"/>
      <c r="D21" s="99"/>
      <c r="E21" s="26"/>
      <c r="F21" s="26"/>
      <c r="G21" s="26"/>
      <c r="H21" s="26"/>
    </row>
    <row r="22" spans="1:8" ht="27" customHeight="1">
      <c r="A22" s="100"/>
      <c r="B22" s="99" t="s">
        <v>53</v>
      </c>
      <c r="C22" s="99"/>
      <c r="D22" s="99"/>
      <c r="E22" s="26"/>
      <c r="F22" s="26"/>
      <c r="G22" s="26"/>
      <c r="H22" s="26"/>
    </row>
    <row r="23" spans="1:8" ht="27" customHeight="1">
      <c r="A23" s="100"/>
      <c r="B23" s="99" t="s">
        <v>52</v>
      </c>
      <c r="C23" s="99"/>
      <c r="D23" s="99"/>
      <c r="E23" s="26"/>
      <c r="F23" s="26"/>
      <c r="G23" s="26"/>
      <c r="H23" s="26"/>
    </row>
    <row r="24" spans="1:8" ht="27" customHeight="1">
      <c r="A24" s="100" t="s">
        <v>23</v>
      </c>
      <c r="B24" s="99" t="s">
        <v>51</v>
      </c>
      <c r="C24" s="99"/>
      <c r="D24" s="99"/>
      <c r="E24" s="26"/>
      <c r="F24" s="26"/>
      <c r="G24" s="26"/>
      <c r="H24" s="26"/>
    </row>
    <row r="25" spans="1:8" ht="27" customHeight="1">
      <c r="A25" s="100"/>
      <c r="B25" s="99" t="s">
        <v>58</v>
      </c>
      <c r="C25" s="99"/>
      <c r="D25" s="99"/>
      <c r="E25" s="26"/>
      <c r="F25" s="26"/>
      <c r="G25" s="26"/>
      <c r="H25" s="26"/>
    </row>
    <row r="26" spans="1:8" ht="27" customHeight="1">
      <c r="A26" s="100"/>
      <c r="B26" s="102" t="s">
        <v>73</v>
      </c>
      <c r="C26" s="103"/>
      <c r="D26" s="103"/>
      <c r="E26" s="26"/>
      <c r="F26" s="26"/>
      <c r="G26" s="26"/>
      <c r="H26" s="26"/>
    </row>
    <row r="27" spans="1:8" ht="27" customHeight="1">
      <c r="A27" s="100"/>
      <c r="B27" s="18" t="s">
        <v>72</v>
      </c>
      <c r="C27" s="36" t="s">
        <v>74</v>
      </c>
      <c r="D27" s="46"/>
      <c r="E27" s="26"/>
      <c r="F27" s="26"/>
      <c r="G27" s="26"/>
      <c r="H27" s="26"/>
    </row>
    <row r="28" spans="1:8" ht="27" customHeight="1">
      <c r="A28" s="100"/>
      <c r="B28" s="99" t="s">
        <v>50</v>
      </c>
      <c r="C28" s="99"/>
      <c r="D28" s="99"/>
      <c r="E28" s="26"/>
      <c r="F28" s="26"/>
      <c r="G28" s="26"/>
      <c r="H28" s="26"/>
    </row>
    <row r="29" spans="1:8" ht="13.5" customHeight="1">
      <c r="A29" s="79" t="s">
        <v>24</v>
      </c>
      <c r="B29" s="110" t="s">
        <v>78</v>
      </c>
      <c r="C29" s="35" t="s">
        <v>79</v>
      </c>
      <c r="D29" s="21"/>
      <c r="E29" s="113"/>
      <c r="F29" s="113"/>
      <c r="G29" s="113"/>
      <c r="H29" s="113"/>
    </row>
    <row r="30" spans="1:8" ht="13.5" customHeight="1">
      <c r="A30" s="80"/>
      <c r="B30" s="112"/>
      <c r="C30" s="20" t="s">
        <v>80</v>
      </c>
      <c r="D30" s="45"/>
      <c r="E30" s="114"/>
      <c r="F30" s="114"/>
      <c r="G30" s="114"/>
      <c r="H30" s="114"/>
    </row>
    <row r="31" spans="1:8" ht="27" customHeight="1">
      <c r="A31" s="80"/>
      <c r="B31" s="99" t="s">
        <v>95</v>
      </c>
      <c r="C31" s="99"/>
      <c r="D31" s="99"/>
      <c r="E31" s="26"/>
      <c r="F31" s="26"/>
      <c r="G31" s="26"/>
      <c r="H31" s="26"/>
    </row>
    <row r="32" spans="1:8" s="58" customFormat="1" ht="27" customHeight="1">
      <c r="A32" s="80"/>
      <c r="B32" s="99" t="s">
        <v>49</v>
      </c>
      <c r="C32" s="99"/>
      <c r="D32" s="99"/>
      <c r="E32" s="26"/>
      <c r="F32" s="26"/>
      <c r="G32" s="26"/>
      <c r="H32" s="26"/>
    </row>
    <row r="33" spans="1:8" ht="27" customHeight="1">
      <c r="A33" s="80"/>
      <c r="B33" s="99" t="s">
        <v>122</v>
      </c>
      <c r="C33" s="99"/>
      <c r="D33" s="99"/>
      <c r="E33" s="26"/>
      <c r="F33" s="26"/>
      <c r="G33" s="26"/>
      <c r="H33" s="26"/>
    </row>
    <row r="34" spans="1:10" ht="27" customHeight="1">
      <c r="A34" s="80"/>
      <c r="B34" s="99" t="s">
        <v>48</v>
      </c>
      <c r="C34" s="99"/>
      <c r="D34" s="99"/>
      <c r="E34" s="26"/>
      <c r="F34" s="26"/>
      <c r="G34" s="26"/>
      <c r="H34" s="26"/>
      <c r="J34" t="s">
        <v>94</v>
      </c>
    </row>
    <row r="35" spans="1:8" ht="27" customHeight="1">
      <c r="A35" s="80"/>
      <c r="B35" s="17" t="s">
        <v>47</v>
      </c>
      <c r="C35" s="22" t="s">
        <v>71</v>
      </c>
      <c r="D35" s="46"/>
      <c r="E35" s="26"/>
      <c r="F35" s="26"/>
      <c r="G35" s="26"/>
      <c r="H35" s="26"/>
    </row>
    <row r="36" spans="1:10" ht="27" customHeight="1" thickBot="1">
      <c r="A36" s="111"/>
      <c r="B36" s="110" t="s">
        <v>46</v>
      </c>
      <c r="C36" s="110"/>
      <c r="D36" s="110"/>
      <c r="E36" s="27"/>
      <c r="F36" s="24"/>
      <c r="G36" s="27"/>
      <c r="H36" s="24"/>
      <c r="J36" t="s">
        <v>94</v>
      </c>
    </row>
    <row r="37" spans="1:8" ht="27" customHeight="1" thickTop="1">
      <c r="A37" s="108" t="s">
        <v>44</v>
      </c>
      <c r="B37" s="109"/>
      <c r="C37" s="109"/>
      <c r="D37" s="109"/>
      <c r="E37" s="9">
        <f>SUM(E12:E36)-E13-E14-E15-E17</f>
        <v>0</v>
      </c>
      <c r="F37" s="28">
        <f>SUM(F12:F36)-F13-F14-F15-F17</f>
        <v>0</v>
      </c>
      <c r="G37" s="33">
        <f>SUM(G12:G36)-G13-G17-G14-G15</f>
        <v>0</v>
      </c>
      <c r="H37" s="29">
        <f>SUM(H12:H36)-H13-H17-H14-H15</f>
        <v>0</v>
      </c>
    </row>
    <row r="38" spans="1:8" ht="27" customHeight="1" thickBot="1">
      <c r="A38" s="106" t="s">
        <v>45</v>
      </c>
      <c r="B38" s="107"/>
      <c r="C38" s="107"/>
      <c r="D38" s="107"/>
      <c r="E38" s="10">
        <f>SUM(E13,E17,E18:E36)</f>
        <v>0</v>
      </c>
      <c r="F38" s="31">
        <f>SUM(F13,F17,F18:F36)</f>
        <v>0</v>
      </c>
      <c r="G38" s="10">
        <f>SUM(G13,G17,G18:G36)</f>
        <v>0</v>
      </c>
      <c r="H38" s="30">
        <f>SUM(H13,H17,H18:H36)</f>
        <v>0</v>
      </c>
    </row>
    <row r="39" spans="1:8" ht="27" customHeight="1" thickTop="1">
      <c r="A39" s="108" t="s">
        <v>38</v>
      </c>
      <c r="B39" s="109"/>
      <c r="C39" s="109"/>
      <c r="D39" s="109"/>
      <c r="E39" s="33">
        <f>SUM(E14:E36)-E15-E17</f>
        <v>0</v>
      </c>
      <c r="F39" s="32">
        <f>SUM(F14:F36)-F15-F17</f>
        <v>0</v>
      </c>
      <c r="G39" s="33">
        <f>SUM(G14:G36)-G15-G17</f>
        <v>0</v>
      </c>
      <c r="H39" s="29">
        <f>SUM(H14:H36)-H15-H17</f>
        <v>0</v>
      </c>
    </row>
    <row r="40" spans="1:8" ht="27" customHeight="1" thickBot="1">
      <c r="A40" s="106" t="s">
        <v>39</v>
      </c>
      <c r="B40" s="107"/>
      <c r="C40" s="107"/>
      <c r="D40" s="107"/>
      <c r="E40" s="10">
        <f>SUM(E15,E17,E18:E36)</f>
        <v>0</v>
      </c>
      <c r="F40" s="31">
        <f>SUM(F15,F17,F18:F36)</f>
        <v>0</v>
      </c>
      <c r="G40" s="10">
        <f>SUM(G15,G17,G18:G36)</f>
        <v>0</v>
      </c>
      <c r="H40" s="30">
        <f>SUM(H15,H17,H18:H36)</f>
        <v>0</v>
      </c>
    </row>
    <row r="41" ht="14.25" thickTop="1"/>
  </sheetData>
  <sheetProtection/>
  <mergeCells count="56">
    <mergeCell ref="B28:D28"/>
    <mergeCell ref="C2:H2"/>
    <mergeCell ref="C3:D3"/>
    <mergeCell ref="C5:D6"/>
    <mergeCell ref="C7:D8"/>
    <mergeCell ref="C4:H4"/>
    <mergeCell ref="E3:F3"/>
    <mergeCell ref="G3:H3"/>
    <mergeCell ref="F5:F6"/>
    <mergeCell ref="H5:H6"/>
    <mergeCell ref="A29:A36"/>
    <mergeCell ref="B29:B30"/>
    <mergeCell ref="E29:E30"/>
    <mergeCell ref="F29:F30"/>
    <mergeCell ref="G29:G30"/>
    <mergeCell ref="H29:H30"/>
    <mergeCell ref="B33:D33"/>
    <mergeCell ref="B31:D31"/>
    <mergeCell ref="B32:D32"/>
    <mergeCell ref="A2:B2"/>
    <mergeCell ref="A3:B3"/>
    <mergeCell ref="A4:B4"/>
    <mergeCell ref="A40:D40"/>
    <mergeCell ref="A39:D39"/>
    <mergeCell ref="B36:D36"/>
    <mergeCell ref="B34:D34"/>
    <mergeCell ref="A24:A28"/>
    <mergeCell ref="A38:D38"/>
    <mergeCell ref="A37:D37"/>
    <mergeCell ref="A14:D14"/>
    <mergeCell ref="A10:D10"/>
    <mergeCell ref="B26:D26"/>
    <mergeCell ref="B17:D17"/>
    <mergeCell ref="A7:B8"/>
    <mergeCell ref="A15:D15"/>
    <mergeCell ref="B16:D16"/>
    <mergeCell ref="A16:A23"/>
    <mergeCell ref="A11:D11"/>
    <mergeCell ref="B18:D18"/>
    <mergeCell ref="B25:D25"/>
    <mergeCell ref="B24:D24"/>
    <mergeCell ref="B23:D23"/>
    <mergeCell ref="B21:D21"/>
    <mergeCell ref="B20:D20"/>
    <mergeCell ref="B19:D19"/>
    <mergeCell ref="B22:D22"/>
    <mergeCell ref="E10:H10"/>
    <mergeCell ref="A12:D12"/>
    <mergeCell ref="A13:D13"/>
    <mergeCell ref="A5:B6"/>
    <mergeCell ref="E5:E6"/>
    <mergeCell ref="G5:G6"/>
    <mergeCell ref="E7:E8"/>
    <mergeCell ref="G7:G8"/>
    <mergeCell ref="F7:F8"/>
    <mergeCell ref="H7:H8"/>
  </mergeCells>
  <dataValidations count="2">
    <dataValidation type="list" allowBlank="1" showInputMessage="1" showErrorMessage="1" sqref="D27">
      <formula1>"1,2,3,4,5"</formula1>
    </dataValidation>
    <dataValidation type="list" allowBlank="1" showInputMessage="1" showErrorMessage="1" sqref="D35">
      <formula1>"A,B,C"</formula1>
    </dataValidation>
  </dataValidations>
  <printOptions horizontalCentered="1" verticalCentered="1"/>
  <pageMargins left="0.6692913385826772" right="0.1968503937007874" top="0.7480314960629921" bottom="0.7480314960629921" header="0.31496062992125984"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67"/>
  <sheetViews>
    <sheetView view="pageBreakPreview" zoomScale="55" zoomScaleSheetLayoutView="55" zoomScalePageLayoutView="0" workbookViewId="0" topLeftCell="A1">
      <selection activeCell="Q56" sqref="Q56"/>
    </sheetView>
  </sheetViews>
  <sheetFormatPr defaultColWidth="9.140625" defaultRowHeight="15"/>
  <cols>
    <col min="1" max="1" width="5.140625" style="37" customWidth="1"/>
    <col min="2" max="2" width="25.7109375" style="37" customWidth="1"/>
    <col min="3" max="3" width="13.140625" style="37" customWidth="1"/>
    <col min="4" max="4" width="13.140625" style="38" customWidth="1"/>
    <col min="5" max="5" width="13.140625" style="37" customWidth="1"/>
    <col min="6" max="6" width="6.140625" style="38" customWidth="1"/>
    <col min="7" max="8" width="9.140625" style="38" customWidth="1"/>
    <col min="9" max="9" width="13.140625" style="38" customWidth="1"/>
    <col min="10" max="10" width="25.7109375" style="37" customWidth="1"/>
    <col min="11" max="16384" width="9.00390625" style="37" customWidth="1"/>
  </cols>
  <sheetData>
    <row r="1" spans="1:10" ht="18" customHeight="1">
      <c r="A1" s="37" t="s">
        <v>83</v>
      </c>
      <c r="J1" s="39"/>
    </row>
    <row r="2" spans="1:10" ht="18" customHeight="1">
      <c r="A2" s="37" t="s">
        <v>84</v>
      </c>
      <c r="J2" s="39" t="s">
        <v>85</v>
      </c>
    </row>
    <row r="3" spans="1:10" ht="18" customHeight="1">
      <c r="A3" s="121" t="s">
        <v>86</v>
      </c>
      <c r="B3" s="121" t="s">
        <v>87</v>
      </c>
      <c r="C3" s="121" t="s">
        <v>88</v>
      </c>
      <c r="D3" s="123" t="s">
        <v>89</v>
      </c>
      <c r="E3" s="121" t="s">
        <v>90</v>
      </c>
      <c r="F3" s="124" t="s">
        <v>123</v>
      </c>
      <c r="G3" s="125"/>
      <c r="H3" s="126"/>
      <c r="I3" s="119" t="s">
        <v>91</v>
      </c>
      <c r="J3" s="121" t="s">
        <v>92</v>
      </c>
    </row>
    <row r="4" spans="1:10" ht="18" customHeight="1">
      <c r="A4" s="122"/>
      <c r="B4" s="122"/>
      <c r="C4" s="122"/>
      <c r="D4" s="122"/>
      <c r="E4" s="122"/>
      <c r="F4" s="127"/>
      <c r="G4" s="128"/>
      <c r="H4" s="129"/>
      <c r="I4" s="120"/>
      <c r="J4" s="122"/>
    </row>
    <row r="5" spans="1:10" ht="18" customHeight="1">
      <c r="A5" s="40"/>
      <c r="B5" s="40"/>
      <c r="C5" s="41"/>
      <c r="D5" s="40"/>
      <c r="E5" s="41"/>
      <c r="F5" s="40"/>
      <c r="G5" s="40"/>
      <c r="H5" s="40"/>
      <c r="I5" s="40"/>
      <c r="J5" s="40"/>
    </row>
    <row r="6" spans="1:10" ht="18" customHeight="1">
      <c r="A6" s="42"/>
      <c r="B6" s="42"/>
      <c r="C6" s="41"/>
      <c r="D6" s="42"/>
      <c r="E6" s="41"/>
      <c r="F6" s="42"/>
      <c r="G6" s="42"/>
      <c r="H6" s="42"/>
      <c r="I6" s="42"/>
      <c r="J6" s="42"/>
    </row>
    <row r="7" spans="1:10" ht="18" customHeight="1">
      <c r="A7" s="42"/>
      <c r="B7" s="42"/>
      <c r="C7" s="41"/>
      <c r="D7" s="42"/>
      <c r="E7" s="41"/>
      <c r="F7" s="42"/>
      <c r="G7" s="42"/>
      <c r="H7" s="42"/>
      <c r="I7" s="42"/>
      <c r="J7" s="42"/>
    </row>
    <row r="8" spans="1:10" ht="18" customHeight="1">
      <c r="A8" s="42"/>
      <c r="B8" s="42"/>
      <c r="C8" s="41"/>
      <c r="D8" s="42"/>
      <c r="E8" s="41"/>
      <c r="F8" s="42"/>
      <c r="G8" s="42"/>
      <c r="H8" s="42"/>
      <c r="I8" s="42"/>
      <c r="J8" s="42"/>
    </row>
    <row r="9" spans="1:10" ht="18" customHeight="1">
      <c r="A9" s="42"/>
      <c r="B9" s="42"/>
      <c r="C9" s="41"/>
      <c r="D9" s="42"/>
      <c r="E9" s="41"/>
      <c r="F9" s="42"/>
      <c r="G9" s="42"/>
      <c r="H9" s="42"/>
      <c r="I9" s="42"/>
      <c r="J9" s="42"/>
    </row>
    <row r="10" spans="1:10" ht="18" customHeight="1">
      <c r="A10" s="42"/>
      <c r="B10" s="42"/>
      <c r="C10" s="41"/>
      <c r="D10" s="42"/>
      <c r="E10" s="41"/>
      <c r="F10" s="42"/>
      <c r="G10" s="42"/>
      <c r="H10" s="42"/>
      <c r="I10" s="42"/>
      <c r="J10" s="42"/>
    </row>
    <row r="11" spans="1:10" ht="18" customHeight="1">
      <c r="A11" s="42"/>
      <c r="B11" s="42"/>
      <c r="C11" s="41"/>
      <c r="D11" s="42"/>
      <c r="E11" s="41"/>
      <c r="F11" s="42"/>
      <c r="G11" s="42"/>
      <c r="H11" s="42"/>
      <c r="I11" s="42"/>
      <c r="J11" s="42"/>
    </row>
    <row r="12" spans="1:10" ht="18" customHeight="1">
      <c r="A12" s="42"/>
      <c r="B12" s="42"/>
      <c r="C12" s="41"/>
      <c r="D12" s="42"/>
      <c r="E12" s="41"/>
      <c r="F12" s="42"/>
      <c r="G12" s="42"/>
      <c r="H12" s="42"/>
      <c r="I12" s="42"/>
      <c r="J12" s="42"/>
    </row>
    <row r="13" spans="1:10" ht="18" customHeight="1">
      <c r="A13" s="42"/>
      <c r="B13" s="42"/>
      <c r="C13" s="41"/>
      <c r="D13" s="42"/>
      <c r="E13" s="41"/>
      <c r="F13" s="42"/>
      <c r="G13" s="42"/>
      <c r="H13" s="42"/>
      <c r="I13" s="42"/>
      <c r="J13" s="42"/>
    </row>
    <row r="14" spans="1:10" ht="18" customHeight="1">
      <c r="A14" s="42"/>
      <c r="B14" s="42"/>
      <c r="C14" s="41"/>
      <c r="D14" s="42"/>
      <c r="E14" s="41"/>
      <c r="F14" s="42"/>
      <c r="G14" s="42"/>
      <c r="H14" s="42"/>
      <c r="I14" s="42"/>
      <c r="J14" s="42"/>
    </row>
    <row r="15" spans="1:10" ht="18" customHeight="1">
      <c r="A15" s="40"/>
      <c r="B15" s="40"/>
      <c r="C15" s="41"/>
      <c r="D15" s="40"/>
      <c r="E15" s="41"/>
      <c r="F15" s="40"/>
      <c r="G15" s="40"/>
      <c r="H15" s="40"/>
      <c r="I15" s="40"/>
      <c r="J15" s="40"/>
    </row>
    <row r="16" spans="1:10" ht="18" customHeight="1">
      <c r="A16" s="42"/>
      <c r="B16" s="42"/>
      <c r="C16" s="41"/>
      <c r="D16" s="42"/>
      <c r="E16" s="41"/>
      <c r="F16" s="42"/>
      <c r="G16" s="42"/>
      <c r="H16" s="42"/>
      <c r="I16" s="42"/>
      <c r="J16" s="42"/>
    </row>
    <row r="17" spans="1:10" ht="18" customHeight="1">
      <c r="A17" s="42"/>
      <c r="B17" s="42"/>
      <c r="C17" s="41"/>
      <c r="D17" s="42"/>
      <c r="E17" s="41"/>
      <c r="F17" s="42"/>
      <c r="G17" s="42"/>
      <c r="H17" s="42"/>
      <c r="I17" s="42"/>
      <c r="J17" s="42"/>
    </row>
    <row r="18" spans="1:10" ht="18" customHeight="1">
      <c r="A18" s="42"/>
      <c r="B18" s="42"/>
      <c r="C18" s="41"/>
      <c r="D18" s="42"/>
      <c r="E18" s="41"/>
      <c r="F18" s="42"/>
      <c r="G18" s="42"/>
      <c r="H18" s="42"/>
      <c r="I18" s="42"/>
      <c r="J18" s="42"/>
    </row>
    <row r="19" spans="1:10" ht="18" customHeight="1">
      <c r="A19" s="42"/>
      <c r="B19" s="42"/>
      <c r="C19" s="41"/>
      <c r="D19" s="42"/>
      <c r="E19" s="41"/>
      <c r="F19" s="42"/>
      <c r="G19" s="42"/>
      <c r="H19" s="42"/>
      <c r="I19" s="42"/>
      <c r="J19" s="42"/>
    </row>
    <row r="20" spans="1:10" ht="18" customHeight="1">
      <c r="A20" s="42"/>
      <c r="B20" s="42"/>
      <c r="C20" s="41"/>
      <c r="D20" s="42"/>
      <c r="E20" s="41"/>
      <c r="F20" s="42"/>
      <c r="G20" s="42"/>
      <c r="H20" s="42"/>
      <c r="I20" s="42"/>
      <c r="J20" s="42"/>
    </row>
    <row r="21" spans="1:10" ht="18" customHeight="1">
      <c r="A21" s="42"/>
      <c r="B21" s="42"/>
      <c r="C21" s="41"/>
      <c r="D21" s="42"/>
      <c r="E21" s="41"/>
      <c r="F21" s="42"/>
      <c r="G21" s="42"/>
      <c r="H21" s="42"/>
      <c r="I21" s="42"/>
      <c r="J21" s="42"/>
    </row>
    <row r="22" spans="1:10" ht="18" customHeight="1">
      <c r="A22" s="42"/>
      <c r="B22" s="42"/>
      <c r="C22" s="41"/>
      <c r="D22" s="42"/>
      <c r="E22" s="41"/>
      <c r="F22" s="42"/>
      <c r="G22" s="42"/>
      <c r="H22" s="42"/>
      <c r="I22" s="42"/>
      <c r="J22" s="42"/>
    </row>
    <row r="23" spans="1:10" ht="18" customHeight="1">
      <c r="A23" s="42"/>
      <c r="B23" s="42"/>
      <c r="C23" s="41"/>
      <c r="D23" s="42"/>
      <c r="E23" s="41"/>
      <c r="F23" s="42"/>
      <c r="G23" s="42"/>
      <c r="H23" s="42"/>
      <c r="I23" s="42"/>
      <c r="J23" s="42"/>
    </row>
    <row r="24" spans="1:10" ht="18" customHeight="1">
      <c r="A24" s="42"/>
      <c r="B24" s="42"/>
      <c r="C24" s="41"/>
      <c r="D24" s="42"/>
      <c r="E24" s="41"/>
      <c r="F24" s="42"/>
      <c r="G24" s="42"/>
      <c r="H24" s="42"/>
      <c r="I24" s="42"/>
      <c r="J24" s="42"/>
    </row>
    <row r="25" spans="1:10" ht="18" customHeight="1">
      <c r="A25" s="40"/>
      <c r="B25" s="40"/>
      <c r="C25" s="41"/>
      <c r="D25" s="40"/>
      <c r="E25" s="41"/>
      <c r="F25" s="40"/>
      <c r="G25" s="40"/>
      <c r="H25" s="40"/>
      <c r="I25" s="40"/>
      <c r="J25" s="40"/>
    </row>
    <row r="26" spans="1:10" ht="18" customHeight="1">
      <c r="A26" s="42"/>
      <c r="B26" s="42"/>
      <c r="C26" s="41"/>
      <c r="D26" s="42"/>
      <c r="E26" s="41"/>
      <c r="F26" s="42"/>
      <c r="G26" s="42"/>
      <c r="H26" s="42"/>
      <c r="I26" s="42"/>
      <c r="J26" s="42"/>
    </row>
    <row r="27" spans="1:10" ht="18" customHeight="1">
      <c r="A27" s="42"/>
      <c r="B27" s="42"/>
      <c r="C27" s="41"/>
      <c r="D27" s="42"/>
      <c r="E27" s="41"/>
      <c r="F27" s="42"/>
      <c r="G27" s="42"/>
      <c r="H27" s="42"/>
      <c r="I27" s="42"/>
      <c r="J27" s="42"/>
    </row>
    <row r="28" spans="1:10" ht="18" customHeight="1">
      <c r="A28" s="42"/>
      <c r="B28" s="42"/>
      <c r="C28" s="41"/>
      <c r="D28" s="42"/>
      <c r="E28" s="41"/>
      <c r="F28" s="42"/>
      <c r="G28" s="42"/>
      <c r="H28" s="42"/>
      <c r="I28" s="42"/>
      <c r="J28" s="42"/>
    </row>
    <row r="29" spans="1:10" ht="18" customHeight="1">
      <c r="A29" s="42"/>
      <c r="B29" s="42"/>
      <c r="C29" s="41"/>
      <c r="D29" s="42"/>
      <c r="E29" s="41"/>
      <c r="F29" s="42"/>
      <c r="G29" s="42"/>
      <c r="H29" s="42"/>
      <c r="I29" s="42"/>
      <c r="J29" s="42"/>
    </row>
    <row r="30" spans="1:10" ht="18" customHeight="1">
      <c r="A30" s="42"/>
      <c r="B30" s="42"/>
      <c r="C30" s="41"/>
      <c r="D30" s="42"/>
      <c r="E30" s="41"/>
      <c r="F30" s="42"/>
      <c r="G30" s="42"/>
      <c r="H30" s="42"/>
      <c r="I30" s="42"/>
      <c r="J30" s="42"/>
    </row>
    <row r="31" spans="1:10" ht="18" customHeight="1">
      <c r="A31" s="42"/>
      <c r="B31" s="42"/>
      <c r="C31" s="41"/>
      <c r="D31" s="42"/>
      <c r="E31" s="41"/>
      <c r="F31" s="42"/>
      <c r="G31" s="42"/>
      <c r="H31" s="42"/>
      <c r="I31" s="42"/>
      <c r="J31" s="42"/>
    </row>
    <row r="32" spans="1:10" ht="18" customHeight="1">
      <c r="A32" s="42"/>
      <c r="B32" s="42"/>
      <c r="C32" s="41"/>
      <c r="D32" s="42"/>
      <c r="E32" s="41"/>
      <c r="F32" s="42"/>
      <c r="G32" s="42"/>
      <c r="H32" s="42"/>
      <c r="I32" s="42"/>
      <c r="J32" s="42"/>
    </row>
    <row r="33" spans="1:10" ht="18" customHeight="1">
      <c r="A33" s="42"/>
      <c r="B33" s="42"/>
      <c r="C33" s="41"/>
      <c r="D33" s="42"/>
      <c r="E33" s="41"/>
      <c r="F33" s="42"/>
      <c r="G33" s="42"/>
      <c r="H33" s="42"/>
      <c r="I33" s="42"/>
      <c r="J33" s="42"/>
    </row>
    <row r="34" spans="1:10" ht="18" customHeight="1">
      <c r="A34" s="42"/>
      <c r="B34" s="42"/>
      <c r="C34" s="41"/>
      <c r="D34" s="42"/>
      <c r="E34" s="41"/>
      <c r="F34" s="42"/>
      <c r="G34" s="42"/>
      <c r="H34" s="42"/>
      <c r="I34" s="42"/>
      <c r="J34" s="42"/>
    </row>
    <row r="35" spans="1:10" ht="18" customHeight="1">
      <c r="A35" s="40"/>
      <c r="B35" s="40"/>
      <c r="C35" s="41"/>
      <c r="D35" s="40"/>
      <c r="E35" s="41"/>
      <c r="F35" s="40"/>
      <c r="G35" s="40"/>
      <c r="H35" s="40"/>
      <c r="I35" s="40"/>
      <c r="J35" s="40"/>
    </row>
    <row r="36" spans="1:10" ht="18" customHeight="1">
      <c r="A36" s="42"/>
      <c r="B36" s="42"/>
      <c r="C36" s="41"/>
      <c r="D36" s="42"/>
      <c r="E36" s="41"/>
      <c r="F36" s="42"/>
      <c r="G36" s="42"/>
      <c r="H36" s="42"/>
      <c r="I36" s="42"/>
      <c r="J36" s="42"/>
    </row>
    <row r="37" spans="1:10" ht="18" customHeight="1">
      <c r="A37" s="42"/>
      <c r="B37" s="42"/>
      <c r="C37" s="41"/>
      <c r="D37" s="42"/>
      <c r="E37" s="41"/>
      <c r="F37" s="42"/>
      <c r="G37" s="42"/>
      <c r="H37" s="42"/>
      <c r="I37" s="42"/>
      <c r="J37" s="42"/>
    </row>
    <row r="38" spans="1:10" ht="18" customHeight="1">
      <c r="A38" s="42"/>
      <c r="B38" s="42"/>
      <c r="C38" s="41"/>
      <c r="D38" s="42"/>
      <c r="E38" s="41"/>
      <c r="F38" s="42"/>
      <c r="G38" s="42"/>
      <c r="H38" s="42"/>
      <c r="I38" s="42"/>
      <c r="J38" s="42"/>
    </row>
    <row r="39" spans="1:10" ht="18" customHeight="1">
      <c r="A39" s="42"/>
      <c r="B39" s="42"/>
      <c r="C39" s="41"/>
      <c r="D39" s="42"/>
      <c r="E39" s="41"/>
      <c r="F39" s="42"/>
      <c r="G39" s="42"/>
      <c r="H39" s="42"/>
      <c r="I39" s="42"/>
      <c r="J39" s="42"/>
    </row>
    <row r="40" spans="1:10" ht="18" customHeight="1">
      <c r="A40" s="42"/>
      <c r="B40" s="42"/>
      <c r="C40" s="41"/>
      <c r="D40" s="42"/>
      <c r="E40" s="41"/>
      <c r="F40" s="42"/>
      <c r="G40" s="42"/>
      <c r="H40" s="42"/>
      <c r="I40" s="42"/>
      <c r="J40" s="42"/>
    </row>
    <row r="41" spans="1:10" ht="18" customHeight="1">
      <c r="A41" s="42"/>
      <c r="B41" s="42"/>
      <c r="C41" s="41"/>
      <c r="D41" s="42"/>
      <c r="E41" s="41"/>
      <c r="F41" s="42"/>
      <c r="G41" s="42"/>
      <c r="H41" s="42"/>
      <c r="I41" s="42"/>
      <c r="J41" s="42"/>
    </row>
    <row r="42" spans="1:10" ht="18" customHeight="1">
      <c r="A42" s="42"/>
      <c r="B42" s="42"/>
      <c r="C42" s="41"/>
      <c r="D42" s="42"/>
      <c r="E42" s="41"/>
      <c r="F42" s="42"/>
      <c r="G42" s="42"/>
      <c r="H42" s="42"/>
      <c r="I42" s="42"/>
      <c r="J42" s="42"/>
    </row>
    <row r="43" spans="1:10" ht="18" customHeight="1">
      <c r="A43" s="42"/>
      <c r="B43" s="42"/>
      <c r="C43" s="41"/>
      <c r="D43" s="42"/>
      <c r="E43" s="41"/>
      <c r="F43" s="42"/>
      <c r="G43" s="42"/>
      <c r="H43" s="42"/>
      <c r="I43" s="42"/>
      <c r="J43" s="42"/>
    </row>
    <row r="44" spans="1:10" ht="18" customHeight="1">
      <c r="A44" s="40"/>
      <c r="B44" s="40"/>
      <c r="C44" s="41"/>
      <c r="D44" s="40"/>
      <c r="E44" s="41"/>
      <c r="F44" s="40"/>
      <c r="G44" s="40"/>
      <c r="H44" s="40"/>
      <c r="I44" s="40"/>
      <c r="J44" s="40"/>
    </row>
    <row r="45" spans="1:10" ht="18" customHeight="1">
      <c r="A45" s="42"/>
      <c r="B45" s="42"/>
      <c r="C45" s="41"/>
      <c r="D45" s="42"/>
      <c r="E45" s="41"/>
      <c r="F45" s="42"/>
      <c r="G45" s="42"/>
      <c r="H45" s="42"/>
      <c r="I45" s="42"/>
      <c r="J45" s="42"/>
    </row>
    <row r="46" spans="1:10" ht="18" customHeight="1">
      <c r="A46" s="42"/>
      <c r="B46" s="42"/>
      <c r="C46" s="41"/>
      <c r="D46" s="42"/>
      <c r="E46" s="41"/>
      <c r="F46" s="42"/>
      <c r="G46" s="42"/>
      <c r="H46" s="42"/>
      <c r="I46" s="42"/>
      <c r="J46" s="42"/>
    </row>
    <row r="47" spans="1:10" ht="18" customHeight="1">
      <c r="A47" s="42"/>
      <c r="B47" s="42"/>
      <c r="C47" s="41"/>
      <c r="D47" s="42"/>
      <c r="E47" s="41"/>
      <c r="F47" s="42"/>
      <c r="G47" s="42"/>
      <c r="H47" s="42"/>
      <c r="I47" s="42"/>
      <c r="J47" s="42"/>
    </row>
    <row r="48" spans="1:10" ht="18" customHeight="1">
      <c r="A48" s="42"/>
      <c r="B48" s="42"/>
      <c r="C48" s="41"/>
      <c r="D48" s="42"/>
      <c r="E48" s="41"/>
      <c r="F48" s="42"/>
      <c r="G48" s="42"/>
      <c r="H48" s="42"/>
      <c r="I48" s="42"/>
      <c r="J48" s="42"/>
    </row>
    <row r="49" spans="1:10" ht="18" customHeight="1">
      <c r="A49" s="42"/>
      <c r="B49" s="42"/>
      <c r="C49" s="41"/>
      <c r="D49" s="42"/>
      <c r="E49" s="41"/>
      <c r="F49" s="42"/>
      <c r="G49" s="42"/>
      <c r="H49" s="42"/>
      <c r="I49" s="42"/>
      <c r="J49" s="42"/>
    </row>
    <row r="50" spans="1:10" ht="18" customHeight="1">
      <c r="A50" s="42"/>
      <c r="B50" s="42"/>
      <c r="C50" s="41"/>
      <c r="D50" s="42"/>
      <c r="E50" s="41"/>
      <c r="F50" s="42"/>
      <c r="G50" s="42"/>
      <c r="H50" s="42"/>
      <c r="I50" s="42"/>
      <c r="J50" s="42"/>
    </row>
    <row r="51" spans="1:10" ht="18" customHeight="1">
      <c r="A51" s="42"/>
      <c r="B51" s="42"/>
      <c r="C51" s="41"/>
      <c r="D51" s="42"/>
      <c r="E51" s="41"/>
      <c r="F51" s="42"/>
      <c r="G51" s="42"/>
      <c r="H51" s="42"/>
      <c r="I51" s="42"/>
      <c r="J51" s="42"/>
    </row>
    <row r="52" spans="1:10" ht="18" customHeight="1">
      <c r="A52" s="42"/>
      <c r="B52" s="42"/>
      <c r="C52" s="41"/>
      <c r="D52" s="42"/>
      <c r="E52" s="41"/>
      <c r="F52" s="42"/>
      <c r="G52" s="42"/>
      <c r="H52" s="42"/>
      <c r="I52" s="42"/>
      <c r="J52" s="42"/>
    </row>
    <row r="53" spans="1:10" ht="18" customHeight="1">
      <c r="A53" s="40"/>
      <c r="B53" s="40"/>
      <c r="C53" s="41"/>
      <c r="D53" s="40"/>
      <c r="E53" s="41"/>
      <c r="F53" s="40"/>
      <c r="G53" s="40"/>
      <c r="H53" s="40"/>
      <c r="I53" s="40"/>
      <c r="J53" s="40"/>
    </row>
    <row r="54" spans="1:10" ht="18" customHeight="1">
      <c r="A54" s="42"/>
      <c r="B54" s="42"/>
      <c r="C54" s="41"/>
      <c r="D54" s="42"/>
      <c r="E54" s="41"/>
      <c r="F54" s="42"/>
      <c r="G54" s="42"/>
      <c r="H54" s="42"/>
      <c r="I54" s="42"/>
      <c r="J54" s="42"/>
    </row>
    <row r="55" spans="1:10" ht="18" customHeight="1">
      <c r="A55" s="42"/>
      <c r="B55" s="42"/>
      <c r="C55" s="41"/>
      <c r="D55" s="42"/>
      <c r="E55" s="41"/>
      <c r="F55" s="42"/>
      <c r="G55" s="42"/>
      <c r="H55" s="42"/>
      <c r="I55" s="42"/>
      <c r="J55" s="42"/>
    </row>
    <row r="56" spans="1:10" ht="18" customHeight="1">
      <c r="A56" s="42"/>
      <c r="B56" s="42"/>
      <c r="C56" s="41"/>
      <c r="D56" s="42"/>
      <c r="E56" s="41"/>
      <c r="F56" s="42"/>
      <c r="G56" s="42"/>
      <c r="H56" s="42"/>
      <c r="I56" s="42"/>
      <c r="J56" s="42"/>
    </row>
    <row r="57" spans="1:10" ht="18" customHeight="1">
      <c r="A57" s="42"/>
      <c r="B57" s="42"/>
      <c r="C57" s="41"/>
      <c r="D57" s="42"/>
      <c r="E57" s="41"/>
      <c r="F57" s="42"/>
      <c r="G57" s="42"/>
      <c r="H57" s="42"/>
      <c r="I57" s="42"/>
      <c r="J57" s="42"/>
    </row>
    <row r="58" spans="1:10" ht="18" customHeight="1">
      <c r="A58" s="42"/>
      <c r="B58" s="42"/>
      <c r="C58" s="41"/>
      <c r="D58" s="42"/>
      <c r="E58" s="41"/>
      <c r="F58" s="42"/>
      <c r="G58" s="42"/>
      <c r="H58" s="42"/>
      <c r="I58" s="42"/>
      <c r="J58" s="42"/>
    </row>
    <row r="59" spans="1:10" ht="18" customHeight="1">
      <c r="A59" s="42"/>
      <c r="B59" s="42"/>
      <c r="C59" s="41"/>
      <c r="D59" s="42"/>
      <c r="E59" s="41"/>
      <c r="F59" s="42"/>
      <c r="G59" s="42"/>
      <c r="H59" s="42"/>
      <c r="I59" s="42"/>
      <c r="J59" s="42"/>
    </row>
    <row r="60" spans="1:10" ht="18" customHeight="1">
      <c r="A60" s="42"/>
      <c r="B60" s="42"/>
      <c r="C60" s="41"/>
      <c r="D60" s="42"/>
      <c r="E60" s="41"/>
      <c r="F60" s="42"/>
      <c r="G60" s="42"/>
      <c r="H60" s="42"/>
      <c r="I60" s="42"/>
      <c r="J60" s="42"/>
    </row>
    <row r="61" spans="1:10" ht="18" customHeight="1">
      <c r="A61" s="42"/>
      <c r="B61" s="42"/>
      <c r="C61" s="41"/>
      <c r="D61" s="42"/>
      <c r="E61" s="41"/>
      <c r="F61" s="42"/>
      <c r="G61" s="42"/>
      <c r="H61" s="42"/>
      <c r="I61" s="42"/>
      <c r="J61" s="42"/>
    </row>
    <row r="62" spans="1:10" ht="18" customHeight="1">
      <c r="A62" s="42"/>
      <c r="B62" s="42"/>
      <c r="C62" s="41"/>
      <c r="D62" s="42"/>
      <c r="E62" s="41"/>
      <c r="F62" s="42"/>
      <c r="G62" s="42"/>
      <c r="H62" s="42"/>
      <c r="I62" s="42"/>
      <c r="J62" s="42"/>
    </row>
    <row r="63" spans="1:10" ht="18" customHeight="1">
      <c r="A63" s="40"/>
      <c r="B63" s="40"/>
      <c r="C63" s="41"/>
      <c r="D63" s="40"/>
      <c r="E63" s="41"/>
      <c r="F63" s="40"/>
      <c r="G63" s="40"/>
      <c r="H63" s="40"/>
      <c r="I63" s="40"/>
      <c r="J63" s="40"/>
    </row>
    <row r="64" spans="1:10" ht="18" customHeight="1">
      <c r="A64" s="42"/>
      <c r="B64" s="42"/>
      <c r="C64" s="41"/>
      <c r="D64" s="42"/>
      <c r="E64" s="41"/>
      <c r="F64" s="42"/>
      <c r="G64" s="42"/>
      <c r="H64" s="42"/>
      <c r="I64" s="42"/>
      <c r="J64" s="42"/>
    </row>
    <row r="65" spans="1:10" ht="18" customHeight="1">
      <c r="A65" s="42"/>
      <c r="B65" s="42"/>
      <c r="C65" s="41"/>
      <c r="D65" s="42"/>
      <c r="E65" s="41"/>
      <c r="F65" s="42"/>
      <c r="G65" s="42"/>
      <c r="H65" s="42"/>
      <c r="I65" s="42"/>
      <c r="J65" s="42"/>
    </row>
    <row r="66" spans="1:10" ht="18" customHeight="1">
      <c r="A66" s="42"/>
      <c r="B66" s="42"/>
      <c r="C66" s="41"/>
      <c r="D66" s="42"/>
      <c r="E66" s="41"/>
      <c r="F66" s="42"/>
      <c r="G66" s="42"/>
      <c r="H66" s="42"/>
      <c r="I66" s="42"/>
      <c r="J66" s="42"/>
    </row>
    <row r="67" spans="1:10" ht="18" customHeight="1">
      <c r="A67" s="42"/>
      <c r="B67" s="42"/>
      <c r="C67" s="41"/>
      <c r="D67" s="42"/>
      <c r="E67" s="41"/>
      <c r="F67" s="42"/>
      <c r="G67" s="42"/>
      <c r="H67" s="42"/>
      <c r="I67" s="42"/>
      <c r="J67" s="42"/>
    </row>
  </sheetData>
  <sheetProtection/>
  <mergeCells count="8">
    <mergeCell ref="I3:I4"/>
    <mergeCell ref="J3:J4"/>
    <mergeCell ref="A3:A4"/>
    <mergeCell ref="B3:B4"/>
    <mergeCell ref="C3:C4"/>
    <mergeCell ref="D3:D4"/>
    <mergeCell ref="E3:E4"/>
    <mergeCell ref="F3:H4"/>
  </mergeCells>
  <printOptions/>
  <pageMargins left="0.7" right="0.7" top="0.75" bottom="0.75" header="0.3" footer="0.3"/>
  <pageSetup fitToHeight="0" fitToWidth="1" horizontalDpi="600" verticalDpi="600" orientation="portrait" paperSize="9" scale="66" r:id="rId3"/>
  <legacyDrawing r:id="rId2"/>
</worksheet>
</file>

<file path=xl/worksheets/sheet4.xml><?xml version="1.0" encoding="utf-8"?>
<worksheet xmlns="http://schemas.openxmlformats.org/spreadsheetml/2006/main" xmlns:r="http://schemas.openxmlformats.org/officeDocument/2006/relationships">
  <dimension ref="A1:K46"/>
  <sheetViews>
    <sheetView view="pageBreakPreview" zoomScale="70" zoomScaleSheetLayoutView="70" zoomScalePageLayoutView="0" workbookViewId="0" topLeftCell="A1">
      <selection activeCell="E48" sqref="E48"/>
    </sheetView>
  </sheetViews>
  <sheetFormatPr defaultColWidth="9.140625" defaultRowHeight="15"/>
  <cols>
    <col min="1" max="3" width="4.57421875" style="54" customWidth="1"/>
    <col min="4" max="4" width="22.7109375" style="54" customWidth="1"/>
    <col min="5" max="6" width="11.57421875" style="54" customWidth="1"/>
    <col min="7" max="8" width="22.7109375" style="54" customWidth="1"/>
    <col min="9" max="14" width="4.140625" style="54" customWidth="1"/>
    <col min="15" max="25" width="3.7109375" style="54" customWidth="1"/>
    <col min="26" max="16384" width="9.00390625" style="54" customWidth="1"/>
  </cols>
  <sheetData>
    <row r="1" spans="1:8" ht="26.25" customHeight="1">
      <c r="A1" s="88" t="s">
        <v>64</v>
      </c>
      <c r="B1" s="88"/>
      <c r="C1" s="88"/>
      <c r="D1" s="88"/>
      <c r="E1" s="88"/>
      <c r="F1" s="88"/>
      <c r="G1" s="88"/>
      <c r="H1" s="88"/>
    </row>
    <row r="2" spans="3:8" ht="15" customHeight="1">
      <c r="C2" s="89" t="s">
        <v>100</v>
      </c>
      <c r="D2" s="89"/>
      <c r="E2" s="89"/>
      <c r="F2" s="89"/>
      <c r="G2" s="89"/>
      <c r="H2" s="89"/>
    </row>
    <row r="3" spans="3:8" ht="15" customHeight="1">
      <c r="C3" s="89"/>
      <c r="D3" s="89"/>
      <c r="E3" s="89"/>
      <c r="F3" s="89"/>
      <c r="G3" s="89"/>
      <c r="H3" s="89"/>
    </row>
    <row r="4" ht="15" customHeight="1"/>
    <row r="5" spans="3:4" ht="15" customHeight="1">
      <c r="C5" s="130">
        <v>45047</v>
      </c>
      <c r="D5" s="131"/>
    </row>
    <row r="6" spans="6:8" ht="15" customHeight="1">
      <c r="F6" s="54" t="s">
        <v>59</v>
      </c>
      <c r="G6" s="132" t="s">
        <v>101</v>
      </c>
      <c r="H6" s="132"/>
    </row>
    <row r="7" ht="15" customHeight="1"/>
    <row r="8" spans="6:8" ht="15" customHeight="1">
      <c r="F8" s="54" t="s">
        <v>60</v>
      </c>
      <c r="G8" s="132" t="s">
        <v>102</v>
      </c>
      <c r="H8" s="132"/>
    </row>
    <row r="9" ht="15" customHeight="1"/>
    <row r="10" spans="6:8" ht="15" customHeight="1">
      <c r="F10" s="54" t="s">
        <v>61</v>
      </c>
      <c r="G10" s="132" t="s">
        <v>103</v>
      </c>
      <c r="H10" s="132"/>
    </row>
    <row r="11" spans="3:5" ht="15" customHeight="1">
      <c r="C11" s="93" t="s">
        <v>62</v>
      </c>
      <c r="D11" s="93"/>
      <c r="E11" s="93"/>
    </row>
    <row r="12" ht="15" customHeight="1"/>
    <row r="13" spans="1:7" ht="15" customHeight="1">
      <c r="A13" s="90" t="s">
        <v>16</v>
      </c>
      <c r="B13" s="90"/>
      <c r="C13" s="90"/>
      <c r="D13" s="90"/>
      <c r="E13" s="91">
        <f>H41</f>
        <v>1146570</v>
      </c>
      <c r="F13" s="92"/>
      <c r="G13" s="54" t="s">
        <v>17</v>
      </c>
    </row>
    <row r="14" ht="15" customHeight="1"/>
    <row r="15" ht="15" customHeight="1"/>
    <row r="16" spans="1:8" ht="33" customHeight="1">
      <c r="A16" s="1"/>
      <c r="B16" s="71" t="s">
        <v>0</v>
      </c>
      <c r="C16" s="72"/>
      <c r="D16" s="50" t="s">
        <v>1</v>
      </c>
      <c r="E16" s="50" t="s">
        <v>2</v>
      </c>
      <c r="F16" s="2" t="s">
        <v>3</v>
      </c>
      <c r="G16" s="50" t="s">
        <v>4</v>
      </c>
      <c r="H16" s="50" t="s">
        <v>5</v>
      </c>
    </row>
    <row r="17" spans="1:8" ht="23.25" customHeight="1">
      <c r="A17" s="79" t="s">
        <v>11</v>
      </c>
      <c r="B17" s="73" t="s">
        <v>42</v>
      </c>
      <c r="C17" s="74"/>
      <c r="D17" s="86" t="s">
        <v>6</v>
      </c>
      <c r="E17" s="50" t="s">
        <v>13</v>
      </c>
      <c r="F17" s="61">
        <v>1</v>
      </c>
      <c r="G17" s="16">
        <f>'単価内訳 (記載例)'!E37</f>
        <v>184070</v>
      </c>
      <c r="H17" s="7">
        <f>F17*G17</f>
        <v>184070</v>
      </c>
    </row>
    <row r="18" spans="1:8" ht="23.25" customHeight="1">
      <c r="A18" s="80"/>
      <c r="B18" s="73"/>
      <c r="C18" s="74"/>
      <c r="D18" s="87"/>
      <c r="E18" s="50" t="s">
        <v>14</v>
      </c>
      <c r="F18" s="61"/>
      <c r="G18" s="16">
        <f>'単価内訳 (記載例)'!E38</f>
        <v>180670</v>
      </c>
      <c r="H18" s="7">
        <f aca="true" t="shared" si="0" ref="H18:H24">F18*G18</f>
        <v>0</v>
      </c>
    </row>
    <row r="19" spans="1:8" ht="23.25" customHeight="1">
      <c r="A19" s="80"/>
      <c r="B19" s="73"/>
      <c r="C19" s="74"/>
      <c r="D19" s="86" t="s">
        <v>7</v>
      </c>
      <c r="E19" s="50" t="s">
        <v>13</v>
      </c>
      <c r="F19" s="61">
        <v>2</v>
      </c>
      <c r="G19" s="16">
        <f>'単価内訳 (記載例)'!G37</f>
        <v>262120</v>
      </c>
      <c r="H19" s="7">
        <f t="shared" si="0"/>
        <v>524240</v>
      </c>
    </row>
    <row r="20" spans="1:8" ht="23.25" customHeight="1">
      <c r="A20" s="80"/>
      <c r="B20" s="75"/>
      <c r="C20" s="76"/>
      <c r="D20" s="87"/>
      <c r="E20" s="50" t="s">
        <v>14</v>
      </c>
      <c r="F20" s="61"/>
      <c r="G20" s="16">
        <f>'単価内訳 (記載例)'!G38</f>
        <v>258720</v>
      </c>
      <c r="H20" s="7">
        <f t="shared" si="0"/>
        <v>0</v>
      </c>
    </row>
    <row r="21" spans="1:8" ht="23.25" customHeight="1">
      <c r="A21" s="80"/>
      <c r="B21" s="77" t="s">
        <v>43</v>
      </c>
      <c r="C21" s="78"/>
      <c r="D21" s="86" t="s">
        <v>6</v>
      </c>
      <c r="E21" s="50" t="s">
        <v>13</v>
      </c>
      <c r="F21" s="61">
        <v>1</v>
      </c>
      <c r="G21" s="16">
        <f>'単価内訳 (記載例)'!E39</f>
        <v>160490</v>
      </c>
      <c r="H21" s="7">
        <f t="shared" si="0"/>
        <v>160490</v>
      </c>
    </row>
    <row r="22" spans="1:8" ht="23.25" customHeight="1">
      <c r="A22" s="80"/>
      <c r="B22" s="73"/>
      <c r="C22" s="74"/>
      <c r="D22" s="87"/>
      <c r="E22" s="50" t="s">
        <v>14</v>
      </c>
      <c r="F22" s="61"/>
      <c r="G22" s="16">
        <f>'単価内訳 (記載例)'!E40</f>
        <v>157560</v>
      </c>
      <c r="H22" s="7">
        <f t="shared" si="0"/>
        <v>0</v>
      </c>
    </row>
    <row r="23" spans="1:8" ht="23.25" customHeight="1">
      <c r="A23" s="80"/>
      <c r="B23" s="73"/>
      <c r="C23" s="74"/>
      <c r="D23" s="86" t="s">
        <v>7</v>
      </c>
      <c r="E23" s="50" t="s">
        <v>13</v>
      </c>
      <c r="F23" s="61"/>
      <c r="G23" s="16">
        <f>'単価内訳 (記載例)'!G39</f>
        <v>227770</v>
      </c>
      <c r="H23" s="7">
        <f t="shared" si="0"/>
        <v>0</v>
      </c>
    </row>
    <row r="24" spans="1:8" ht="23.25" customHeight="1">
      <c r="A24" s="80"/>
      <c r="B24" s="75"/>
      <c r="C24" s="76"/>
      <c r="D24" s="87"/>
      <c r="E24" s="50" t="s">
        <v>14</v>
      </c>
      <c r="F24" s="61"/>
      <c r="G24" s="16">
        <f>'単価内訳 (記載例)'!G40</f>
        <v>224830</v>
      </c>
      <c r="H24" s="7">
        <f t="shared" si="0"/>
        <v>0</v>
      </c>
    </row>
    <row r="25" spans="1:8" ht="23.25" customHeight="1">
      <c r="A25" s="80"/>
      <c r="B25" s="100" t="s">
        <v>96</v>
      </c>
      <c r="C25" s="85" t="s">
        <v>42</v>
      </c>
      <c r="D25" s="95" t="s">
        <v>6</v>
      </c>
      <c r="E25" s="50" t="s">
        <v>13</v>
      </c>
      <c r="F25" s="61"/>
      <c r="G25" s="16">
        <f>'単価内訳 (記載例)'!F37</f>
        <v>340170</v>
      </c>
      <c r="H25" s="7">
        <f>F25*G25</f>
        <v>0</v>
      </c>
    </row>
    <row r="26" spans="1:8" ht="23.25" customHeight="1">
      <c r="A26" s="80"/>
      <c r="B26" s="100"/>
      <c r="C26" s="85"/>
      <c r="D26" s="95"/>
      <c r="E26" s="50" t="s">
        <v>14</v>
      </c>
      <c r="F26" s="61">
        <v>1</v>
      </c>
      <c r="G26" s="16">
        <f>'単価内訳 (記載例)'!F38</f>
        <v>336770</v>
      </c>
      <c r="H26" s="7">
        <f aca="true" t="shared" si="1" ref="H26:H32">F26*G26</f>
        <v>336770</v>
      </c>
    </row>
    <row r="27" spans="1:8" ht="23.25" customHeight="1">
      <c r="A27" s="80"/>
      <c r="B27" s="100"/>
      <c r="C27" s="85"/>
      <c r="D27" s="95" t="s">
        <v>7</v>
      </c>
      <c r="E27" s="50" t="s">
        <v>13</v>
      </c>
      <c r="F27" s="1"/>
      <c r="G27" s="16">
        <f>'単価内訳 (記載例)'!H37</f>
        <v>340170</v>
      </c>
      <c r="H27" s="7">
        <f t="shared" si="1"/>
        <v>0</v>
      </c>
    </row>
    <row r="28" spans="1:8" ht="23.25" customHeight="1">
      <c r="A28" s="80"/>
      <c r="B28" s="100"/>
      <c r="C28" s="85"/>
      <c r="D28" s="95"/>
      <c r="E28" s="50" t="s">
        <v>14</v>
      </c>
      <c r="F28" s="1"/>
      <c r="G28" s="16">
        <f>'単価内訳 (記載例)'!H38</f>
        <v>336770</v>
      </c>
      <c r="H28" s="7">
        <f t="shared" si="1"/>
        <v>0</v>
      </c>
    </row>
    <row r="29" spans="1:8" ht="23.25" customHeight="1">
      <c r="A29" s="80"/>
      <c r="B29" s="100"/>
      <c r="C29" s="85" t="s">
        <v>43</v>
      </c>
      <c r="D29" s="95" t="s">
        <v>6</v>
      </c>
      <c r="E29" s="50" t="s">
        <v>13</v>
      </c>
      <c r="F29" s="1"/>
      <c r="G29" s="16">
        <f>'単価内訳 (記載例)'!F39</f>
        <v>316590</v>
      </c>
      <c r="H29" s="7">
        <f t="shared" si="1"/>
        <v>0</v>
      </c>
    </row>
    <row r="30" spans="1:8" ht="23.25" customHeight="1">
      <c r="A30" s="80"/>
      <c r="B30" s="100"/>
      <c r="C30" s="85"/>
      <c r="D30" s="95"/>
      <c r="E30" s="50" t="s">
        <v>14</v>
      </c>
      <c r="F30" s="1"/>
      <c r="G30" s="16">
        <f>'単価内訳 (記載例)'!F40</f>
        <v>313660</v>
      </c>
      <c r="H30" s="7">
        <f t="shared" si="1"/>
        <v>0</v>
      </c>
    </row>
    <row r="31" spans="1:8" ht="23.25" customHeight="1">
      <c r="A31" s="80"/>
      <c r="B31" s="100"/>
      <c r="C31" s="85"/>
      <c r="D31" s="95" t="s">
        <v>7</v>
      </c>
      <c r="E31" s="50" t="s">
        <v>13</v>
      </c>
      <c r="F31" s="1"/>
      <c r="G31" s="16">
        <f>'単価内訳 (記載例)'!H39</f>
        <v>305820</v>
      </c>
      <c r="H31" s="7">
        <f t="shared" si="1"/>
        <v>0</v>
      </c>
    </row>
    <row r="32" spans="1:8" ht="23.25" customHeight="1">
      <c r="A32" s="80"/>
      <c r="B32" s="100"/>
      <c r="C32" s="85"/>
      <c r="D32" s="95"/>
      <c r="E32" s="50" t="s">
        <v>14</v>
      </c>
      <c r="F32" s="1"/>
      <c r="G32" s="16">
        <f>'単価内訳 (記載例)'!H40</f>
        <v>302880</v>
      </c>
      <c r="H32" s="7">
        <f t="shared" si="1"/>
        <v>0</v>
      </c>
    </row>
    <row r="33" spans="1:8" ht="23.25" customHeight="1">
      <c r="A33" s="80"/>
      <c r="B33" s="95" t="s">
        <v>10</v>
      </c>
      <c r="C33" s="95"/>
      <c r="D33" s="95"/>
      <c r="E33" s="95"/>
      <c r="F33" s="1">
        <f>SUM(F17:F32)</f>
        <v>5</v>
      </c>
      <c r="G33" s="4"/>
      <c r="H33" s="7">
        <f>SUM(H17:H32)</f>
        <v>1205570</v>
      </c>
    </row>
    <row r="34" spans="1:8" ht="23.25" customHeight="1">
      <c r="A34" s="80"/>
      <c r="B34" s="95" t="s">
        <v>9</v>
      </c>
      <c r="C34" s="95"/>
      <c r="D34" s="95"/>
      <c r="E34" s="95"/>
      <c r="F34" s="4"/>
      <c r="G34" s="4"/>
      <c r="H34" s="62">
        <v>59000</v>
      </c>
    </row>
    <row r="35" spans="1:8" ht="23.25" customHeight="1">
      <c r="A35" s="81"/>
      <c r="B35" s="95" t="s">
        <v>8</v>
      </c>
      <c r="C35" s="95"/>
      <c r="D35" s="95"/>
      <c r="E35" s="95"/>
      <c r="F35" s="4"/>
      <c r="G35" s="4"/>
      <c r="H35" s="7">
        <f>H33-H34</f>
        <v>1146570</v>
      </c>
    </row>
    <row r="36" spans="1:8" ht="23.25" customHeight="1">
      <c r="A36" s="79" t="s">
        <v>12</v>
      </c>
      <c r="B36" s="95" t="s">
        <v>65</v>
      </c>
      <c r="C36" s="95"/>
      <c r="D36" s="95"/>
      <c r="E36" s="95"/>
      <c r="F36" s="11"/>
      <c r="G36" s="11"/>
      <c r="H36" s="13"/>
    </row>
    <row r="37" spans="1:8" ht="23.25" customHeight="1">
      <c r="A37" s="80"/>
      <c r="B37" s="95" t="s">
        <v>66</v>
      </c>
      <c r="C37" s="95"/>
      <c r="D37" s="95"/>
      <c r="E37" s="95"/>
      <c r="F37" s="11"/>
      <c r="G37" s="11"/>
      <c r="H37" s="13"/>
    </row>
    <row r="38" spans="1:8" ht="23.25" customHeight="1">
      <c r="A38" s="80"/>
      <c r="B38" s="95" t="s">
        <v>67</v>
      </c>
      <c r="C38" s="95"/>
      <c r="D38" s="95"/>
      <c r="E38" s="95"/>
      <c r="F38" s="11"/>
      <c r="G38" s="11"/>
      <c r="H38" s="13"/>
    </row>
    <row r="39" spans="1:8" ht="23.25" customHeight="1">
      <c r="A39" s="81"/>
      <c r="B39" s="99" t="s">
        <v>68</v>
      </c>
      <c r="C39" s="99"/>
      <c r="D39" s="99"/>
      <c r="E39" s="99"/>
      <c r="F39" s="11"/>
      <c r="G39" s="11"/>
      <c r="H39" s="12">
        <f>H36+H37+H38</f>
        <v>0</v>
      </c>
    </row>
    <row r="40" spans="1:11" ht="23.25" customHeight="1">
      <c r="A40" s="82"/>
      <c r="B40" s="83"/>
      <c r="C40" s="83"/>
      <c r="D40" s="83"/>
      <c r="E40" s="84"/>
      <c r="F40" s="11"/>
      <c r="G40" s="11"/>
      <c r="H40" s="12"/>
      <c r="K40" s="54" t="s">
        <v>69</v>
      </c>
    </row>
    <row r="41" spans="1:11" ht="23.25" customHeight="1">
      <c r="A41" s="96" t="s">
        <v>35</v>
      </c>
      <c r="B41" s="97"/>
      <c r="C41" s="97"/>
      <c r="D41" s="97"/>
      <c r="E41" s="98"/>
      <c r="F41" s="11"/>
      <c r="G41" s="11"/>
      <c r="H41" s="14">
        <f>H35+H39</f>
        <v>1146570</v>
      </c>
      <c r="K41" s="54" t="s">
        <v>70</v>
      </c>
    </row>
    <row r="42" ht="18" customHeight="1"/>
    <row r="43" spans="1:8" ht="18" customHeight="1">
      <c r="A43" s="95" t="s">
        <v>29</v>
      </c>
      <c r="B43" s="95"/>
      <c r="C43" s="95"/>
      <c r="D43" s="52" t="s">
        <v>30</v>
      </c>
      <c r="E43" s="133" t="s">
        <v>115</v>
      </c>
      <c r="F43" s="133"/>
      <c r="G43" s="52" t="s">
        <v>33</v>
      </c>
      <c r="H43" s="63" t="s">
        <v>117</v>
      </c>
    </row>
    <row r="44" spans="1:8" ht="18" customHeight="1">
      <c r="A44" s="95"/>
      <c r="B44" s="95"/>
      <c r="C44" s="95"/>
      <c r="D44" s="51" t="s">
        <v>31</v>
      </c>
      <c r="E44" s="134" t="s">
        <v>116</v>
      </c>
      <c r="F44" s="134"/>
      <c r="G44" s="51" t="s">
        <v>34</v>
      </c>
      <c r="H44" s="64">
        <v>123456</v>
      </c>
    </row>
    <row r="45" spans="1:8" ht="18" customHeight="1">
      <c r="A45" s="95"/>
      <c r="B45" s="95"/>
      <c r="C45" s="95"/>
      <c r="D45" s="95" t="s">
        <v>32</v>
      </c>
      <c r="E45" s="135" t="s">
        <v>118</v>
      </c>
      <c r="F45" s="135"/>
      <c r="G45" s="135"/>
      <c r="H45" s="135"/>
    </row>
    <row r="46" spans="1:8" ht="18" customHeight="1">
      <c r="A46" s="95"/>
      <c r="B46" s="95"/>
      <c r="C46" s="95"/>
      <c r="D46" s="95"/>
      <c r="E46" s="135"/>
      <c r="F46" s="135"/>
      <c r="G46" s="135"/>
      <c r="H46" s="135"/>
    </row>
  </sheetData>
  <sheetProtection/>
  <mergeCells count="39">
    <mergeCell ref="A40:E40"/>
    <mergeCell ref="A41:E41"/>
    <mergeCell ref="A43:C46"/>
    <mergeCell ref="E43:F43"/>
    <mergeCell ref="E44:F44"/>
    <mergeCell ref="D45:D46"/>
    <mergeCell ref="E45:H46"/>
    <mergeCell ref="B33:E33"/>
    <mergeCell ref="B34:E34"/>
    <mergeCell ref="B35:E35"/>
    <mergeCell ref="A36:A39"/>
    <mergeCell ref="B36:E36"/>
    <mergeCell ref="B37:E37"/>
    <mergeCell ref="B38:E38"/>
    <mergeCell ref="B39:E39"/>
    <mergeCell ref="D23:D24"/>
    <mergeCell ref="B25:B32"/>
    <mergeCell ref="C25:C28"/>
    <mergeCell ref="D25:D26"/>
    <mergeCell ref="D27:D28"/>
    <mergeCell ref="C29:C32"/>
    <mergeCell ref="D29:D30"/>
    <mergeCell ref="D31:D32"/>
    <mergeCell ref="C11:E11"/>
    <mergeCell ref="A13:D13"/>
    <mergeCell ref="E13:F13"/>
    <mergeCell ref="B16:C16"/>
    <mergeCell ref="A17:A35"/>
    <mergeCell ref="B17:C20"/>
    <mergeCell ref="D17:D18"/>
    <mergeCell ref="D19:D20"/>
    <mergeCell ref="B21:C24"/>
    <mergeCell ref="D21:D22"/>
    <mergeCell ref="A1:H1"/>
    <mergeCell ref="C2:H3"/>
    <mergeCell ref="C5:D5"/>
    <mergeCell ref="G6:H6"/>
    <mergeCell ref="G8:H8"/>
    <mergeCell ref="G10:H10"/>
  </mergeCells>
  <printOptions horizontalCentered="1" verticalCentered="1"/>
  <pageMargins left="0.7086614173228347" right="0.7086614173228347" top="0.31496062992125984" bottom="0.7480314960629921" header="0.31496062992125984" footer="0.31496062992125984"/>
  <pageSetup horizontalDpi="600" verticalDpi="600" orientation="portrait" paperSize="9" scale="84" r:id="rId4"/>
  <drawing r:id="rId3"/>
  <legacyDrawing r:id="rId2"/>
</worksheet>
</file>

<file path=xl/worksheets/sheet5.xml><?xml version="1.0" encoding="utf-8"?>
<worksheet xmlns="http://schemas.openxmlformats.org/spreadsheetml/2006/main" xmlns:r="http://schemas.openxmlformats.org/officeDocument/2006/relationships">
  <dimension ref="A1:O40"/>
  <sheetViews>
    <sheetView view="pageBreakPreview" zoomScale="70" zoomScaleSheetLayoutView="70" zoomScalePageLayoutView="0" workbookViewId="0" topLeftCell="A1">
      <selection activeCell="I45" sqref="I45"/>
    </sheetView>
  </sheetViews>
  <sheetFormatPr defaultColWidth="9.140625" defaultRowHeight="15"/>
  <cols>
    <col min="1" max="1" width="3.57421875" style="54" customWidth="1"/>
    <col min="2" max="2" width="20.8515625" style="54" customWidth="1"/>
    <col min="3" max="4" width="10.140625" style="54" customWidth="1"/>
    <col min="5" max="8" width="15.00390625" style="54" customWidth="1"/>
    <col min="9" max="12" width="4.28125" style="54" customWidth="1"/>
    <col min="13" max="16384" width="9.00390625" style="54" customWidth="1"/>
  </cols>
  <sheetData>
    <row r="1" spans="1:8" ht="13.5">
      <c r="A1" s="54" t="s">
        <v>18</v>
      </c>
      <c r="H1" s="34" t="s">
        <v>110</v>
      </c>
    </row>
    <row r="2" spans="1:8" ht="20.25" customHeight="1">
      <c r="A2" s="95" t="s">
        <v>15</v>
      </c>
      <c r="B2" s="95"/>
      <c r="C2" s="135" t="s">
        <v>111</v>
      </c>
      <c r="D2" s="135"/>
      <c r="E2" s="135"/>
      <c r="F2" s="135"/>
      <c r="G2" s="135"/>
      <c r="H2" s="135"/>
    </row>
    <row r="3" spans="1:8" ht="20.25" customHeight="1">
      <c r="A3" s="95" t="s">
        <v>19</v>
      </c>
      <c r="B3" s="95"/>
      <c r="C3" s="135" t="s">
        <v>119</v>
      </c>
      <c r="D3" s="135"/>
      <c r="E3" s="95" t="s">
        <v>28</v>
      </c>
      <c r="F3" s="95"/>
      <c r="G3" s="136">
        <v>0.16</v>
      </c>
      <c r="H3" s="135"/>
    </row>
    <row r="4" spans="1:8" ht="20.25" customHeight="1">
      <c r="A4" s="95" t="s">
        <v>20</v>
      </c>
      <c r="B4" s="95"/>
      <c r="C4" s="137">
        <v>19</v>
      </c>
      <c r="D4" s="138"/>
      <c r="E4" s="138"/>
      <c r="F4" s="138"/>
      <c r="G4" s="138"/>
      <c r="H4" s="139"/>
    </row>
    <row r="5" spans="1:8" ht="14.25" customHeight="1">
      <c r="A5" s="95" t="s">
        <v>40</v>
      </c>
      <c r="B5" s="95"/>
      <c r="C5" s="101">
        <f>F5+H5</f>
        <v>5</v>
      </c>
      <c r="D5" s="101"/>
      <c r="E5" s="95" t="s">
        <v>25</v>
      </c>
      <c r="F5" s="140">
        <v>4</v>
      </c>
      <c r="G5" s="95" t="s">
        <v>26</v>
      </c>
      <c r="H5" s="140">
        <v>1</v>
      </c>
    </row>
    <row r="6" spans="1:8" ht="14.25" customHeight="1">
      <c r="A6" s="95"/>
      <c r="B6" s="95"/>
      <c r="C6" s="101"/>
      <c r="D6" s="101"/>
      <c r="E6" s="95"/>
      <c r="F6" s="140"/>
      <c r="G6" s="95"/>
      <c r="H6" s="140"/>
    </row>
    <row r="7" spans="1:8" ht="14.25" customHeight="1">
      <c r="A7" s="95" t="s">
        <v>41</v>
      </c>
      <c r="B7" s="95"/>
      <c r="C7" s="101">
        <f>F7+H7</f>
        <v>1</v>
      </c>
      <c r="D7" s="101"/>
      <c r="E7" s="95" t="s">
        <v>25</v>
      </c>
      <c r="F7" s="140">
        <v>1</v>
      </c>
      <c r="G7" s="95" t="s">
        <v>26</v>
      </c>
      <c r="H7" s="140">
        <v>0</v>
      </c>
    </row>
    <row r="8" spans="1:8" ht="14.25" customHeight="1">
      <c r="A8" s="95"/>
      <c r="B8" s="95"/>
      <c r="C8" s="101"/>
      <c r="D8" s="101"/>
      <c r="E8" s="95"/>
      <c r="F8" s="140"/>
      <c r="G8" s="95"/>
      <c r="H8" s="140"/>
    </row>
    <row r="10" spans="1:8" ht="26.25" customHeight="1">
      <c r="A10" s="95" t="s">
        <v>0</v>
      </c>
      <c r="B10" s="95"/>
      <c r="C10" s="95"/>
      <c r="D10" s="95"/>
      <c r="E10" s="95" t="s">
        <v>21</v>
      </c>
      <c r="F10" s="95"/>
      <c r="G10" s="95"/>
      <c r="H10" s="95"/>
    </row>
    <row r="11" spans="1:8" ht="26.25" customHeight="1">
      <c r="A11" s="95" t="s">
        <v>1</v>
      </c>
      <c r="B11" s="95"/>
      <c r="C11" s="95"/>
      <c r="D11" s="95"/>
      <c r="E11" s="50" t="s">
        <v>6</v>
      </c>
      <c r="F11" s="25" t="s">
        <v>97</v>
      </c>
      <c r="G11" s="50" t="s">
        <v>37</v>
      </c>
      <c r="H11" s="25" t="s">
        <v>98</v>
      </c>
    </row>
    <row r="12" spans="1:8" ht="26.25" customHeight="1">
      <c r="A12" s="96" t="s">
        <v>56</v>
      </c>
      <c r="B12" s="97"/>
      <c r="C12" s="97"/>
      <c r="D12" s="97"/>
      <c r="E12" s="65">
        <v>147350</v>
      </c>
      <c r="F12" s="65">
        <v>147350</v>
      </c>
      <c r="G12" s="65">
        <v>214680</v>
      </c>
      <c r="H12" s="65">
        <v>214680</v>
      </c>
    </row>
    <row r="13" spans="1:8" ht="26.25" customHeight="1">
      <c r="A13" s="96" t="s">
        <v>82</v>
      </c>
      <c r="B13" s="97"/>
      <c r="C13" s="97"/>
      <c r="D13" s="97"/>
      <c r="E13" s="65">
        <v>144430</v>
      </c>
      <c r="F13" s="65">
        <v>144430</v>
      </c>
      <c r="G13" s="65">
        <v>211760</v>
      </c>
      <c r="H13" s="65">
        <v>211760</v>
      </c>
    </row>
    <row r="14" spans="1:13" ht="26.25" customHeight="1">
      <c r="A14" s="96" t="s">
        <v>77</v>
      </c>
      <c r="B14" s="97"/>
      <c r="C14" s="97"/>
      <c r="D14" s="97"/>
      <c r="E14" s="66">
        <f aca="true" t="shared" si="0" ref="E14:H15">ROUNDDOWN(E12*84/100,-1)</f>
        <v>123770</v>
      </c>
      <c r="F14" s="66">
        <f t="shared" si="0"/>
        <v>123770</v>
      </c>
      <c r="G14" s="66">
        <f t="shared" si="0"/>
        <v>180330</v>
      </c>
      <c r="H14" s="66">
        <f t="shared" si="0"/>
        <v>180330</v>
      </c>
      <c r="I14" s="44"/>
      <c r="J14" s="23"/>
      <c r="K14" s="23"/>
      <c r="L14" s="23"/>
      <c r="M14" s="23"/>
    </row>
    <row r="15" spans="1:13" ht="26.25" customHeight="1">
      <c r="A15" s="96" t="s">
        <v>76</v>
      </c>
      <c r="B15" s="97"/>
      <c r="C15" s="97"/>
      <c r="D15" s="97"/>
      <c r="E15" s="66">
        <f t="shared" si="0"/>
        <v>121320</v>
      </c>
      <c r="F15" s="66">
        <f t="shared" si="0"/>
        <v>121320</v>
      </c>
      <c r="G15" s="66">
        <f t="shared" si="0"/>
        <v>177870</v>
      </c>
      <c r="H15" s="66">
        <f t="shared" si="0"/>
        <v>177870</v>
      </c>
      <c r="I15" s="44"/>
      <c r="J15" s="23"/>
      <c r="K15" s="23"/>
      <c r="L15" s="23"/>
      <c r="M15" s="23"/>
    </row>
    <row r="16" spans="1:8" ht="26.25" customHeight="1">
      <c r="A16" s="100" t="s">
        <v>22</v>
      </c>
      <c r="B16" s="95" t="s">
        <v>63</v>
      </c>
      <c r="C16" s="95"/>
      <c r="D16" s="95"/>
      <c r="E16" s="65">
        <v>21760</v>
      </c>
      <c r="F16" s="65">
        <v>21760</v>
      </c>
      <c r="G16" s="65">
        <v>32480</v>
      </c>
      <c r="H16" s="65">
        <v>32480</v>
      </c>
    </row>
    <row r="17" spans="1:8" ht="26.25" customHeight="1">
      <c r="A17" s="100"/>
      <c r="B17" s="95" t="s">
        <v>81</v>
      </c>
      <c r="C17" s="95"/>
      <c r="D17" s="95"/>
      <c r="E17" s="65">
        <v>21280</v>
      </c>
      <c r="F17" s="65">
        <v>21280</v>
      </c>
      <c r="G17" s="65">
        <v>32000</v>
      </c>
      <c r="H17" s="65">
        <v>32000</v>
      </c>
    </row>
    <row r="18" spans="1:8" ht="26.25" customHeight="1">
      <c r="A18" s="100"/>
      <c r="B18" s="104" t="s">
        <v>57</v>
      </c>
      <c r="C18" s="105"/>
      <c r="D18" s="105"/>
      <c r="E18" s="67"/>
      <c r="F18" s="68"/>
      <c r="G18" s="68"/>
      <c r="H18" s="68"/>
    </row>
    <row r="19" spans="1:8" ht="26.25" customHeight="1">
      <c r="A19" s="100"/>
      <c r="B19" s="99" t="s">
        <v>36</v>
      </c>
      <c r="C19" s="99"/>
      <c r="D19" s="99"/>
      <c r="E19" s="47" t="s">
        <v>27</v>
      </c>
      <c r="F19" s="65">
        <v>156100</v>
      </c>
      <c r="G19" s="47" t="s">
        <v>27</v>
      </c>
      <c r="H19" s="65">
        <v>78050</v>
      </c>
    </row>
    <row r="20" spans="1:15" ht="26.25" customHeight="1">
      <c r="A20" s="100"/>
      <c r="B20" s="99" t="s">
        <v>55</v>
      </c>
      <c r="C20" s="99"/>
      <c r="D20" s="99"/>
      <c r="E20" s="68"/>
      <c r="F20" s="68"/>
      <c r="G20" s="68"/>
      <c r="H20" s="68"/>
      <c r="M20" s="15"/>
      <c r="N20" s="15"/>
      <c r="O20" s="15"/>
    </row>
    <row r="21" spans="1:8" ht="26.25" customHeight="1">
      <c r="A21" s="100"/>
      <c r="B21" s="99" t="s">
        <v>54</v>
      </c>
      <c r="C21" s="99"/>
      <c r="D21" s="99"/>
      <c r="E21" s="68"/>
      <c r="F21" s="68"/>
      <c r="G21" s="68"/>
      <c r="H21" s="68"/>
    </row>
    <row r="22" spans="1:8" ht="26.25" customHeight="1">
      <c r="A22" s="100"/>
      <c r="B22" s="99" t="s">
        <v>53</v>
      </c>
      <c r="C22" s="99"/>
      <c r="D22" s="99"/>
      <c r="E22" s="68"/>
      <c r="F22" s="68"/>
      <c r="G22" s="68"/>
      <c r="H22" s="68"/>
    </row>
    <row r="23" spans="1:8" ht="26.25" customHeight="1">
      <c r="A23" s="100"/>
      <c r="B23" s="99" t="s">
        <v>52</v>
      </c>
      <c r="C23" s="99"/>
      <c r="D23" s="99"/>
      <c r="E23" s="68"/>
      <c r="F23" s="68"/>
      <c r="G23" s="68"/>
      <c r="H23" s="68"/>
    </row>
    <row r="24" spans="1:8" ht="26.25" customHeight="1">
      <c r="A24" s="100" t="s">
        <v>23</v>
      </c>
      <c r="B24" s="99" t="s">
        <v>51</v>
      </c>
      <c r="C24" s="99"/>
      <c r="D24" s="99"/>
      <c r="E24" s="68"/>
      <c r="F24" s="68"/>
      <c r="G24" s="68"/>
      <c r="H24" s="68"/>
    </row>
    <row r="25" spans="1:8" ht="26.25" customHeight="1">
      <c r="A25" s="100"/>
      <c r="B25" s="99" t="s">
        <v>58</v>
      </c>
      <c r="C25" s="99"/>
      <c r="D25" s="99"/>
      <c r="E25" s="68"/>
      <c r="F25" s="68"/>
      <c r="G25" s="68"/>
      <c r="H25" s="68"/>
    </row>
    <row r="26" spans="1:8" ht="26.25" customHeight="1">
      <c r="A26" s="100"/>
      <c r="B26" s="102" t="s">
        <v>73</v>
      </c>
      <c r="C26" s="103"/>
      <c r="D26" s="103"/>
      <c r="E26" s="68"/>
      <c r="F26" s="68"/>
      <c r="G26" s="68"/>
      <c r="H26" s="68"/>
    </row>
    <row r="27" spans="1:8" ht="26.25" customHeight="1">
      <c r="A27" s="100"/>
      <c r="B27" s="18" t="s">
        <v>72</v>
      </c>
      <c r="C27" s="36" t="s">
        <v>74</v>
      </c>
      <c r="D27" s="46"/>
      <c r="E27" s="68"/>
      <c r="F27" s="68"/>
      <c r="G27" s="68"/>
      <c r="H27" s="68"/>
    </row>
    <row r="28" spans="1:8" ht="26.25" customHeight="1">
      <c r="A28" s="100"/>
      <c r="B28" s="99" t="s">
        <v>50</v>
      </c>
      <c r="C28" s="99"/>
      <c r="D28" s="99"/>
      <c r="E28" s="68"/>
      <c r="F28" s="68"/>
      <c r="G28" s="68"/>
      <c r="H28" s="68"/>
    </row>
    <row r="29" spans="1:8" ht="26.25" customHeight="1">
      <c r="A29" s="79" t="s">
        <v>24</v>
      </c>
      <c r="B29" s="110" t="s">
        <v>78</v>
      </c>
      <c r="C29" s="35" t="s">
        <v>79</v>
      </c>
      <c r="D29" s="21"/>
      <c r="E29" s="141"/>
      <c r="F29" s="141"/>
      <c r="G29" s="141"/>
      <c r="H29" s="141"/>
    </row>
    <row r="30" spans="1:8" ht="26.25" customHeight="1">
      <c r="A30" s="80"/>
      <c r="B30" s="112"/>
      <c r="C30" s="53" t="s">
        <v>80</v>
      </c>
      <c r="D30" s="45"/>
      <c r="E30" s="142"/>
      <c r="F30" s="142"/>
      <c r="G30" s="142"/>
      <c r="H30" s="142"/>
    </row>
    <row r="31" spans="1:8" ht="26.25" customHeight="1">
      <c r="A31" s="80"/>
      <c r="B31" s="99" t="s">
        <v>95</v>
      </c>
      <c r="C31" s="99"/>
      <c r="D31" s="99"/>
      <c r="E31" s="68"/>
      <c r="F31" s="68"/>
      <c r="G31" s="68"/>
      <c r="H31" s="68"/>
    </row>
    <row r="32" spans="1:8" s="58" customFormat="1" ht="26.25" customHeight="1">
      <c r="A32" s="80"/>
      <c r="B32" s="99" t="s">
        <v>49</v>
      </c>
      <c r="C32" s="99"/>
      <c r="D32" s="99"/>
      <c r="E32" s="65">
        <v>110</v>
      </c>
      <c r="F32" s="65">
        <v>110</v>
      </c>
      <c r="G32" s="65">
        <v>110</v>
      </c>
      <c r="H32" s="65">
        <v>110</v>
      </c>
    </row>
    <row r="33" spans="1:8" ht="26.25" customHeight="1">
      <c r="A33" s="80"/>
      <c r="B33" s="99" t="s">
        <v>121</v>
      </c>
      <c r="C33" s="99"/>
      <c r="D33" s="99"/>
      <c r="E33" s="65"/>
      <c r="F33" s="65"/>
      <c r="G33" s="65"/>
      <c r="H33" s="65"/>
    </row>
    <row r="34" spans="1:10" ht="26.25" customHeight="1">
      <c r="A34" s="80"/>
      <c r="B34" s="99" t="s">
        <v>48</v>
      </c>
      <c r="C34" s="99"/>
      <c r="D34" s="99"/>
      <c r="E34" s="68"/>
      <c r="F34" s="68"/>
      <c r="G34" s="68"/>
      <c r="H34" s="68"/>
      <c r="J34" s="54" t="s">
        <v>94</v>
      </c>
    </row>
    <row r="35" spans="1:8" ht="26.25" customHeight="1">
      <c r="A35" s="80"/>
      <c r="B35" s="17" t="s">
        <v>47</v>
      </c>
      <c r="C35" s="22" t="s">
        <v>71</v>
      </c>
      <c r="D35" s="46" t="s">
        <v>120</v>
      </c>
      <c r="E35" s="65">
        <v>14850</v>
      </c>
      <c r="F35" s="65">
        <v>14850</v>
      </c>
      <c r="G35" s="65">
        <v>14850</v>
      </c>
      <c r="H35" s="65">
        <v>14850</v>
      </c>
    </row>
    <row r="36" spans="1:10" ht="26.25" customHeight="1" thickBot="1">
      <c r="A36" s="111"/>
      <c r="B36" s="110" t="s">
        <v>46</v>
      </c>
      <c r="C36" s="110"/>
      <c r="D36" s="110"/>
      <c r="E36" s="69"/>
      <c r="F36" s="70"/>
      <c r="G36" s="69"/>
      <c r="H36" s="70"/>
      <c r="J36" s="54" t="s">
        <v>94</v>
      </c>
    </row>
    <row r="37" spans="1:8" ht="26.25" customHeight="1" thickTop="1">
      <c r="A37" s="108" t="s">
        <v>44</v>
      </c>
      <c r="B37" s="109"/>
      <c r="C37" s="109"/>
      <c r="D37" s="109"/>
      <c r="E37" s="9">
        <f>SUM(E12:E36)-E13-E14-E15-E17</f>
        <v>184070</v>
      </c>
      <c r="F37" s="28">
        <f>SUM(F12:F36)-F13-F14-F15-F17</f>
        <v>340170</v>
      </c>
      <c r="G37" s="33">
        <f>SUM(G12:G36)-G13-G17-G14-G15</f>
        <v>262120</v>
      </c>
      <c r="H37" s="29">
        <f>SUM(H12:H36)-H13-H17-H14-H15</f>
        <v>340170</v>
      </c>
    </row>
    <row r="38" spans="1:8" ht="26.25" customHeight="1" thickBot="1">
      <c r="A38" s="106" t="s">
        <v>45</v>
      </c>
      <c r="B38" s="107"/>
      <c r="C38" s="107"/>
      <c r="D38" s="107"/>
      <c r="E38" s="10">
        <f>SUM(E13,E17,E18:E36)</f>
        <v>180670</v>
      </c>
      <c r="F38" s="31">
        <f>SUM(F13,F17,F18:F36)</f>
        <v>336770</v>
      </c>
      <c r="G38" s="10">
        <f>SUM(G13,G17,G18:G36)</f>
        <v>258720</v>
      </c>
      <c r="H38" s="30">
        <f>SUM(H13,H17,H18:H36)</f>
        <v>336770</v>
      </c>
    </row>
    <row r="39" spans="1:8" ht="26.25" customHeight="1" thickTop="1">
      <c r="A39" s="108" t="s">
        <v>38</v>
      </c>
      <c r="B39" s="109"/>
      <c r="C39" s="109"/>
      <c r="D39" s="109"/>
      <c r="E39" s="33">
        <f>SUM(E14:E36)-E15-E17</f>
        <v>160490</v>
      </c>
      <c r="F39" s="32">
        <f>SUM(F14:F36)-F15-F17</f>
        <v>316590</v>
      </c>
      <c r="G39" s="33">
        <f>SUM(G14:G36)-G15-G17</f>
        <v>227770</v>
      </c>
      <c r="H39" s="29">
        <f>SUM(H14:H36)-H15-H17</f>
        <v>305820</v>
      </c>
    </row>
    <row r="40" spans="1:8" ht="26.25" customHeight="1" thickBot="1">
      <c r="A40" s="106" t="s">
        <v>39</v>
      </c>
      <c r="B40" s="107"/>
      <c r="C40" s="107"/>
      <c r="D40" s="107"/>
      <c r="E40" s="10">
        <f>SUM(E15,E17,E18:E36)</f>
        <v>157560</v>
      </c>
      <c r="F40" s="31">
        <f>SUM(F15,F17,F18:F36)</f>
        <v>313660</v>
      </c>
      <c r="G40" s="10">
        <f>SUM(G15,G17,G18:G36)</f>
        <v>224830</v>
      </c>
      <c r="H40" s="30">
        <f>SUM(H15,H17,H18:H36)</f>
        <v>302880</v>
      </c>
    </row>
    <row r="41" ht="14.25" thickTop="1"/>
  </sheetData>
  <sheetProtection/>
  <mergeCells count="56">
    <mergeCell ref="A37:D37"/>
    <mergeCell ref="A38:D38"/>
    <mergeCell ref="A39:D39"/>
    <mergeCell ref="A40:D40"/>
    <mergeCell ref="E29:E30"/>
    <mergeCell ref="F29:F30"/>
    <mergeCell ref="B29:B30"/>
    <mergeCell ref="B34:D34"/>
    <mergeCell ref="B36:D36"/>
    <mergeCell ref="B32:D32"/>
    <mergeCell ref="G29:G30"/>
    <mergeCell ref="H29:H30"/>
    <mergeCell ref="B31:D31"/>
    <mergeCell ref="B33:D33"/>
    <mergeCell ref="A24:A28"/>
    <mergeCell ref="B24:D24"/>
    <mergeCell ref="B25:D25"/>
    <mergeCell ref="B26:D26"/>
    <mergeCell ref="B28:D28"/>
    <mergeCell ref="A29:A36"/>
    <mergeCell ref="A15:D15"/>
    <mergeCell ref="A16:A23"/>
    <mergeCell ref="B16:D16"/>
    <mergeCell ref="B17:D17"/>
    <mergeCell ref="B18:D18"/>
    <mergeCell ref="B19:D19"/>
    <mergeCell ref="B20:D20"/>
    <mergeCell ref="B21:D21"/>
    <mergeCell ref="B22:D22"/>
    <mergeCell ref="B23:D23"/>
    <mergeCell ref="A10:D10"/>
    <mergeCell ref="E10:H10"/>
    <mergeCell ref="A11:D11"/>
    <mergeCell ref="A12:D12"/>
    <mergeCell ref="A13:D13"/>
    <mergeCell ref="A14:D14"/>
    <mergeCell ref="A7:B8"/>
    <mergeCell ref="C7:D8"/>
    <mergeCell ref="E7:E8"/>
    <mergeCell ref="F7:F8"/>
    <mergeCell ref="G7:G8"/>
    <mergeCell ref="H7:H8"/>
    <mergeCell ref="A4:B4"/>
    <mergeCell ref="C4:H4"/>
    <mergeCell ref="A5:B6"/>
    <mergeCell ref="C5:D6"/>
    <mergeCell ref="E5:E6"/>
    <mergeCell ref="F5:F6"/>
    <mergeCell ref="G5:G6"/>
    <mergeCell ref="H5:H6"/>
    <mergeCell ref="A2:B2"/>
    <mergeCell ref="C2:H2"/>
    <mergeCell ref="A3:B3"/>
    <mergeCell ref="C3:D3"/>
    <mergeCell ref="E3:F3"/>
    <mergeCell ref="G3:H3"/>
  </mergeCells>
  <dataValidations count="2">
    <dataValidation type="list" allowBlank="1" showInputMessage="1" showErrorMessage="1" sqref="D35">
      <formula1>"A,B,C"</formula1>
    </dataValidation>
    <dataValidation type="list" allowBlank="1" showInputMessage="1" showErrorMessage="1" sqref="D27">
      <formula1>"1,2,3,4,5"</formula1>
    </dataValidation>
  </dataValidations>
  <printOptions horizontalCentered="1" verticalCentered="1"/>
  <pageMargins left="0.6692913385826772" right="0.1968503937007874" top="0.7480314960629921" bottom="0.7480314960629921" header="0.31496062992125984" footer="0.31496062992125984"/>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67"/>
  <sheetViews>
    <sheetView view="pageBreakPreview" zoomScale="55" zoomScaleSheetLayoutView="55" zoomScalePageLayoutView="0" workbookViewId="0" topLeftCell="A1">
      <selection activeCell="G66" sqref="G66"/>
    </sheetView>
  </sheetViews>
  <sheetFormatPr defaultColWidth="9.140625" defaultRowHeight="15"/>
  <cols>
    <col min="1" max="1" width="5.140625" style="37" customWidth="1"/>
    <col min="2" max="2" width="25.57421875" style="37" customWidth="1"/>
    <col min="3" max="3" width="13.140625" style="37" customWidth="1"/>
    <col min="4" max="4" width="13.140625" style="38" customWidth="1"/>
    <col min="5" max="5" width="13.140625" style="37" customWidth="1"/>
    <col min="6" max="6" width="6.140625" style="38" customWidth="1"/>
    <col min="7" max="8" width="9.140625" style="38" customWidth="1"/>
    <col min="9" max="9" width="13.140625" style="38" customWidth="1"/>
    <col min="10" max="10" width="25.57421875" style="37" customWidth="1"/>
    <col min="11" max="16384" width="9.00390625" style="37" customWidth="1"/>
  </cols>
  <sheetData>
    <row r="1" spans="1:10" ht="18" customHeight="1">
      <c r="A1" s="37" t="s">
        <v>83</v>
      </c>
      <c r="J1" s="55" t="s">
        <v>111</v>
      </c>
    </row>
    <row r="2" spans="1:10" ht="18" customHeight="1">
      <c r="A2" s="37" t="s">
        <v>84</v>
      </c>
      <c r="J2" s="39" t="s">
        <v>114</v>
      </c>
    </row>
    <row r="3" spans="1:10" ht="18" customHeight="1">
      <c r="A3" s="121" t="s">
        <v>86</v>
      </c>
      <c r="B3" s="121" t="s">
        <v>87</v>
      </c>
      <c r="C3" s="121" t="s">
        <v>88</v>
      </c>
      <c r="D3" s="123" t="s">
        <v>89</v>
      </c>
      <c r="E3" s="121" t="s">
        <v>90</v>
      </c>
      <c r="F3" s="124" t="s">
        <v>123</v>
      </c>
      <c r="G3" s="125"/>
      <c r="H3" s="126"/>
      <c r="I3" s="119" t="s">
        <v>91</v>
      </c>
      <c r="J3" s="121" t="s">
        <v>92</v>
      </c>
    </row>
    <row r="4" spans="1:10" ht="18" customHeight="1">
      <c r="A4" s="122"/>
      <c r="B4" s="122"/>
      <c r="C4" s="122"/>
      <c r="D4" s="122"/>
      <c r="E4" s="122"/>
      <c r="F4" s="127"/>
      <c r="G4" s="128"/>
      <c r="H4" s="129"/>
      <c r="I4" s="120"/>
      <c r="J4" s="122"/>
    </row>
    <row r="5" spans="1:10" ht="18" customHeight="1">
      <c r="A5" s="59">
        <v>1</v>
      </c>
      <c r="B5" s="59" t="s">
        <v>104</v>
      </c>
      <c r="C5" s="60" t="s">
        <v>105</v>
      </c>
      <c r="D5" s="59">
        <v>2</v>
      </c>
      <c r="E5" s="60" t="s">
        <v>105</v>
      </c>
      <c r="F5" s="59" t="s">
        <v>106</v>
      </c>
      <c r="G5" s="59" t="s">
        <v>107</v>
      </c>
      <c r="H5" s="59" t="s">
        <v>113</v>
      </c>
      <c r="I5" s="59">
        <v>15000</v>
      </c>
      <c r="J5" s="59"/>
    </row>
    <row r="6" spans="1:10" ht="18" customHeight="1">
      <c r="A6" s="59">
        <v>2</v>
      </c>
      <c r="B6" s="59" t="s">
        <v>104</v>
      </c>
      <c r="C6" s="60" t="s">
        <v>105</v>
      </c>
      <c r="D6" s="59">
        <v>2</v>
      </c>
      <c r="E6" s="60" t="s">
        <v>105</v>
      </c>
      <c r="F6" s="59" t="s">
        <v>106</v>
      </c>
      <c r="G6" s="59" t="s">
        <v>107</v>
      </c>
      <c r="H6" s="59" t="s">
        <v>112</v>
      </c>
      <c r="I6" s="59">
        <v>27000</v>
      </c>
      <c r="J6" s="59"/>
    </row>
    <row r="7" spans="1:10" ht="18" customHeight="1">
      <c r="A7" s="59">
        <v>3</v>
      </c>
      <c r="B7" s="59" t="s">
        <v>104</v>
      </c>
      <c r="C7" s="60" t="s">
        <v>105</v>
      </c>
      <c r="D7" s="59">
        <v>1</v>
      </c>
      <c r="E7" s="60" t="s">
        <v>105</v>
      </c>
      <c r="F7" s="59" t="s">
        <v>106</v>
      </c>
      <c r="G7" s="59" t="s">
        <v>108</v>
      </c>
      <c r="H7" s="59" t="s">
        <v>112</v>
      </c>
      <c r="I7" s="59">
        <v>0</v>
      </c>
      <c r="J7" s="59" t="s">
        <v>109</v>
      </c>
    </row>
    <row r="8" spans="1:10" ht="18" customHeight="1">
      <c r="A8" s="59"/>
      <c r="B8" s="59"/>
      <c r="C8" s="60"/>
      <c r="D8" s="59"/>
      <c r="E8" s="60"/>
      <c r="F8" s="59"/>
      <c r="G8" s="59"/>
      <c r="H8" s="59"/>
      <c r="I8" s="59"/>
      <c r="J8" s="59"/>
    </row>
    <row r="9" spans="1:10" ht="18" customHeight="1">
      <c r="A9" s="59">
        <v>1</v>
      </c>
      <c r="B9" s="59" t="s">
        <v>104</v>
      </c>
      <c r="C9" s="60" t="s">
        <v>105</v>
      </c>
      <c r="D9" s="59">
        <v>0</v>
      </c>
      <c r="E9" s="60" t="s">
        <v>105</v>
      </c>
      <c r="F9" s="59" t="s">
        <v>106</v>
      </c>
      <c r="G9" s="59" t="s">
        <v>107</v>
      </c>
      <c r="H9" s="59" t="s">
        <v>112</v>
      </c>
      <c r="I9" s="59">
        <v>17000</v>
      </c>
      <c r="J9" s="59"/>
    </row>
    <row r="10" spans="1:10" ht="18" customHeight="1">
      <c r="A10" s="59">
        <v>2</v>
      </c>
      <c r="B10" s="59" t="s">
        <v>104</v>
      </c>
      <c r="C10" s="60" t="s">
        <v>105</v>
      </c>
      <c r="D10" s="59">
        <v>0</v>
      </c>
      <c r="E10" s="60" t="s">
        <v>105</v>
      </c>
      <c r="F10" s="59" t="s">
        <v>106</v>
      </c>
      <c r="G10" s="59" t="s">
        <v>107</v>
      </c>
      <c r="H10" s="59" t="s">
        <v>112</v>
      </c>
      <c r="I10" s="59">
        <v>0</v>
      </c>
      <c r="J10" s="59"/>
    </row>
    <row r="11" spans="1:10" ht="18" customHeight="1">
      <c r="A11" s="42"/>
      <c r="B11" s="42"/>
      <c r="C11" s="41"/>
      <c r="D11" s="42"/>
      <c r="E11" s="41"/>
      <c r="F11" s="42"/>
      <c r="G11" s="42"/>
      <c r="H11" s="42"/>
      <c r="I11" s="42"/>
      <c r="J11" s="42"/>
    </row>
    <row r="12" spans="1:10" ht="18" customHeight="1">
      <c r="A12" s="42"/>
      <c r="B12" s="42"/>
      <c r="C12" s="41"/>
      <c r="D12" s="42"/>
      <c r="E12" s="41"/>
      <c r="F12" s="42"/>
      <c r="G12" s="42"/>
      <c r="H12" s="42"/>
      <c r="I12" s="42"/>
      <c r="J12" s="42"/>
    </row>
    <row r="13" spans="1:10" ht="18" customHeight="1">
      <c r="A13" s="42"/>
      <c r="B13" s="42"/>
      <c r="C13" s="41"/>
      <c r="D13" s="42"/>
      <c r="E13" s="41"/>
      <c r="F13" s="42"/>
      <c r="G13" s="42"/>
      <c r="H13" s="42"/>
      <c r="I13" s="42"/>
      <c r="J13" s="42"/>
    </row>
    <row r="14" spans="1:10" ht="18" customHeight="1">
      <c r="A14" s="42"/>
      <c r="B14" s="42"/>
      <c r="C14" s="41"/>
      <c r="D14" s="42"/>
      <c r="E14" s="41"/>
      <c r="F14" s="42"/>
      <c r="G14" s="42"/>
      <c r="H14" s="42"/>
      <c r="I14" s="42"/>
      <c r="J14" s="42"/>
    </row>
    <row r="15" spans="1:10" ht="18" customHeight="1">
      <c r="A15" s="40"/>
      <c r="B15" s="40"/>
      <c r="C15" s="41"/>
      <c r="D15" s="40"/>
      <c r="E15" s="41"/>
      <c r="F15" s="40"/>
      <c r="G15" s="40"/>
      <c r="H15" s="40"/>
      <c r="I15" s="40"/>
      <c r="J15" s="40"/>
    </row>
    <row r="16" spans="1:10" ht="18" customHeight="1">
      <c r="A16" s="42"/>
      <c r="B16" s="42"/>
      <c r="C16" s="41"/>
      <c r="D16" s="42"/>
      <c r="E16" s="41"/>
      <c r="F16" s="42"/>
      <c r="G16" s="42"/>
      <c r="H16" s="42"/>
      <c r="I16" s="42"/>
      <c r="J16" s="42"/>
    </row>
    <row r="17" spans="1:10" ht="18" customHeight="1">
      <c r="A17" s="42"/>
      <c r="B17" s="42"/>
      <c r="C17" s="41"/>
      <c r="D17" s="42"/>
      <c r="E17" s="41"/>
      <c r="F17" s="42"/>
      <c r="G17" s="42"/>
      <c r="H17" s="42"/>
      <c r="I17" s="42"/>
      <c r="J17" s="42"/>
    </row>
    <row r="18" spans="1:10" ht="18" customHeight="1">
      <c r="A18" s="42"/>
      <c r="B18" s="42"/>
      <c r="C18" s="41"/>
      <c r="D18" s="42"/>
      <c r="E18" s="41"/>
      <c r="F18" s="42"/>
      <c r="G18" s="42"/>
      <c r="H18" s="42"/>
      <c r="I18" s="42"/>
      <c r="J18" s="42"/>
    </row>
    <row r="19" spans="1:10" ht="18" customHeight="1">
      <c r="A19" s="42"/>
      <c r="B19" s="42"/>
      <c r="C19" s="41"/>
      <c r="D19" s="42"/>
      <c r="E19" s="41"/>
      <c r="F19" s="42"/>
      <c r="G19" s="42"/>
      <c r="H19" s="42"/>
      <c r="I19" s="42"/>
      <c r="J19" s="42"/>
    </row>
    <row r="20" spans="1:10" ht="18" customHeight="1">
      <c r="A20" s="42"/>
      <c r="B20" s="42"/>
      <c r="C20" s="41"/>
      <c r="D20" s="42"/>
      <c r="E20" s="41"/>
      <c r="F20" s="42"/>
      <c r="G20" s="42"/>
      <c r="H20" s="42"/>
      <c r="I20" s="42"/>
      <c r="J20" s="42"/>
    </row>
    <row r="21" spans="1:10" ht="18" customHeight="1">
      <c r="A21" s="42"/>
      <c r="B21" s="42"/>
      <c r="C21" s="41"/>
      <c r="D21" s="42"/>
      <c r="E21" s="41"/>
      <c r="F21" s="42"/>
      <c r="G21" s="42"/>
      <c r="H21" s="42"/>
      <c r="I21" s="42"/>
      <c r="J21" s="42"/>
    </row>
    <row r="22" spans="1:10" ht="18" customHeight="1">
      <c r="A22" s="42"/>
      <c r="B22" s="42"/>
      <c r="C22" s="41"/>
      <c r="D22" s="42"/>
      <c r="E22" s="41"/>
      <c r="F22" s="42"/>
      <c r="G22" s="42"/>
      <c r="H22" s="42"/>
      <c r="I22" s="42"/>
      <c r="J22" s="42"/>
    </row>
    <row r="23" spans="1:10" ht="18" customHeight="1">
      <c r="A23" s="42"/>
      <c r="B23" s="42"/>
      <c r="C23" s="41"/>
      <c r="D23" s="42"/>
      <c r="E23" s="41"/>
      <c r="F23" s="42"/>
      <c r="G23" s="42"/>
      <c r="H23" s="42"/>
      <c r="I23" s="42"/>
      <c r="J23" s="42"/>
    </row>
    <row r="24" spans="1:10" ht="18" customHeight="1">
      <c r="A24" s="42"/>
      <c r="B24" s="42"/>
      <c r="C24" s="41"/>
      <c r="D24" s="42"/>
      <c r="E24" s="41"/>
      <c r="F24" s="42"/>
      <c r="G24" s="42"/>
      <c r="H24" s="42"/>
      <c r="I24" s="42"/>
      <c r="J24" s="42"/>
    </row>
    <row r="25" spans="1:10" ht="18" customHeight="1">
      <c r="A25" s="40"/>
      <c r="B25" s="40"/>
      <c r="C25" s="41"/>
      <c r="D25" s="40"/>
      <c r="E25" s="41"/>
      <c r="F25" s="40"/>
      <c r="G25" s="40"/>
      <c r="H25" s="40"/>
      <c r="I25" s="40"/>
      <c r="J25" s="40"/>
    </row>
    <row r="26" spans="1:10" ht="18" customHeight="1">
      <c r="A26" s="42"/>
      <c r="B26" s="42"/>
      <c r="C26" s="41"/>
      <c r="D26" s="42"/>
      <c r="E26" s="41"/>
      <c r="F26" s="42"/>
      <c r="G26" s="42"/>
      <c r="H26" s="42"/>
      <c r="I26" s="42"/>
      <c r="J26" s="42"/>
    </row>
    <row r="27" spans="1:10" ht="18" customHeight="1">
      <c r="A27" s="42"/>
      <c r="B27" s="42"/>
      <c r="C27" s="41"/>
      <c r="D27" s="42"/>
      <c r="E27" s="41"/>
      <c r="F27" s="42"/>
      <c r="G27" s="42"/>
      <c r="H27" s="42"/>
      <c r="I27" s="42"/>
      <c r="J27" s="42"/>
    </row>
    <row r="28" spans="1:10" ht="18" customHeight="1">
      <c r="A28" s="42"/>
      <c r="B28" s="42"/>
      <c r="C28" s="41"/>
      <c r="D28" s="42"/>
      <c r="E28" s="41"/>
      <c r="F28" s="42"/>
      <c r="G28" s="42"/>
      <c r="H28" s="42"/>
      <c r="I28" s="42"/>
      <c r="J28" s="42"/>
    </row>
    <row r="29" spans="1:10" ht="18" customHeight="1">
      <c r="A29" s="42"/>
      <c r="B29" s="42"/>
      <c r="C29" s="41"/>
      <c r="D29" s="42"/>
      <c r="E29" s="41"/>
      <c r="F29" s="42"/>
      <c r="G29" s="42"/>
      <c r="H29" s="42"/>
      <c r="I29" s="42"/>
      <c r="J29" s="42"/>
    </row>
    <row r="30" spans="1:10" ht="18" customHeight="1">
      <c r="A30" s="42"/>
      <c r="B30" s="42"/>
      <c r="C30" s="41"/>
      <c r="D30" s="42"/>
      <c r="E30" s="41"/>
      <c r="F30" s="42"/>
      <c r="G30" s="42"/>
      <c r="H30" s="42"/>
      <c r="I30" s="42"/>
      <c r="J30" s="42"/>
    </row>
    <row r="31" spans="1:10" ht="18" customHeight="1">
      <c r="A31" s="42"/>
      <c r="B31" s="42"/>
      <c r="C31" s="41"/>
      <c r="D31" s="42"/>
      <c r="E31" s="41"/>
      <c r="F31" s="42"/>
      <c r="G31" s="42"/>
      <c r="H31" s="42"/>
      <c r="I31" s="42"/>
      <c r="J31" s="42"/>
    </row>
    <row r="32" spans="1:10" ht="18" customHeight="1">
      <c r="A32" s="42"/>
      <c r="B32" s="42"/>
      <c r="C32" s="41"/>
      <c r="D32" s="42"/>
      <c r="E32" s="41"/>
      <c r="F32" s="42"/>
      <c r="G32" s="42"/>
      <c r="H32" s="42"/>
      <c r="I32" s="42"/>
      <c r="J32" s="42"/>
    </row>
    <row r="33" spans="1:10" ht="18" customHeight="1">
      <c r="A33" s="42"/>
      <c r="B33" s="42"/>
      <c r="C33" s="41"/>
      <c r="D33" s="42"/>
      <c r="E33" s="41"/>
      <c r="F33" s="42"/>
      <c r="G33" s="42"/>
      <c r="H33" s="42"/>
      <c r="I33" s="42"/>
      <c r="J33" s="42"/>
    </row>
    <row r="34" spans="1:10" ht="18" customHeight="1">
      <c r="A34" s="42"/>
      <c r="B34" s="42"/>
      <c r="C34" s="41"/>
      <c r="D34" s="42"/>
      <c r="E34" s="41"/>
      <c r="F34" s="42"/>
      <c r="G34" s="42"/>
      <c r="H34" s="42"/>
      <c r="I34" s="42"/>
      <c r="J34" s="42"/>
    </row>
    <row r="35" spans="1:10" ht="18" customHeight="1">
      <c r="A35" s="40"/>
      <c r="B35" s="40"/>
      <c r="C35" s="41"/>
      <c r="D35" s="40"/>
      <c r="E35" s="41"/>
      <c r="F35" s="40"/>
      <c r="G35" s="40"/>
      <c r="H35" s="40"/>
      <c r="I35" s="40"/>
      <c r="J35" s="40"/>
    </row>
    <row r="36" spans="1:10" ht="18" customHeight="1">
      <c r="A36" s="42"/>
      <c r="B36" s="42"/>
      <c r="C36" s="41"/>
      <c r="D36" s="42"/>
      <c r="E36" s="41"/>
      <c r="F36" s="42"/>
      <c r="G36" s="42"/>
      <c r="H36" s="42"/>
      <c r="I36" s="42"/>
      <c r="J36" s="42"/>
    </row>
    <row r="37" spans="1:10" ht="18" customHeight="1">
      <c r="A37" s="42"/>
      <c r="B37" s="42"/>
      <c r="C37" s="41"/>
      <c r="D37" s="42"/>
      <c r="E37" s="41"/>
      <c r="F37" s="42"/>
      <c r="G37" s="42"/>
      <c r="H37" s="42"/>
      <c r="I37" s="42"/>
      <c r="J37" s="42"/>
    </row>
    <row r="38" spans="1:10" ht="18" customHeight="1">
      <c r="A38" s="42"/>
      <c r="B38" s="42"/>
      <c r="C38" s="41"/>
      <c r="D38" s="42"/>
      <c r="E38" s="41"/>
      <c r="F38" s="42"/>
      <c r="G38" s="42"/>
      <c r="H38" s="42"/>
      <c r="I38" s="42"/>
      <c r="J38" s="42"/>
    </row>
    <row r="39" spans="1:10" ht="18" customHeight="1">
      <c r="A39" s="42"/>
      <c r="B39" s="42"/>
      <c r="C39" s="41"/>
      <c r="D39" s="42"/>
      <c r="E39" s="41"/>
      <c r="F39" s="42"/>
      <c r="G39" s="42"/>
      <c r="H39" s="42"/>
      <c r="I39" s="42"/>
      <c r="J39" s="42"/>
    </row>
    <row r="40" spans="1:10" ht="18" customHeight="1">
      <c r="A40" s="42"/>
      <c r="B40" s="42"/>
      <c r="C40" s="41"/>
      <c r="D40" s="42"/>
      <c r="E40" s="41"/>
      <c r="F40" s="42"/>
      <c r="G40" s="42"/>
      <c r="H40" s="42"/>
      <c r="I40" s="42"/>
      <c r="J40" s="42"/>
    </row>
    <row r="41" spans="1:10" ht="18" customHeight="1">
      <c r="A41" s="42"/>
      <c r="B41" s="42"/>
      <c r="C41" s="41"/>
      <c r="D41" s="42"/>
      <c r="E41" s="41"/>
      <c r="F41" s="42"/>
      <c r="G41" s="42"/>
      <c r="H41" s="42"/>
      <c r="I41" s="42"/>
      <c r="J41" s="42"/>
    </row>
    <row r="42" spans="1:10" ht="18" customHeight="1">
      <c r="A42" s="42"/>
      <c r="B42" s="42"/>
      <c r="C42" s="41"/>
      <c r="D42" s="42"/>
      <c r="E42" s="41"/>
      <c r="F42" s="42"/>
      <c r="G42" s="42"/>
      <c r="H42" s="42"/>
      <c r="I42" s="42"/>
      <c r="J42" s="42"/>
    </row>
    <row r="43" spans="1:10" ht="18" customHeight="1">
      <c r="A43" s="42"/>
      <c r="B43" s="42"/>
      <c r="C43" s="41"/>
      <c r="D43" s="42"/>
      <c r="E43" s="41"/>
      <c r="F43" s="42"/>
      <c r="G43" s="42"/>
      <c r="H43" s="42"/>
      <c r="I43" s="42"/>
      <c r="J43" s="42"/>
    </row>
    <row r="44" spans="1:10" ht="18" customHeight="1">
      <c r="A44" s="40"/>
      <c r="B44" s="40"/>
      <c r="C44" s="41"/>
      <c r="D44" s="40"/>
      <c r="E44" s="41"/>
      <c r="F44" s="40"/>
      <c r="G44" s="40"/>
      <c r="H44" s="40"/>
      <c r="I44" s="40"/>
      <c r="J44" s="40"/>
    </row>
    <row r="45" spans="1:10" ht="18" customHeight="1">
      <c r="A45" s="42"/>
      <c r="B45" s="42"/>
      <c r="C45" s="41"/>
      <c r="D45" s="42"/>
      <c r="E45" s="41"/>
      <c r="F45" s="42"/>
      <c r="G45" s="42"/>
      <c r="H45" s="42"/>
      <c r="I45" s="42"/>
      <c r="J45" s="42"/>
    </row>
    <row r="46" spans="1:10" ht="18" customHeight="1">
      <c r="A46" s="42"/>
      <c r="B46" s="42"/>
      <c r="C46" s="41"/>
      <c r="D46" s="42"/>
      <c r="E46" s="41"/>
      <c r="F46" s="42"/>
      <c r="G46" s="42"/>
      <c r="H46" s="42"/>
      <c r="I46" s="42"/>
      <c r="J46" s="42"/>
    </row>
    <row r="47" spans="1:10" ht="18" customHeight="1">
      <c r="A47" s="42"/>
      <c r="B47" s="42"/>
      <c r="C47" s="41"/>
      <c r="D47" s="42"/>
      <c r="E47" s="41"/>
      <c r="F47" s="42"/>
      <c r="G47" s="42"/>
      <c r="H47" s="42"/>
      <c r="I47" s="42"/>
      <c r="J47" s="42"/>
    </row>
    <row r="48" spans="1:10" ht="18" customHeight="1">
      <c r="A48" s="42"/>
      <c r="B48" s="42"/>
      <c r="C48" s="41"/>
      <c r="D48" s="42"/>
      <c r="E48" s="41"/>
      <c r="F48" s="42"/>
      <c r="G48" s="42"/>
      <c r="H48" s="42"/>
      <c r="I48" s="42"/>
      <c r="J48" s="42"/>
    </row>
    <row r="49" spans="1:10" ht="18" customHeight="1">
      <c r="A49" s="42"/>
      <c r="B49" s="42"/>
      <c r="C49" s="41"/>
      <c r="D49" s="42"/>
      <c r="E49" s="41"/>
      <c r="F49" s="42"/>
      <c r="G49" s="42"/>
      <c r="H49" s="42"/>
      <c r="I49" s="42"/>
      <c r="J49" s="42"/>
    </row>
    <row r="50" spans="1:10" ht="18" customHeight="1">
      <c r="A50" s="42"/>
      <c r="B50" s="42"/>
      <c r="C50" s="41"/>
      <c r="D50" s="42"/>
      <c r="E50" s="41"/>
      <c r="F50" s="42"/>
      <c r="G50" s="42"/>
      <c r="H50" s="42"/>
      <c r="I50" s="42"/>
      <c r="J50" s="42"/>
    </row>
    <row r="51" spans="1:10" ht="18" customHeight="1">
      <c r="A51" s="42"/>
      <c r="B51" s="42"/>
      <c r="C51" s="41"/>
      <c r="D51" s="42"/>
      <c r="E51" s="41"/>
      <c r="F51" s="42"/>
      <c r="G51" s="42"/>
      <c r="H51" s="42"/>
      <c r="I51" s="42"/>
      <c r="J51" s="42"/>
    </row>
    <row r="52" spans="1:10" ht="18" customHeight="1">
      <c r="A52" s="42"/>
      <c r="B52" s="42"/>
      <c r="C52" s="41"/>
      <c r="D52" s="42"/>
      <c r="E52" s="41"/>
      <c r="F52" s="42"/>
      <c r="G52" s="42"/>
      <c r="H52" s="42"/>
      <c r="I52" s="42"/>
      <c r="J52" s="42"/>
    </row>
    <row r="53" spans="1:10" ht="18" customHeight="1">
      <c r="A53" s="42"/>
      <c r="B53" s="42"/>
      <c r="C53" s="41"/>
      <c r="D53" s="42"/>
      <c r="E53" s="41"/>
      <c r="F53" s="42"/>
      <c r="G53" s="42"/>
      <c r="H53" s="42"/>
      <c r="I53" s="42"/>
      <c r="J53" s="42"/>
    </row>
    <row r="54" spans="1:10" ht="18" customHeight="1">
      <c r="A54" s="42"/>
      <c r="B54" s="42"/>
      <c r="C54" s="41"/>
      <c r="D54" s="42"/>
      <c r="E54" s="41"/>
      <c r="F54" s="42"/>
      <c r="G54" s="42"/>
      <c r="H54" s="42"/>
      <c r="I54" s="42"/>
      <c r="J54" s="42"/>
    </row>
    <row r="55" spans="1:10" ht="18" customHeight="1">
      <c r="A55" s="42"/>
      <c r="B55" s="42"/>
      <c r="C55" s="41"/>
      <c r="D55" s="42"/>
      <c r="E55" s="41"/>
      <c r="F55" s="42"/>
      <c r="G55" s="42"/>
      <c r="H55" s="42"/>
      <c r="I55" s="42"/>
      <c r="J55" s="42"/>
    </row>
    <row r="56" spans="1:10" ht="18" customHeight="1">
      <c r="A56" s="42"/>
      <c r="B56" s="42"/>
      <c r="C56" s="41"/>
      <c r="D56" s="42"/>
      <c r="E56" s="41"/>
      <c r="F56" s="42"/>
      <c r="G56" s="42"/>
      <c r="H56" s="42"/>
      <c r="I56" s="42"/>
      <c r="J56" s="42"/>
    </row>
    <row r="57" spans="1:10" ht="18" customHeight="1">
      <c r="A57" s="42"/>
      <c r="B57" s="42"/>
      <c r="C57" s="41"/>
      <c r="D57" s="42"/>
      <c r="E57" s="41"/>
      <c r="F57" s="42"/>
      <c r="G57" s="42"/>
      <c r="H57" s="42"/>
      <c r="I57" s="42"/>
      <c r="J57" s="42"/>
    </row>
    <row r="58" spans="1:10" ht="18" customHeight="1">
      <c r="A58" s="42"/>
      <c r="B58" s="42"/>
      <c r="C58" s="41"/>
      <c r="D58" s="42"/>
      <c r="E58" s="41"/>
      <c r="F58" s="42"/>
      <c r="G58" s="42"/>
      <c r="H58" s="42"/>
      <c r="I58" s="42"/>
      <c r="J58" s="42"/>
    </row>
    <row r="59" spans="1:10" ht="18" customHeight="1">
      <c r="A59" s="42"/>
      <c r="B59" s="42"/>
      <c r="C59" s="41"/>
      <c r="D59" s="42"/>
      <c r="E59" s="41"/>
      <c r="F59" s="42"/>
      <c r="G59" s="42"/>
      <c r="H59" s="42"/>
      <c r="I59" s="42"/>
      <c r="J59" s="42"/>
    </row>
    <row r="60" spans="1:10" ht="18" customHeight="1">
      <c r="A60" s="42"/>
      <c r="B60" s="42"/>
      <c r="C60" s="41"/>
      <c r="D60" s="42"/>
      <c r="E60" s="41"/>
      <c r="F60" s="42"/>
      <c r="G60" s="42"/>
      <c r="H60" s="42"/>
      <c r="I60" s="42"/>
      <c r="J60" s="42"/>
    </row>
    <row r="61" spans="1:10" ht="18" customHeight="1">
      <c r="A61" s="40"/>
      <c r="B61" s="40"/>
      <c r="C61" s="41"/>
      <c r="D61" s="40"/>
      <c r="E61" s="41"/>
      <c r="F61" s="40"/>
      <c r="G61" s="40"/>
      <c r="H61" s="40"/>
      <c r="I61" s="40"/>
      <c r="J61" s="40"/>
    </row>
    <row r="62" spans="1:10" ht="18" customHeight="1">
      <c r="A62" s="42"/>
      <c r="B62" s="42"/>
      <c r="C62" s="41"/>
      <c r="D62" s="42"/>
      <c r="E62" s="41"/>
      <c r="F62" s="42"/>
      <c r="G62" s="42"/>
      <c r="H62" s="42"/>
      <c r="I62" s="42"/>
      <c r="J62" s="42"/>
    </row>
    <row r="63" spans="1:10" ht="18" customHeight="1">
      <c r="A63" s="42"/>
      <c r="B63" s="42"/>
      <c r="C63" s="41"/>
      <c r="D63" s="42"/>
      <c r="E63" s="41"/>
      <c r="F63" s="42"/>
      <c r="G63" s="42"/>
      <c r="H63" s="42"/>
      <c r="I63" s="42"/>
      <c r="J63" s="42"/>
    </row>
    <row r="64" spans="1:10" ht="18" customHeight="1">
      <c r="A64" s="42"/>
      <c r="B64" s="42"/>
      <c r="C64" s="41"/>
      <c r="D64" s="42"/>
      <c r="E64" s="41"/>
      <c r="F64" s="42"/>
      <c r="G64" s="42"/>
      <c r="H64" s="42"/>
      <c r="I64" s="42"/>
      <c r="J64" s="42"/>
    </row>
    <row r="65" spans="1:10" ht="18" customHeight="1">
      <c r="A65" s="42"/>
      <c r="B65" s="42"/>
      <c r="C65" s="41"/>
      <c r="D65" s="42"/>
      <c r="E65" s="41"/>
      <c r="F65" s="42"/>
      <c r="G65" s="42"/>
      <c r="H65" s="42"/>
      <c r="I65" s="42"/>
      <c r="J65" s="42"/>
    </row>
    <row r="66" spans="1:10" ht="18" customHeight="1">
      <c r="A66" s="42"/>
      <c r="B66" s="42"/>
      <c r="C66" s="41"/>
      <c r="D66" s="42"/>
      <c r="E66" s="41"/>
      <c r="F66" s="42"/>
      <c r="G66" s="42"/>
      <c r="H66" s="42"/>
      <c r="I66" s="42"/>
      <c r="J66" s="42"/>
    </row>
    <row r="67" spans="1:10" ht="18" customHeight="1">
      <c r="A67" s="42"/>
      <c r="B67" s="42"/>
      <c r="C67" s="41"/>
      <c r="D67" s="42"/>
      <c r="E67" s="41"/>
      <c r="F67" s="42"/>
      <c r="G67" s="42"/>
      <c r="H67" s="42"/>
      <c r="I67" s="42"/>
      <c r="J67" s="42"/>
    </row>
  </sheetData>
  <sheetProtection/>
  <mergeCells count="8">
    <mergeCell ref="I3:I4"/>
    <mergeCell ref="J3:J4"/>
    <mergeCell ref="A3:A4"/>
    <mergeCell ref="B3:B4"/>
    <mergeCell ref="C3:C4"/>
    <mergeCell ref="D3:D4"/>
    <mergeCell ref="E3:E4"/>
    <mergeCell ref="F3:H4"/>
  </mergeCells>
  <printOptions/>
  <pageMargins left="0.7" right="0.7" top="0.75" bottom="0.75" header="0.3" footer="0.3"/>
  <pageSetup fitToHeight="0" fitToWidth="1" horizontalDpi="600" verticalDpi="600" orientation="portrait" paperSize="9"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dc:creator>
  <cp:keywords/>
  <dc:description/>
  <cp:lastModifiedBy>前村 美結 m.m.</cp:lastModifiedBy>
  <cp:lastPrinted>2023-09-26T02:21:53Z</cp:lastPrinted>
  <dcterms:created xsi:type="dcterms:W3CDTF">2015-04-06T11:38:13Z</dcterms:created>
  <dcterms:modified xsi:type="dcterms:W3CDTF">2023-09-26T02:29:06Z</dcterms:modified>
  <cp:category/>
  <cp:version/>
  <cp:contentType/>
  <cp:contentStatus/>
</cp:coreProperties>
</file>