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dobashi\Desktop\一時フォルダ\新しいフォルダー (6)20260619\HP更新\"/>
    </mc:Choice>
  </mc:AlternateContent>
  <xr:revisionPtr revIDLastSave="0" documentId="13_ncr:1_{EFE7ECB7-E3D7-4181-ACCA-4B27CC6F250E}" xr6:coauthVersionLast="47" xr6:coauthVersionMax="47" xr10:uidLastSave="{00000000-0000-0000-0000-000000000000}"/>
  <bookViews>
    <workbookView xWindow="-120" yWindow="-120" windowWidth="20730" windowHeight="11040" tabRatio="817" xr2:uid="{00000000-000D-0000-FFFF-FFFF00000000}"/>
  </bookViews>
  <sheets>
    <sheet name="請求書" sheetId="24" r:id="rId1"/>
    <sheet name="単価内訳" sheetId="18" r:id="rId2"/>
    <sheet name="児童一覧" sheetId="16" r:id="rId3"/>
    <sheet name="途中入所" sheetId="25" r:id="rId4"/>
    <sheet name="途中退所" sheetId="26" r:id="rId5"/>
    <sheet name="途中入退所(記載例)" sheetId="28" r:id="rId6"/>
    <sheet name="児童一覧 (記載例)" sheetId="23" r:id="rId7"/>
  </sheets>
  <definedNames>
    <definedName name="_xlnm.Print_Area" localSheetId="2">児童一覧!$A$1:$I$112</definedName>
    <definedName name="_xlnm.Print_Area" localSheetId="6">'児童一覧 (記載例)'!$A$1:$Z$112</definedName>
    <definedName name="_xlnm.Print_Area" localSheetId="0">請求書!$A$1:$V$42</definedName>
    <definedName name="_xlnm.Print_Area" localSheetId="1">単価内訳!$A$1:$J$42</definedName>
    <definedName name="_xlnm.Print_Area" localSheetId="4">途中退所!$A$1:$L$18</definedName>
    <definedName name="_xlnm.Print_Area" localSheetId="3">途中入所!$A$1:$K$18</definedName>
    <definedName name="_xlnm.Print_Area" localSheetId="5">'途中入退所(記載例)'!$A$1:$L$21</definedName>
    <definedName name="_xlnm.Print_Titles" localSheetId="2">児童一覧!$1:$4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8" i="16" l="1"/>
  <c r="A104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5" i="16"/>
  <c r="I1" i="16" l="1"/>
  <c r="I11" i="18"/>
  <c r="I12" i="18"/>
  <c r="I13" i="18"/>
  <c r="I10" i="18"/>
  <c r="J33" i="18" l="1"/>
  <c r="I33" i="18"/>
  <c r="H33" i="18"/>
  <c r="G33" i="18"/>
  <c r="K9" i="26" l="1"/>
  <c r="L9" i="26" s="1"/>
  <c r="K8" i="26"/>
  <c r="L8" i="26" s="1"/>
  <c r="K7" i="26"/>
  <c r="L7" i="26" s="1"/>
  <c r="K6" i="26"/>
  <c r="L6" i="26" s="1"/>
  <c r="K5" i="26"/>
  <c r="L5" i="26" s="1"/>
  <c r="K9" i="25"/>
  <c r="K8" i="25"/>
  <c r="K7" i="25"/>
  <c r="K6" i="25"/>
  <c r="K5" i="25"/>
  <c r="K10" i="26"/>
  <c r="K20" i="28"/>
  <c r="L20" i="28" s="1"/>
  <c r="K19" i="28"/>
  <c r="L19" i="28" s="1"/>
  <c r="K6" i="28"/>
  <c r="K7" i="28" s="1"/>
  <c r="K5" i="28"/>
  <c r="L21" i="28" l="1"/>
  <c r="K3" i="26"/>
  <c r="J3" i="25"/>
  <c r="L10" i="26" l="1"/>
  <c r="K11" i="26"/>
  <c r="L11" i="26" s="1"/>
  <c r="K12" i="26"/>
  <c r="L12" i="26" s="1"/>
  <c r="K13" i="26"/>
  <c r="L13" i="26" s="1"/>
  <c r="K14" i="26"/>
  <c r="L14" i="26" s="1"/>
  <c r="K10" i="25"/>
  <c r="K11" i="25"/>
  <c r="K12" i="25"/>
  <c r="K13" i="25"/>
  <c r="K14" i="25"/>
  <c r="L15" i="26" l="1"/>
  <c r="K15" i="25"/>
  <c r="R35" i="24"/>
  <c r="Z2" i="23"/>
  <c r="Z1" i="23"/>
  <c r="I2" i="16"/>
  <c r="H1" i="18" l="1"/>
  <c r="C2" i="18"/>
  <c r="N24" i="24"/>
  <c r="H18" i="18" l="1"/>
  <c r="J38" i="18"/>
  <c r="I38" i="18"/>
  <c r="H38" i="18"/>
  <c r="G38" i="18"/>
  <c r="J37" i="18"/>
  <c r="I37" i="18"/>
  <c r="H37" i="18"/>
  <c r="G37" i="18"/>
  <c r="J36" i="18"/>
  <c r="I36" i="18"/>
  <c r="H36" i="18"/>
  <c r="G36" i="18"/>
  <c r="J35" i="18"/>
  <c r="I35" i="18"/>
  <c r="H35" i="18"/>
  <c r="G35" i="18"/>
  <c r="J34" i="18"/>
  <c r="I34" i="18"/>
  <c r="H34" i="18"/>
  <c r="G34" i="18"/>
  <c r="J32" i="18"/>
  <c r="I32" i="18"/>
  <c r="H32" i="18"/>
  <c r="G32" i="18"/>
  <c r="J31" i="18"/>
  <c r="I31" i="18"/>
  <c r="H31" i="18"/>
  <c r="G31" i="18"/>
  <c r="J30" i="18"/>
  <c r="I30" i="18"/>
  <c r="H30" i="18"/>
  <c r="G30" i="18"/>
  <c r="J29" i="18"/>
  <c r="I29" i="18"/>
  <c r="H29" i="18"/>
  <c r="G29" i="18"/>
  <c r="J28" i="18"/>
  <c r="I28" i="18"/>
  <c r="H28" i="18"/>
  <c r="G28" i="18"/>
  <c r="J27" i="18"/>
  <c r="I27" i="18"/>
  <c r="H27" i="18"/>
  <c r="G27" i="18"/>
  <c r="J26" i="18"/>
  <c r="I26" i="18"/>
  <c r="H26" i="18"/>
  <c r="G26" i="18"/>
  <c r="J25" i="18"/>
  <c r="I25" i="18"/>
  <c r="H25" i="18"/>
  <c r="G25" i="18"/>
  <c r="J24" i="18"/>
  <c r="I24" i="18"/>
  <c r="H24" i="18"/>
  <c r="G24" i="18"/>
  <c r="J23" i="18"/>
  <c r="I23" i="18"/>
  <c r="H23" i="18"/>
  <c r="G23" i="18"/>
  <c r="J20" i="18"/>
  <c r="I20" i="18"/>
  <c r="H20" i="18"/>
  <c r="G20" i="18"/>
  <c r="J19" i="18"/>
  <c r="I19" i="18"/>
  <c r="H19" i="18"/>
  <c r="G19" i="18"/>
  <c r="J18" i="18"/>
  <c r="I18" i="18"/>
  <c r="G18" i="18"/>
  <c r="J17" i="18"/>
  <c r="I17" i="18"/>
  <c r="H17" i="18"/>
  <c r="G17" i="18"/>
  <c r="A29" i="23" l="1"/>
  <c r="A28" i="23"/>
  <c r="A27" i="23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A6" i="23"/>
  <c r="A5" i="23"/>
  <c r="X112" i="23"/>
  <c r="V112" i="23"/>
  <c r="T112" i="23"/>
  <c r="X111" i="23"/>
  <c r="V111" i="23"/>
  <c r="T111" i="23"/>
  <c r="X110" i="23"/>
  <c r="V110" i="23"/>
  <c r="T110" i="23"/>
  <c r="X109" i="23"/>
  <c r="V109" i="23"/>
  <c r="T109" i="23"/>
  <c r="X108" i="23"/>
  <c r="V108" i="23"/>
  <c r="T108" i="23"/>
  <c r="A104" i="23"/>
  <c r="A103" i="23"/>
  <c r="A102" i="23"/>
  <c r="A101" i="23"/>
  <c r="A100" i="23"/>
  <c r="A99" i="23"/>
  <c r="A98" i="23"/>
  <c r="A97" i="23"/>
  <c r="A96" i="23"/>
  <c r="A95" i="23"/>
  <c r="A94" i="23"/>
  <c r="A93" i="23"/>
  <c r="A92" i="23"/>
  <c r="A91" i="23"/>
  <c r="A90" i="23"/>
  <c r="A89" i="23"/>
  <c r="A88" i="23"/>
  <c r="A87" i="23"/>
  <c r="A86" i="23"/>
  <c r="A85" i="23"/>
  <c r="A84" i="23"/>
  <c r="A83" i="23"/>
  <c r="A82" i="23"/>
  <c r="A81" i="23"/>
  <c r="A80" i="23"/>
  <c r="A79" i="23"/>
  <c r="A78" i="23"/>
  <c r="A77" i="23"/>
  <c r="A76" i="23"/>
  <c r="A75" i="23"/>
  <c r="A74" i="23"/>
  <c r="A73" i="23"/>
  <c r="A72" i="23"/>
  <c r="A71" i="23"/>
  <c r="A70" i="23"/>
  <c r="A69" i="23"/>
  <c r="A68" i="23"/>
  <c r="A67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A47" i="23"/>
  <c r="A46" i="23"/>
  <c r="A45" i="23"/>
  <c r="A44" i="23"/>
  <c r="A43" i="23"/>
  <c r="A42" i="23"/>
  <c r="A41" i="23"/>
  <c r="A40" i="23"/>
  <c r="A39" i="23"/>
  <c r="A38" i="23"/>
  <c r="A37" i="23"/>
  <c r="A36" i="23"/>
  <c r="A35" i="23"/>
  <c r="A34" i="23"/>
  <c r="A33" i="23"/>
  <c r="A32" i="23"/>
  <c r="A31" i="23"/>
  <c r="A30" i="23"/>
  <c r="G110" i="16" l="1"/>
  <c r="K26" i="24" s="1"/>
  <c r="G108" i="16"/>
  <c r="K21" i="24" s="1"/>
  <c r="K20" i="24"/>
  <c r="G112" i="16"/>
  <c r="K30" i="24" s="1"/>
  <c r="G111" i="16"/>
  <c r="K28" i="24" s="1"/>
  <c r="G109" i="16"/>
  <c r="K23" i="24" s="1"/>
  <c r="F109" i="16"/>
  <c r="K22" i="24" s="1"/>
  <c r="F112" i="16"/>
  <c r="K29" i="24" s="1"/>
  <c r="F111" i="16"/>
  <c r="K27" i="24" s="1"/>
  <c r="F110" i="16"/>
  <c r="K25" i="24" s="1"/>
  <c r="H110" i="16"/>
  <c r="H108" i="16"/>
  <c r="H109" i="16"/>
  <c r="H111" i="16"/>
  <c r="H112" i="16"/>
  <c r="E5" i="18" l="1"/>
  <c r="K24" i="24"/>
  <c r="R24" i="24" s="1"/>
  <c r="K31" i="24"/>
  <c r="H4" i="18" s="1"/>
  <c r="J39" i="18"/>
  <c r="N29" i="24" s="1"/>
  <c r="R29" i="24" s="1"/>
  <c r="G40" i="18"/>
  <c r="N23" i="24" s="1"/>
  <c r="R23" i="24" s="1"/>
  <c r="J40" i="18"/>
  <c r="N30" i="24" s="1"/>
  <c r="R30" i="24" s="1"/>
  <c r="G42" i="18"/>
  <c r="I40" i="18"/>
  <c r="N28" i="24" s="1"/>
  <c r="R28" i="24" s="1"/>
  <c r="H40" i="18"/>
  <c r="N26" i="24" s="1"/>
  <c r="R26" i="24" s="1"/>
  <c r="F40" i="18"/>
  <c r="N21" i="24" s="1"/>
  <c r="R21" i="24" s="1"/>
  <c r="F39" i="18"/>
  <c r="N20" i="24" s="1"/>
  <c r="R20" i="24" s="1"/>
  <c r="I39" i="18"/>
  <c r="N27" i="24" s="1"/>
  <c r="R27" i="24" s="1"/>
  <c r="H39" i="18"/>
  <c r="N25" i="24" s="1"/>
  <c r="R25" i="24" s="1"/>
  <c r="G39" i="18"/>
  <c r="N22" i="24" s="1"/>
  <c r="R22" i="24" s="1"/>
  <c r="R31" i="24" l="1"/>
  <c r="R37" i="24" s="1"/>
  <c r="D16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子育て03</author>
  </authors>
  <commentList>
    <comment ref="D16" authorId="0" shapeId="0" xr:uid="{D8BF56D8-8A60-4DA5-A430-6082D910C804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  <comment ref="K19" authorId="0" shapeId="0" xr:uid="{8B0D2B69-CBA7-452E-9F86-9130884995E2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  <comment ref="N19" authorId="0" shapeId="0" xr:uid="{969EA89D-F559-4CB1-B254-916C58FCFEAA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  <comment ref="R19" authorId="0" shapeId="0" xr:uid="{F3344F5D-7380-4FFC-8A9E-CC9CEFBA7AD3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子育て03</author>
  </authors>
  <commentList>
    <comment ref="D3" authorId="0" shapeId="0" xr:uid="{13ABB7B0-2C73-460B-8D5F-6C5B88A4678E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F3" authorId="0" shapeId="0" xr:uid="{6A677887-83C7-496D-B9D3-FEB110D5CB17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H3" authorId="0" shapeId="0" xr:uid="{4330DEF1-C7C0-4E99-97D0-D0AC3B5DDA5D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子育て03</author>
  </authors>
  <commentList>
    <comment ref="D1" authorId="0" shapeId="0" xr:uid="{5584C67D-4A48-4E15-B9B4-6B76C5F5AC24}">
      <text>
        <r>
          <rPr>
            <b/>
            <sz val="9"/>
            <color indexed="81"/>
            <rFont val="MS P ゴシック"/>
            <family val="3"/>
            <charset val="128"/>
          </rPr>
          <t>該当月を数字のみ入力</t>
        </r>
      </text>
    </comment>
    <comment ref="D4" authorId="0" shapeId="0" xr:uid="{9E43F209-6082-4A57-B62C-E2C966A7389E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F4" authorId="0" shapeId="0" xr:uid="{45B19B62-F1E5-4A07-8F57-C3B908752C76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J4" authorId="0" shapeId="0" xr:uid="{7679EB65-A56A-4306-8D36-C71B472596F4}">
      <text>
        <r>
          <rPr>
            <b/>
            <sz val="11"/>
            <color indexed="81"/>
            <rFont val="MS P ゴシック"/>
            <family val="3"/>
            <charset val="128"/>
          </rPr>
          <t>数字のみ入力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子育て03</author>
  </authors>
  <commentList>
    <comment ref="D1" authorId="0" shapeId="0" xr:uid="{2F9383E7-7611-4763-8B34-59E53E36EB45}">
      <text>
        <r>
          <rPr>
            <b/>
            <sz val="9"/>
            <color indexed="81"/>
            <rFont val="MS P ゴシック"/>
            <family val="3"/>
            <charset val="128"/>
          </rPr>
          <t>該当月を数字のみ入力</t>
        </r>
      </text>
    </comment>
    <comment ref="D4" authorId="0" shapeId="0" xr:uid="{A8970216-185F-4022-8DE8-C50E072CEB5E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F4" authorId="0" shapeId="0" xr:uid="{34740542-57B8-4304-8C9F-24DA28FBCFED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J4" authorId="0" shapeId="0" xr:uid="{6DDCF41C-A458-4A0A-B780-4188A4E6EFDB}">
      <text>
        <r>
          <rPr>
            <b/>
            <sz val="11"/>
            <color indexed="81"/>
            <rFont val="MS P ゴシック"/>
            <family val="3"/>
            <charset val="128"/>
          </rPr>
          <t>数字のみ入力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子育て03</author>
  </authors>
  <commentList>
    <comment ref="D1" authorId="0" shapeId="0" xr:uid="{392883B0-E3D1-4B7E-A64C-4FA3BCCBDD06}">
      <text>
        <r>
          <rPr>
            <b/>
            <sz val="9"/>
            <color indexed="81"/>
            <rFont val="MS P ゴシック"/>
            <family val="3"/>
            <charset val="128"/>
          </rPr>
          <t>該当月を数字のみ入力</t>
        </r>
      </text>
    </comment>
    <comment ref="D4" authorId="0" shapeId="0" xr:uid="{6A302C34-AD4E-4586-A2BA-E39FCE0EED1B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F4" authorId="0" shapeId="0" xr:uid="{F68305A6-C10D-409E-8FCA-1F3DC5012660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J4" authorId="0" shapeId="0" xr:uid="{AEE18AB5-BD47-49D9-A324-C9FBBB11AA1C}">
      <text>
        <r>
          <rPr>
            <b/>
            <sz val="11"/>
            <color indexed="81"/>
            <rFont val="MS P ゴシック"/>
            <family val="3"/>
            <charset val="128"/>
          </rPr>
          <t>数字のみ入力</t>
        </r>
      </text>
    </comment>
    <comment ref="C5" authorId="0" shapeId="0" xr:uid="{07667F90-BE09-4D64-97B6-8D42C2935F60}">
      <text>
        <r>
          <rPr>
            <b/>
            <sz val="12"/>
            <color indexed="81"/>
            <rFont val="MS P ゴシック"/>
            <family val="3"/>
            <charset val="128"/>
          </rPr>
          <t>前月の途中で入所した児童の情報を
生年月日順に入力</t>
        </r>
      </text>
    </comment>
    <comment ref="H5" authorId="0" shapeId="0" xr:uid="{A4342535-611E-4384-857D-F550B6A47A75}">
      <text>
        <r>
          <rPr>
            <b/>
            <sz val="12"/>
            <color indexed="81"/>
            <rFont val="MS P ゴシック"/>
            <family val="3"/>
            <charset val="128"/>
          </rPr>
          <t>初日利用子どもの単価に加算する
加算を除いた単価を記入</t>
        </r>
      </text>
    </comment>
    <comment ref="I5" authorId="0" shapeId="0" xr:uid="{7AA249F2-32E1-49AE-8753-09244BBB6624}">
      <text>
        <r>
          <rPr>
            <b/>
            <sz val="12"/>
            <color indexed="81"/>
            <rFont val="MS P ゴシック"/>
            <family val="3"/>
            <charset val="128"/>
          </rPr>
          <t>副食費徴収免除の対象になる児童の場合4,900円、
それ以外は０円を入力</t>
        </r>
      </text>
    </comment>
    <comment ref="D15" authorId="0" shapeId="0" xr:uid="{15BDFF61-DBE7-46D6-9930-F307A12BDC96}">
      <text>
        <r>
          <rPr>
            <b/>
            <sz val="9"/>
            <color indexed="81"/>
            <rFont val="MS P ゴシック"/>
            <family val="3"/>
            <charset val="128"/>
          </rPr>
          <t>該当月を数字のみ入力</t>
        </r>
      </text>
    </comment>
    <comment ref="D18" authorId="0" shapeId="0" xr:uid="{8F8E7AA6-AE46-4AE0-8771-D7F0ADE86D74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F18" authorId="0" shapeId="0" xr:uid="{B3FE33CE-A676-424A-91B8-8204D00D5F5A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J18" authorId="0" shapeId="0" xr:uid="{1B3E2EA0-1BA7-4FFC-8C93-B8200EA42B8A}">
      <text>
        <r>
          <rPr>
            <b/>
            <sz val="11"/>
            <color indexed="81"/>
            <rFont val="MS P ゴシック"/>
            <family val="3"/>
            <charset val="128"/>
          </rPr>
          <t>数字のみ入力</t>
        </r>
      </text>
    </comment>
    <comment ref="C19" authorId="0" shapeId="0" xr:uid="{96092AF6-CB32-498C-8480-C26C707BFDD4}">
      <text>
        <r>
          <rPr>
            <b/>
            <sz val="12"/>
            <color indexed="81"/>
            <rFont val="MS P ゴシック"/>
            <family val="3"/>
            <charset val="128"/>
          </rPr>
          <t>前月の途中で退所した児童の情報を
生年月日順に入力</t>
        </r>
      </text>
    </comment>
    <comment ref="H19" authorId="0" shapeId="0" xr:uid="{EA37E10D-BE5A-4BD4-AFA3-C00F20124160}">
      <text>
        <r>
          <rPr>
            <b/>
            <sz val="12"/>
            <color indexed="81"/>
            <rFont val="MS P ゴシック"/>
            <family val="3"/>
            <charset val="128"/>
          </rPr>
          <t>初日利用子どもの単価に加算する
加算を除いた単価を記入</t>
        </r>
      </text>
    </comment>
    <comment ref="I19" authorId="0" shapeId="0" xr:uid="{7F92F4CD-9C0A-4434-8753-22E95AA268A0}">
      <text>
        <r>
          <rPr>
            <b/>
            <sz val="12"/>
            <color indexed="81"/>
            <rFont val="MS P ゴシック"/>
            <family val="3"/>
            <charset val="128"/>
          </rPr>
          <t>副食費徴収免除の対象になる児童の場合4,900円、
それ以外は０円を入力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子育て03</author>
  </authors>
  <commentList>
    <comment ref="J3" authorId="0" shapeId="0" xr:uid="{69B62F3C-EC6A-4A8D-A7FD-C064A769455F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P3" authorId="0" shapeId="0" xr:uid="{08B9BACC-08B5-43DB-BE31-75193ECD127C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T3" authorId="0" shapeId="0" xr:uid="{314CEBC9-A1C7-44DC-AAB1-B26F993FA9E0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</commentList>
</comments>
</file>

<file path=xl/sharedStrings.xml><?xml version="1.0" encoding="utf-8"?>
<sst xmlns="http://schemas.openxmlformats.org/spreadsheetml/2006/main" count="330" uniqueCount="171">
  <si>
    <t>認定区分</t>
    <rPh sb="0" eb="2">
      <t>ニンテイ</t>
    </rPh>
    <rPh sb="2" eb="4">
      <t>クブン</t>
    </rPh>
    <phoneticPr fontId="1"/>
  </si>
  <si>
    <t>年齢区分</t>
    <rPh sb="0" eb="2">
      <t>ネンレイ</t>
    </rPh>
    <rPh sb="2" eb="4">
      <t>クブン</t>
    </rPh>
    <phoneticPr fontId="1"/>
  </si>
  <si>
    <t>必要量区分</t>
    <rPh sb="0" eb="2">
      <t>ヒツヨウ</t>
    </rPh>
    <rPh sb="2" eb="3">
      <t>リョウ</t>
    </rPh>
    <rPh sb="3" eb="5">
      <t>クブン</t>
    </rPh>
    <phoneticPr fontId="1"/>
  </si>
  <si>
    <t>単価(円)</t>
    <rPh sb="0" eb="2">
      <t>タンカ</t>
    </rPh>
    <rPh sb="3" eb="4">
      <t>エン</t>
    </rPh>
    <phoneticPr fontId="1"/>
  </si>
  <si>
    <t>金額(円)</t>
    <rPh sb="0" eb="2">
      <t>キンガク</t>
    </rPh>
    <rPh sb="3" eb="4">
      <t>エン</t>
    </rPh>
    <phoneticPr fontId="1"/>
  </si>
  <si>
    <t>4歳以上児</t>
    <rPh sb="1" eb="2">
      <t>サイ</t>
    </rPh>
    <rPh sb="2" eb="4">
      <t>イジョウ</t>
    </rPh>
    <rPh sb="4" eb="5">
      <t>ジ</t>
    </rPh>
    <phoneticPr fontId="1"/>
  </si>
  <si>
    <t>3歳児</t>
    <rPh sb="1" eb="3">
      <t>サイジ</t>
    </rPh>
    <phoneticPr fontId="1"/>
  </si>
  <si>
    <t>乳児</t>
    <rPh sb="0" eb="2">
      <t>ニュウジ</t>
    </rPh>
    <phoneticPr fontId="1"/>
  </si>
  <si>
    <t>2号</t>
    <rPh sb="1" eb="2">
      <t>ゴウ</t>
    </rPh>
    <phoneticPr fontId="1"/>
  </si>
  <si>
    <t>前月分精算</t>
    <rPh sb="0" eb="2">
      <t>ゼンゲツ</t>
    </rPh>
    <rPh sb="2" eb="3">
      <t>ブン</t>
    </rPh>
    <rPh sb="3" eb="5">
      <t>セイサン</t>
    </rPh>
    <phoneticPr fontId="1"/>
  </si>
  <si>
    <t>標準</t>
    <rPh sb="0" eb="2">
      <t>ヒョウジュン</t>
    </rPh>
    <phoneticPr fontId="1"/>
  </si>
  <si>
    <t>短時間</t>
    <rPh sb="0" eb="3">
      <t>タンジカン</t>
    </rPh>
    <phoneticPr fontId="1"/>
  </si>
  <si>
    <t>施設名</t>
    <rPh sb="0" eb="2">
      <t>シセツ</t>
    </rPh>
    <rPh sb="2" eb="3">
      <t>メイ</t>
    </rPh>
    <phoneticPr fontId="1"/>
  </si>
  <si>
    <t>請求金額</t>
    <rPh sb="0" eb="2">
      <t>セイキュウ</t>
    </rPh>
    <rPh sb="2" eb="4">
      <t>キンガク</t>
    </rPh>
    <phoneticPr fontId="1"/>
  </si>
  <si>
    <t>円</t>
    <rPh sb="0" eb="1">
      <t>エン</t>
    </rPh>
    <phoneticPr fontId="1"/>
  </si>
  <si>
    <t>単価内訳</t>
    <rPh sb="0" eb="2">
      <t>タンカ</t>
    </rPh>
    <rPh sb="2" eb="4">
      <t>ウチワケ</t>
    </rPh>
    <phoneticPr fontId="1"/>
  </si>
  <si>
    <t>利用定員</t>
    <rPh sb="0" eb="2">
      <t>リヨウ</t>
    </rPh>
    <rPh sb="2" eb="4">
      <t>テイイン</t>
    </rPh>
    <phoneticPr fontId="1"/>
  </si>
  <si>
    <t>月初日利用者数(広域含)</t>
    <rPh sb="0" eb="3">
      <t>ツキショニチ</t>
    </rPh>
    <rPh sb="3" eb="6">
      <t>リヨウシャ</t>
    </rPh>
    <rPh sb="6" eb="7">
      <t>スウ</t>
    </rPh>
    <rPh sb="8" eb="10">
      <t>コウイキ</t>
    </rPh>
    <rPh sb="10" eb="11">
      <t>フク</t>
    </rPh>
    <phoneticPr fontId="1"/>
  </si>
  <si>
    <t>3号</t>
    <rPh sb="1" eb="2">
      <t>ゴウ</t>
    </rPh>
    <phoneticPr fontId="1"/>
  </si>
  <si>
    <t>休日保育加算</t>
    <rPh sb="0" eb="2">
      <t>キュウジツ</t>
    </rPh>
    <rPh sb="2" eb="4">
      <t>ホイク</t>
    </rPh>
    <rPh sb="4" eb="6">
      <t>カサン</t>
    </rPh>
    <phoneticPr fontId="1"/>
  </si>
  <si>
    <t>減価償却費加算</t>
    <rPh sb="0" eb="5">
      <t>ゲンカ</t>
    </rPh>
    <rPh sb="5" eb="7">
      <t>カサン</t>
    </rPh>
    <phoneticPr fontId="1"/>
  </si>
  <si>
    <t>賃借料加算</t>
    <rPh sb="0" eb="3">
      <t>チンシャクリョウ</t>
    </rPh>
    <rPh sb="3" eb="5">
      <t>カサン</t>
    </rPh>
    <phoneticPr fontId="1"/>
  </si>
  <si>
    <t>分園調整(標準時間)</t>
    <rPh sb="0" eb="2">
      <t>ブンエン</t>
    </rPh>
    <rPh sb="2" eb="4">
      <t>チョウセイ</t>
    </rPh>
    <rPh sb="5" eb="7">
      <t>ヒョウジュン</t>
    </rPh>
    <rPh sb="7" eb="9">
      <t>ジカン</t>
    </rPh>
    <phoneticPr fontId="1"/>
  </si>
  <si>
    <t>土曜日閉所(標準時間)</t>
    <rPh sb="0" eb="3">
      <t>ドヨウビ</t>
    </rPh>
    <rPh sb="3" eb="4">
      <t>ヘイ</t>
    </rPh>
    <rPh sb="4" eb="5">
      <t>ショ</t>
    </rPh>
    <rPh sb="6" eb="10">
      <t>ヒョウ</t>
    </rPh>
    <phoneticPr fontId="1"/>
  </si>
  <si>
    <t>定員を恒常的に超過する場合</t>
    <rPh sb="0" eb="2">
      <t>テイイン</t>
    </rPh>
    <rPh sb="3" eb="6">
      <t>コウジョウテキ</t>
    </rPh>
    <rPh sb="7" eb="9">
      <t>チョウカ</t>
    </rPh>
    <rPh sb="11" eb="13">
      <t>バアイ</t>
    </rPh>
    <phoneticPr fontId="1"/>
  </si>
  <si>
    <t>療育支援加算</t>
    <rPh sb="0" eb="2">
      <t>リョウイク</t>
    </rPh>
    <rPh sb="2" eb="4">
      <t>シエン</t>
    </rPh>
    <rPh sb="4" eb="6">
      <t>カサン</t>
    </rPh>
    <phoneticPr fontId="1"/>
  </si>
  <si>
    <t>事務職員雇上費加算</t>
    <rPh sb="0" eb="4">
      <t>ジムショクイン</t>
    </rPh>
    <rPh sb="4" eb="5">
      <t>ヤト</t>
    </rPh>
    <rPh sb="5" eb="6">
      <t>ア</t>
    </rPh>
    <rPh sb="6" eb="7">
      <t>ヒ</t>
    </rPh>
    <rPh sb="7" eb="9">
      <t>カサン</t>
    </rPh>
    <phoneticPr fontId="1"/>
  </si>
  <si>
    <t>冷暖房費加算</t>
    <rPh sb="0" eb="4">
      <t>レイダンボウヒ</t>
    </rPh>
    <rPh sb="4" eb="6">
      <t>カサン</t>
    </rPh>
    <phoneticPr fontId="1"/>
  </si>
  <si>
    <t>降灰除去費加算</t>
    <rPh sb="0" eb="2">
      <t>コウハイ</t>
    </rPh>
    <rPh sb="2" eb="4">
      <t>ジョキョ</t>
    </rPh>
    <rPh sb="4" eb="5">
      <t>ヒ</t>
    </rPh>
    <rPh sb="5" eb="7">
      <t>カサン</t>
    </rPh>
    <phoneticPr fontId="1"/>
  </si>
  <si>
    <t>施設機能強化推進費加算</t>
    <rPh sb="0" eb="2">
      <t>シセツ</t>
    </rPh>
    <rPh sb="2" eb="6">
      <t>キノウキョウカ</t>
    </rPh>
    <rPh sb="6" eb="9">
      <t>スイシンヒ</t>
    </rPh>
    <rPh sb="9" eb="11">
      <t>カサン</t>
    </rPh>
    <phoneticPr fontId="1"/>
  </si>
  <si>
    <t>小学校接続加算</t>
    <rPh sb="0" eb="3">
      <t>ショウガッコウ</t>
    </rPh>
    <rPh sb="3" eb="5">
      <t>セツゾク</t>
    </rPh>
    <rPh sb="5" eb="7">
      <t>カサン</t>
    </rPh>
    <phoneticPr fontId="1"/>
  </si>
  <si>
    <t>栄養管理加算</t>
    <rPh sb="0" eb="4">
      <t>エイヨウカンリ</t>
    </rPh>
    <rPh sb="4" eb="6">
      <t>カサン</t>
    </rPh>
    <phoneticPr fontId="1"/>
  </si>
  <si>
    <t>第三者評価受審加算</t>
    <rPh sb="0" eb="1">
      <t>ダイ</t>
    </rPh>
    <rPh sb="1" eb="3">
      <t>サンシャ</t>
    </rPh>
    <rPh sb="3" eb="5">
      <t>ヒョウカ</t>
    </rPh>
    <rPh sb="5" eb="7">
      <t>ジュシン</t>
    </rPh>
    <rPh sb="7" eb="9">
      <t>カサン</t>
    </rPh>
    <phoneticPr fontId="1"/>
  </si>
  <si>
    <t>基本加算</t>
    <rPh sb="0" eb="2">
      <t>キホン</t>
    </rPh>
    <rPh sb="2" eb="4">
      <t>カサン</t>
    </rPh>
    <phoneticPr fontId="1"/>
  </si>
  <si>
    <t>調整部分</t>
    <rPh sb="0" eb="2">
      <t>チョウセイ</t>
    </rPh>
    <rPh sb="2" eb="4">
      <t>ブブン</t>
    </rPh>
    <phoneticPr fontId="1"/>
  </si>
  <si>
    <t>特定加算部分</t>
    <rPh sb="0" eb="2">
      <t>トクテイ</t>
    </rPh>
    <rPh sb="2" eb="4">
      <t>カサン</t>
    </rPh>
    <rPh sb="4" eb="6">
      <t>ブブン</t>
    </rPh>
    <phoneticPr fontId="1"/>
  </si>
  <si>
    <t>4歳以上児</t>
    <rPh sb="1" eb="2">
      <t>サイ</t>
    </rPh>
    <rPh sb="2" eb="5">
      <t>イジョウジ</t>
    </rPh>
    <phoneticPr fontId="1"/>
  </si>
  <si>
    <t>振込先</t>
    <rPh sb="0" eb="2">
      <t>フリコミ</t>
    </rPh>
    <rPh sb="2" eb="3">
      <t>サキ</t>
    </rPh>
    <phoneticPr fontId="1"/>
  </si>
  <si>
    <t>金融機関</t>
    <rPh sb="0" eb="4">
      <t>キンユウキカン</t>
    </rPh>
    <phoneticPr fontId="1"/>
  </si>
  <si>
    <t>支店名</t>
    <rPh sb="0" eb="2">
      <t>シテン</t>
    </rPh>
    <rPh sb="2" eb="3">
      <t>メイ</t>
    </rPh>
    <phoneticPr fontId="1"/>
  </si>
  <si>
    <t>名義人</t>
    <rPh sb="0" eb="3">
      <t>メイギニン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</si>
  <si>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</si>
  <si>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</si>
  <si>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3月のみ</t>
    <rPh sb="1" eb="2">
      <t>ガツ</t>
    </rPh>
    <phoneticPr fontId="1"/>
  </si>
  <si>
    <t>子ども・子育て支援教育・保育給付費等請求書兼精算書</t>
    <rPh sb="21" eb="22">
      <t>ケン</t>
    </rPh>
    <rPh sb="22" eb="25">
      <t>セイサンショ</t>
    </rPh>
    <phoneticPr fontId="1"/>
  </si>
  <si>
    <t>2号・3号</t>
    <rPh sb="1" eb="2">
      <t>ゴウ</t>
    </rPh>
    <rPh sb="4" eb="5">
      <t>ゴウ</t>
    </rPh>
    <phoneticPr fontId="1"/>
  </si>
  <si>
    <t>副食費徴収免除加算</t>
    <rPh sb="0" eb="1">
      <t>フク</t>
    </rPh>
    <rPh sb="1" eb="3">
      <t>ショクヒ</t>
    </rPh>
    <rPh sb="3" eb="5">
      <t>チョウシュウ</t>
    </rPh>
    <rPh sb="5" eb="7">
      <t>メンジョ</t>
    </rPh>
    <rPh sb="7" eb="9">
      <t>カサン</t>
    </rPh>
    <phoneticPr fontId="1"/>
  </si>
  <si>
    <t>2号：対象者数</t>
    <rPh sb="1" eb="2">
      <t>ゴウ</t>
    </rPh>
    <rPh sb="3" eb="6">
      <t>タイショウシャ</t>
    </rPh>
    <rPh sb="6" eb="7">
      <t>スウ</t>
    </rPh>
    <phoneticPr fontId="1"/>
  </si>
  <si>
    <t>副食費徴収免除加算</t>
    <rPh sb="0" eb="1">
      <t>フク</t>
    </rPh>
    <rPh sb="1" eb="2">
      <t>ショク</t>
    </rPh>
    <rPh sb="2" eb="3">
      <t>ヒ</t>
    </rPh>
    <rPh sb="3" eb="5">
      <t>チョウシュウ</t>
    </rPh>
    <rPh sb="5" eb="7">
      <t>メンジョ</t>
    </rPh>
    <rPh sb="7" eb="9">
      <t>カサン</t>
    </rPh>
    <phoneticPr fontId="1"/>
  </si>
  <si>
    <t>－</t>
    <phoneticPr fontId="1"/>
  </si>
  <si>
    <t>うち副食費徴収免除対象者
（加算部分のみ）</t>
    <rPh sb="2" eb="4">
      <t>フクショク</t>
    </rPh>
    <rPh sb="4" eb="5">
      <t>ヒ</t>
    </rPh>
    <rPh sb="5" eb="7">
      <t>チョウシュウ</t>
    </rPh>
    <rPh sb="7" eb="9">
      <t>メンジョ</t>
    </rPh>
    <rPh sb="9" eb="12">
      <t>タイショウシャ</t>
    </rPh>
    <rPh sb="14" eb="16">
      <t>カサン</t>
    </rPh>
    <rPh sb="16" eb="18">
      <t>ブブン</t>
    </rPh>
    <phoneticPr fontId="1"/>
  </si>
  <si>
    <t>高齢者等活躍促進加算</t>
    <rPh sb="0" eb="3">
      <t>コウレイシャ</t>
    </rPh>
    <rPh sb="3" eb="4">
      <t>トウ</t>
    </rPh>
    <rPh sb="4" eb="6">
      <t>カツヤク</t>
    </rPh>
    <rPh sb="6" eb="8">
      <t>ソクシン</t>
    </rPh>
    <rPh sb="8" eb="10">
      <t>カサン</t>
    </rPh>
    <phoneticPr fontId="1"/>
  </si>
  <si>
    <t>A、B、Cの区分を記載してください。区分に応じて単価変動</t>
    <rPh sb="6" eb="8">
      <t>クブン</t>
    </rPh>
    <rPh sb="9" eb="11">
      <t>キサイ</t>
    </rPh>
    <rPh sb="18" eb="20">
      <t>クブン</t>
    </rPh>
    <rPh sb="21" eb="22">
      <t>オウ</t>
    </rPh>
    <rPh sb="24" eb="26">
      <t>タンカ</t>
    </rPh>
    <rPh sb="26" eb="28">
      <t>ヘンドウ</t>
    </rPh>
    <phoneticPr fontId="1"/>
  </si>
  <si>
    <t>A</t>
    <phoneticPr fontId="1"/>
  </si>
  <si>
    <t>B</t>
    <phoneticPr fontId="1"/>
  </si>
  <si>
    <t>月初日人数</t>
    <rPh sb="0" eb="1">
      <t>ツキ</t>
    </rPh>
    <rPh sb="1" eb="3">
      <t>ショニチ</t>
    </rPh>
    <rPh sb="3" eb="5">
      <t>ニンズウ</t>
    </rPh>
    <phoneticPr fontId="1"/>
  </si>
  <si>
    <t>２・３号認定</t>
    <rPh sb="4" eb="6">
      <t>ニンテイ</t>
    </rPh>
    <phoneticPr fontId="1"/>
  </si>
  <si>
    <t>減価償却との重複なし</t>
    <rPh sb="0" eb="2">
      <t>ゲンカ</t>
    </rPh>
    <rPh sb="2" eb="4">
      <t>ショウキャク</t>
    </rPh>
    <rPh sb="6" eb="8">
      <t>チョウフク</t>
    </rPh>
    <phoneticPr fontId="1"/>
  </si>
  <si>
    <t>当月の土曜日閉所日数を記載してください。</t>
    <rPh sb="0" eb="2">
      <t>トウゲツ</t>
    </rPh>
    <rPh sb="3" eb="6">
      <t>ドヨウビ</t>
    </rPh>
    <rPh sb="6" eb="8">
      <t>ヘイショ</t>
    </rPh>
    <rPh sb="8" eb="10">
      <t>ニッスウ</t>
    </rPh>
    <rPh sb="11" eb="13">
      <t>キサイ</t>
    </rPh>
    <phoneticPr fontId="1"/>
  </si>
  <si>
    <t>A、Bの区分を選択ください。区分に応じて単価変動</t>
    <phoneticPr fontId="1"/>
  </si>
  <si>
    <t>鹿屋市</t>
    <rPh sb="0" eb="3">
      <t>カノヤシ</t>
    </rPh>
    <phoneticPr fontId="5"/>
  </si>
  <si>
    <t>利用児童一覧</t>
    <rPh sb="0" eb="2">
      <t>リヨウ</t>
    </rPh>
    <rPh sb="2" eb="4">
      <t>ジドウ</t>
    </rPh>
    <rPh sb="4" eb="6">
      <t>イチラン</t>
    </rPh>
    <phoneticPr fontId="5"/>
  </si>
  <si>
    <t>No</t>
    <phoneticPr fontId="5"/>
  </si>
  <si>
    <t>児童氏名</t>
    <rPh sb="0" eb="2">
      <t>ジドウ</t>
    </rPh>
    <rPh sb="2" eb="4">
      <t>シメイ</t>
    </rPh>
    <phoneticPr fontId="5"/>
  </si>
  <si>
    <t>生年月日</t>
    <rPh sb="0" eb="4">
      <t>セイネンガッピ</t>
    </rPh>
    <phoneticPr fontId="5"/>
  </si>
  <si>
    <t>利用開始日</t>
    <rPh sb="0" eb="5">
      <t>リヨウカイシビ</t>
    </rPh>
    <phoneticPr fontId="5"/>
  </si>
  <si>
    <t>認定区分</t>
    <rPh sb="0" eb="2">
      <t>ニンテイ</t>
    </rPh>
    <rPh sb="2" eb="4">
      <t>クブン</t>
    </rPh>
    <phoneticPr fontId="5"/>
  </si>
  <si>
    <t>副食費
徴収免除</t>
    <rPh sb="0" eb="3">
      <t>フクショクヒ</t>
    </rPh>
    <rPh sb="4" eb="6">
      <t>チョウシュウ</t>
    </rPh>
    <rPh sb="6" eb="8">
      <t>メンジョ</t>
    </rPh>
    <phoneticPr fontId="5"/>
  </si>
  <si>
    <t>備考</t>
    <rPh sb="0" eb="2">
      <t>ビコウ</t>
    </rPh>
    <phoneticPr fontId="5"/>
  </si>
  <si>
    <t>学年齢</t>
    <rPh sb="0" eb="3">
      <t>ガクネンレイ</t>
    </rPh>
    <phoneticPr fontId="5"/>
  </si>
  <si>
    <t>４歳以上児</t>
    <phoneticPr fontId="4"/>
  </si>
  <si>
    <t>３歳児</t>
    <phoneticPr fontId="4"/>
  </si>
  <si>
    <t>２歳児</t>
    <phoneticPr fontId="4"/>
  </si>
  <si>
    <t>１歳児</t>
    <phoneticPr fontId="4"/>
  </si>
  <si>
    <t>標準</t>
  </si>
  <si>
    <t>標準</t>
    <rPh sb="0" eb="2">
      <t>ヒョウジュン</t>
    </rPh>
    <phoneticPr fontId="14"/>
  </si>
  <si>
    <t>短時間</t>
    <rPh sb="0" eb="3">
      <t>タンジカン</t>
    </rPh>
    <phoneticPr fontId="14"/>
  </si>
  <si>
    <t>０歳児</t>
    <phoneticPr fontId="14"/>
  </si>
  <si>
    <t>５歳児</t>
  </si>
  <si>
    <t>２号</t>
  </si>
  <si>
    <t>○</t>
  </si>
  <si>
    <t>副食費
徴収免除</t>
    <rPh sb="4" eb="6">
      <t>チョウシュウ</t>
    </rPh>
    <rPh sb="6" eb="8">
      <t>メンジョ</t>
    </rPh>
    <phoneticPr fontId="1"/>
  </si>
  <si>
    <t>０歳児</t>
  </si>
  <si>
    <t>４歳児</t>
  </si>
  <si>
    <t>３歳児</t>
  </si>
  <si>
    <t>２歳児</t>
  </si>
  <si>
    <t>１歳児</t>
  </si>
  <si>
    <t>２歳児</t>
    <rPh sb="1" eb="3">
      <t>サイジ</t>
    </rPh>
    <phoneticPr fontId="1"/>
  </si>
  <si>
    <t>１歳児</t>
    <rPh sb="1" eb="3">
      <t>サイジ</t>
    </rPh>
    <phoneticPr fontId="1"/>
  </si>
  <si>
    <t>加算率 a+b</t>
    <rPh sb="0" eb="3">
      <t>カサンリツ</t>
    </rPh>
    <phoneticPr fontId="1"/>
  </si>
  <si>
    <t>処遇改善等加算 区分３</t>
    <rPh sb="8" eb="10">
      <t>クブン</t>
    </rPh>
    <phoneticPr fontId="1"/>
  </si>
  <si>
    <t>保育所</t>
    <phoneticPr fontId="1"/>
  </si>
  <si>
    <t>施設区分</t>
    <phoneticPr fontId="1"/>
  </si>
  <si>
    <t>2歳児</t>
    <rPh sb="1" eb="3">
      <t>サイジ</t>
    </rPh>
    <phoneticPr fontId="1"/>
  </si>
  <si>
    <t>1歳児</t>
    <rPh sb="1" eb="3">
      <t>サイジ</t>
    </rPh>
    <phoneticPr fontId="1"/>
  </si>
  <si>
    <t>処遇改善等加算(区分1及び2)　(標準時間)</t>
    <rPh sb="0" eb="5">
      <t>ショグウカイゼントウ</t>
    </rPh>
    <rPh sb="5" eb="7">
      <t>カサン</t>
    </rPh>
    <rPh sb="8" eb="10">
      <t>クブン</t>
    </rPh>
    <rPh sb="11" eb="12">
      <t>オヨ</t>
    </rPh>
    <rPh sb="17" eb="19">
      <t>ヒョウジュン</t>
    </rPh>
    <rPh sb="19" eb="21">
      <t>ジカン</t>
    </rPh>
    <phoneticPr fontId="1"/>
  </si>
  <si>
    <t>チーム保育推進加算</t>
    <rPh sb="3" eb="5">
      <t>ホイク</t>
    </rPh>
    <rPh sb="5" eb="7">
      <t>スイシン</t>
    </rPh>
    <rPh sb="7" eb="9">
      <t>カサン</t>
    </rPh>
    <phoneticPr fontId="1"/>
  </si>
  <si>
    <t>施設長配置なし</t>
    <rPh sb="0" eb="2">
      <t>シセツ</t>
    </rPh>
    <rPh sb="2" eb="3">
      <t>オサ</t>
    </rPh>
    <rPh sb="3" eb="5">
      <t>ハイチ</t>
    </rPh>
    <phoneticPr fontId="1"/>
  </si>
  <si>
    <t>土曜日閉所(短時間)</t>
    <rPh sb="0" eb="3">
      <t>ドヨウビ</t>
    </rPh>
    <rPh sb="3" eb="4">
      <t>ヘイ</t>
    </rPh>
    <rPh sb="4" eb="5">
      <t>ショ</t>
    </rPh>
    <rPh sb="6" eb="7">
      <t>タン</t>
    </rPh>
    <rPh sb="7" eb="9">
      <t>ジカン</t>
    </rPh>
    <phoneticPr fontId="1"/>
  </si>
  <si>
    <t>閉所日数</t>
  </si>
  <si>
    <t>分園調整(短時間)</t>
    <rPh sb="0" eb="2">
      <t>ブンエン</t>
    </rPh>
    <rPh sb="2" eb="4">
      <t>チョウセイ</t>
    </rPh>
    <rPh sb="5" eb="6">
      <t>タン</t>
    </rPh>
    <rPh sb="6" eb="8">
      <t>ジカン</t>
    </rPh>
    <phoneticPr fontId="1"/>
  </si>
  <si>
    <t>主任保育士専任加算</t>
    <rPh sb="0" eb="2">
      <t>シュニン</t>
    </rPh>
    <rPh sb="2" eb="5">
      <t>ホイクシ</t>
    </rPh>
    <rPh sb="5" eb="7">
      <t>センニン</t>
    </rPh>
    <rPh sb="7" eb="9">
      <t>カサン</t>
    </rPh>
    <phoneticPr fontId="14"/>
  </si>
  <si>
    <t>区分</t>
    <rPh sb="0" eb="2">
      <t>クブン</t>
    </rPh>
    <phoneticPr fontId="14"/>
  </si>
  <si>
    <t>基本分単価 (標準時間)</t>
    <rPh sb="0" eb="3">
      <t>キホンブン</t>
    </rPh>
    <rPh sb="3" eb="5">
      <t>タンカ</t>
    </rPh>
    <rPh sb="7" eb="9">
      <t>ヒョウジュン</t>
    </rPh>
    <rPh sb="9" eb="11">
      <t>ジカン</t>
    </rPh>
    <phoneticPr fontId="1"/>
  </si>
  <si>
    <t>基本分単価 (短時間)</t>
    <rPh sb="0" eb="3">
      <t>キホンブン</t>
    </rPh>
    <rPh sb="3" eb="5">
      <t>タンカ</t>
    </rPh>
    <rPh sb="7" eb="8">
      <t>ミジカ</t>
    </rPh>
    <rPh sb="8" eb="10">
      <t>ジカン</t>
    </rPh>
    <phoneticPr fontId="1"/>
  </si>
  <si>
    <t>単価計 (標準時間)</t>
    <rPh sb="0" eb="2">
      <t>タンカ</t>
    </rPh>
    <rPh sb="2" eb="3">
      <t>ケイ</t>
    </rPh>
    <rPh sb="5" eb="7">
      <t>ヒョウジュン</t>
    </rPh>
    <rPh sb="7" eb="9">
      <t>ジカン</t>
    </rPh>
    <phoneticPr fontId="1"/>
  </si>
  <si>
    <t>単価計 (短時間)</t>
    <rPh sb="0" eb="2">
      <t>タンカ</t>
    </rPh>
    <rPh sb="2" eb="3">
      <t>ケイ</t>
    </rPh>
    <rPh sb="5" eb="8">
      <t>タンジカン</t>
    </rPh>
    <phoneticPr fontId="1"/>
  </si>
  <si>
    <t>処遇改善等加算(区分1及び2)　(短時間)</t>
    <rPh sb="0" eb="5">
      <t>ショグウカイゼントウ</t>
    </rPh>
    <rPh sb="5" eb="7">
      <t>カサン</t>
    </rPh>
    <rPh sb="8" eb="10">
      <t>クブン</t>
    </rPh>
    <rPh sb="11" eb="12">
      <t>オヨ</t>
    </rPh>
    <rPh sb="17" eb="18">
      <t>ミジカ</t>
    </rPh>
    <rPh sb="18" eb="20">
      <t>ジカン</t>
    </rPh>
    <phoneticPr fontId="1"/>
  </si>
  <si>
    <t>１歳児配置改善加算</t>
    <rPh sb="1" eb="3">
      <t>サイジ</t>
    </rPh>
    <rPh sb="3" eb="5">
      <t>ハイチ</t>
    </rPh>
    <rPh sb="5" eb="7">
      <t>カイゼン</t>
    </rPh>
    <rPh sb="7" eb="9">
      <t>カサン</t>
    </rPh>
    <phoneticPr fontId="1"/>
  </si>
  <si>
    <t>３歳児配置改善加算</t>
    <rPh sb="1" eb="3">
      <t>サイジ</t>
    </rPh>
    <rPh sb="3" eb="5">
      <t>ハイチ</t>
    </rPh>
    <rPh sb="5" eb="7">
      <t>カイゼン</t>
    </rPh>
    <rPh sb="7" eb="9">
      <t>カサン</t>
    </rPh>
    <phoneticPr fontId="1"/>
  </si>
  <si>
    <t>４歳以上児配置改善加算</t>
    <rPh sb="1" eb="4">
      <t>サイイジョウ</t>
    </rPh>
    <rPh sb="2" eb="4">
      <t>イジョウ</t>
    </rPh>
    <rPh sb="5" eb="7">
      <t>ハイチ</t>
    </rPh>
    <rPh sb="7" eb="9">
      <t>カイゼン</t>
    </rPh>
    <rPh sb="9" eb="11">
      <t>カサン</t>
    </rPh>
    <phoneticPr fontId="1"/>
  </si>
  <si>
    <t>B</t>
  </si>
  <si>
    <t>C</t>
  </si>
  <si>
    <t>その他</t>
  </si>
  <si>
    <t>-</t>
    <phoneticPr fontId="14"/>
  </si>
  <si>
    <t>2号のみ</t>
    <rPh sb="1" eb="2">
      <t>ゴウ</t>
    </rPh>
    <phoneticPr fontId="1"/>
  </si>
  <si>
    <t>合計( A )＋( B )</t>
    <rPh sb="0" eb="2">
      <t>ゴウケイ</t>
    </rPh>
    <phoneticPr fontId="1"/>
  </si>
  <si>
    <t>小計 ( A )</t>
    <rPh sb="0" eb="2">
      <t>ショウケイ</t>
    </rPh>
    <phoneticPr fontId="1"/>
  </si>
  <si>
    <t>月途中利用開始 ( a )</t>
    <rPh sb="0" eb="3">
      <t>ツキトチュウ</t>
    </rPh>
    <rPh sb="3" eb="5">
      <t>リヨウ</t>
    </rPh>
    <rPh sb="5" eb="7">
      <t>カイシ</t>
    </rPh>
    <phoneticPr fontId="1"/>
  </si>
  <si>
    <t>月途中利用終了 ( b )</t>
    <rPh sb="0" eb="3">
      <t>ツキトチュウ</t>
    </rPh>
    <rPh sb="3" eb="5">
      <t>リヨウ</t>
    </rPh>
    <rPh sb="5" eb="7">
      <t>シュウリョウ</t>
    </rPh>
    <phoneticPr fontId="1"/>
  </si>
  <si>
    <t>前月分過不足額計 ( B )=( a )＋( b )＋( c )</t>
    <phoneticPr fontId="1"/>
  </si>
  <si>
    <t>短時間</t>
  </si>
  <si>
    <t>３歳児のみ</t>
    <rPh sb="1" eb="3">
      <t>サイジ</t>
    </rPh>
    <phoneticPr fontId="1"/>
  </si>
  <si>
    <t>１歳児のみ（1,2歳児のうち、年度の初日の前日における満年齢が、１歳児の場合のみに加算）</t>
    <rPh sb="1" eb="3">
      <t>サイジ</t>
    </rPh>
    <rPh sb="9" eb="10">
      <t>サイ</t>
    </rPh>
    <rPh sb="10" eb="11">
      <t>ジ</t>
    </rPh>
    <rPh sb="15" eb="17">
      <t>ネンド</t>
    </rPh>
    <rPh sb="18" eb="20">
      <t>ショニチ</t>
    </rPh>
    <rPh sb="21" eb="23">
      <t>ゼンジツ</t>
    </rPh>
    <rPh sb="27" eb="30">
      <t>マンネンレイ</t>
    </rPh>
    <rPh sb="33" eb="34">
      <t>サイ</t>
    </rPh>
    <rPh sb="34" eb="35">
      <t>ジ</t>
    </rPh>
    <rPh sb="36" eb="38">
      <t>バアイ</t>
    </rPh>
    <rPh sb="41" eb="43">
      <t>カサン</t>
    </rPh>
    <phoneticPr fontId="1"/>
  </si>
  <si>
    <t>加配人数を入力してください。</t>
    <rPh sb="0" eb="2">
      <t>カハイ</t>
    </rPh>
    <rPh sb="2" eb="4">
      <t>ニンズウ</t>
    </rPh>
    <rPh sb="5" eb="7">
      <t>ニュウリョク</t>
    </rPh>
    <phoneticPr fontId="14"/>
  </si>
  <si>
    <t>加配人数</t>
    <rPh sb="0" eb="2">
      <t>カハイ</t>
    </rPh>
    <rPh sb="2" eb="4">
      <t>ニンズウ</t>
    </rPh>
    <phoneticPr fontId="14"/>
  </si>
  <si>
    <t>自動入力</t>
    <rPh sb="0" eb="4">
      <t>ジドウニュウリョク</t>
    </rPh>
    <phoneticPr fontId="14"/>
  </si>
  <si>
    <t>○○　○○</t>
    <phoneticPr fontId="14"/>
  </si>
  <si>
    <t>３号</t>
  </si>
  <si>
    <t>処遇改善等加算区分3</t>
    <rPh sb="0" eb="2">
      <t>ショグウ</t>
    </rPh>
    <rPh sb="2" eb="4">
      <t>カイゼン</t>
    </rPh>
    <rPh sb="4" eb="5">
      <t>ナド</t>
    </rPh>
    <rPh sb="5" eb="7">
      <t>カサン</t>
    </rPh>
    <rPh sb="7" eb="9">
      <t>クブン</t>
    </rPh>
    <phoneticPr fontId="14"/>
  </si>
  <si>
    <t>鹿屋市</t>
    <rPh sb="0" eb="3">
      <t>カノヤシ</t>
    </rPh>
    <phoneticPr fontId="1"/>
  </si>
  <si>
    <t>４歳以上児のみ　チーム保育との重複不可</t>
    <rPh sb="1" eb="2">
      <t>サイ</t>
    </rPh>
    <rPh sb="2" eb="4">
      <t>イジョウ</t>
    </rPh>
    <rPh sb="4" eb="5">
      <t>ジ</t>
    </rPh>
    <rPh sb="11" eb="13">
      <t>ホイク</t>
    </rPh>
    <rPh sb="15" eb="17">
      <t>チョウフク</t>
    </rPh>
    <rPh sb="17" eb="19">
      <t>フカ</t>
    </rPh>
    <phoneticPr fontId="1"/>
  </si>
  <si>
    <t>令和　　年　　月　　日</t>
  </si>
  <si>
    <t>子ども・子育て支援法附則第６条による</t>
    <phoneticPr fontId="1"/>
  </si>
  <si>
    <t>教育・保育給付費（委託費）として次のとおり請求いたします。</t>
    <phoneticPr fontId="1"/>
  </si>
  <si>
    <t>途中入退所以外の過不足額 ( c )</t>
    <rPh sb="0" eb="2">
      <t>トチュウ</t>
    </rPh>
    <rPh sb="2" eb="3">
      <t>ニュウ</t>
    </rPh>
    <rPh sb="3" eb="5">
      <t>タイショ</t>
    </rPh>
    <rPh sb="5" eb="7">
      <t>イガイ</t>
    </rPh>
    <rPh sb="8" eb="11">
      <t>カブソク</t>
    </rPh>
    <rPh sb="11" eb="12">
      <t>ガク</t>
    </rPh>
    <phoneticPr fontId="1"/>
  </si>
  <si>
    <t>○○保育園</t>
    <phoneticPr fontId="1"/>
  </si>
  <si>
    <t>○○銀行</t>
    <rPh sb="2" eb="4">
      <t>ギンコウ</t>
    </rPh>
    <phoneticPr fontId="1"/>
  </si>
  <si>
    <t>○○支店</t>
    <rPh sb="2" eb="4">
      <t>シテン</t>
    </rPh>
    <phoneticPr fontId="1"/>
  </si>
  <si>
    <t>理事長　○○</t>
    <rPh sb="0" eb="3">
      <t>リジチョウ</t>
    </rPh>
    <phoneticPr fontId="1"/>
  </si>
  <si>
    <r>
      <t>3月のみ。</t>
    </r>
    <r>
      <rPr>
        <b/>
        <sz val="11"/>
        <color rgb="FFC00000"/>
        <rFont val="ＭＳ Ｐゴシック"/>
        <family val="3"/>
        <charset val="128"/>
        <scheme val="minor"/>
      </rPr>
      <t>年間総雇用時間数の区分を選択してください。</t>
    </r>
    <rPh sb="1" eb="2">
      <t>ガツ</t>
    </rPh>
    <rPh sb="5" eb="7">
      <t>ネンカン</t>
    </rPh>
    <rPh sb="7" eb="8">
      <t>ソウ</t>
    </rPh>
    <rPh sb="8" eb="10">
      <t>コヨウ</t>
    </rPh>
    <rPh sb="10" eb="13">
      <t>ジカンスウ</t>
    </rPh>
    <rPh sb="14" eb="16">
      <t>クブン</t>
    </rPh>
    <rPh sb="17" eb="19">
      <t>センタク</t>
    </rPh>
    <phoneticPr fontId="1"/>
  </si>
  <si>
    <r>
      <t>3月のみ。</t>
    </r>
    <r>
      <rPr>
        <b/>
        <sz val="11"/>
        <color rgb="FFC00000"/>
        <rFont val="ＭＳ Ｐゴシック"/>
        <family val="3"/>
        <charset val="128"/>
        <scheme val="minor"/>
      </rPr>
      <t>要件の区分を選択してくだい。</t>
    </r>
    <rPh sb="1" eb="2">
      <t>ガツ</t>
    </rPh>
    <rPh sb="5" eb="7">
      <t>ヨウケン</t>
    </rPh>
    <rPh sb="8" eb="10">
      <t>クブン</t>
    </rPh>
    <rPh sb="11" eb="13">
      <t>センタク</t>
    </rPh>
    <phoneticPr fontId="1"/>
  </si>
  <si>
    <t>月初日人数
(人)</t>
    <rPh sb="0" eb="3">
      <t>ツキショニチ</t>
    </rPh>
    <rPh sb="3" eb="5">
      <t>ニンズウ</t>
    </rPh>
    <rPh sb="7" eb="8">
      <t>ニン</t>
    </rPh>
    <phoneticPr fontId="1"/>
  </si>
  <si>
    <t>合　　　　計</t>
    <rPh sb="0" eb="1">
      <t>ゴウ</t>
    </rPh>
    <rPh sb="5" eb="6">
      <t>ケイ</t>
    </rPh>
    <phoneticPr fontId="1"/>
  </si>
  <si>
    <t>3号</t>
  </si>
  <si>
    <t>鹿屋　太郎</t>
    <rPh sb="0" eb="2">
      <t>カノヤ</t>
    </rPh>
    <rPh sb="3" eb="5">
      <t>タロウ</t>
    </rPh>
    <phoneticPr fontId="28"/>
  </si>
  <si>
    <t>日割り公定価格
D=((A+B)*C/25)</t>
    <rPh sb="0" eb="2">
      <t>ヒワ</t>
    </rPh>
    <rPh sb="3" eb="5">
      <t>コウテイ</t>
    </rPh>
    <rPh sb="5" eb="7">
      <t>カカク</t>
    </rPh>
    <phoneticPr fontId="14"/>
  </si>
  <si>
    <t>利用開始日～
月末の開所日数 C</t>
    <rPh sb="0" eb="2">
      <t>リヨウ</t>
    </rPh>
    <rPh sb="2" eb="4">
      <t>カイシ</t>
    </rPh>
    <rPh sb="4" eb="5">
      <t>ビ</t>
    </rPh>
    <rPh sb="7" eb="9">
      <t>ゲツマツ</t>
    </rPh>
    <rPh sb="10" eb="12">
      <t>カイショ</t>
    </rPh>
    <rPh sb="12" eb="14">
      <t>ニッスウ</t>
    </rPh>
    <phoneticPr fontId="1"/>
  </si>
  <si>
    <t>副食費単価
B</t>
    <rPh sb="0" eb="3">
      <t>フクショクヒ</t>
    </rPh>
    <rPh sb="3" eb="5">
      <t>タンカ</t>
    </rPh>
    <phoneticPr fontId="1"/>
  </si>
  <si>
    <t>単価
Ａ</t>
    <rPh sb="0" eb="1">
      <t>タン</t>
    </rPh>
    <rPh sb="1" eb="2">
      <t>アタイ</t>
    </rPh>
    <phoneticPr fontId="1"/>
  </si>
  <si>
    <t>利用開始日</t>
    <rPh sb="0" eb="2">
      <t>リヨウ</t>
    </rPh>
    <rPh sb="2" eb="4">
      <t>カイシ</t>
    </rPh>
    <rPh sb="4" eb="5">
      <t>ビ</t>
    </rPh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</si>
  <si>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</si>
  <si>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</si>
  <si>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氏　　　　　名</t>
    <rPh sb="0" eb="1">
      <t>シ</t>
    </rPh>
    <rPh sb="6" eb="7">
      <t>メイ</t>
    </rPh>
    <phoneticPr fontId="1"/>
  </si>
  <si>
    <t>№</t>
    <phoneticPr fontId="28"/>
  </si>
  <si>
    <t>精算額</t>
    <rPh sb="0" eb="3">
      <t>セイサンガク</t>
    </rPh>
    <phoneticPr fontId="28"/>
  </si>
  <si>
    <t>利用終了日</t>
    <rPh sb="0" eb="2">
      <t>リヨウ</t>
    </rPh>
    <rPh sb="2" eb="4">
      <t>シュウリョウ</t>
    </rPh>
    <rPh sb="4" eb="5">
      <t>ビ</t>
    </rPh>
    <phoneticPr fontId="1"/>
  </si>
  <si>
    <t>※　単価Ａ欄は、初日利用子どもの単価に加算する加算を除いた単価を記入する。</t>
    <rPh sb="2" eb="4">
      <t>タンカ</t>
    </rPh>
    <rPh sb="5" eb="6">
      <t>ラン</t>
    </rPh>
    <rPh sb="8" eb="10">
      <t>ショニチ</t>
    </rPh>
    <rPh sb="10" eb="12">
      <t>リヨウ</t>
    </rPh>
    <rPh sb="12" eb="13">
      <t>コ</t>
    </rPh>
    <rPh sb="16" eb="18">
      <t>タンカ</t>
    </rPh>
    <rPh sb="19" eb="21">
      <t>カサン</t>
    </rPh>
    <rPh sb="23" eb="25">
      <t>カサン</t>
    </rPh>
    <rPh sb="26" eb="27">
      <t>ノゾ</t>
    </rPh>
    <rPh sb="29" eb="31">
      <t>タンカ</t>
    </rPh>
    <rPh sb="32" eb="34">
      <t>キニュウ</t>
    </rPh>
    <phoneticPr fontId="1"/>
  </si>
  <si>
    <t>○○保育園</t>
  </si>
  <si>
    <t>住所　</t>
    <rPh sb="0" eb="1">
      <t>ジュウ</t>
    </rPh>
    <rPh sb="1" eb="2">
      <t>ショ</t>
    </rPh>
    <phoneticPr fontId="1"/>
  </si>
  <si>
    <t>施設名　</t>
    <rPh sb="0" eb="2">
      <t>シセツ</t>
    </rPh>
    <phoneticPr fontId="1"/>
  </si>
  <si>
    <t>請求人氏名　</t>
    <rPh sb="0" eb="2">
      <t>セイキュウ</t>
    </rPh>
    <rPh sb="2" eb="3">
      <t>ニン</t>
    </rPh>
    <rPh sb="3" eb="5">
      <t>シメイ</t>
    </rPh>
    <phoneticPr fontId="1"/>
  </si>
  <si>
    <t>○○法人　○○福祉会</t>
    <rPh sb="7" eb="10">
      <t>フクシカイ</t>
    </rPh>
    <phoneticPr fontId="1"/>
  </si>
  <si>
    <t>月　月途中利用開始児童精算額算出書</t>
    <rPh sb="0" eb="1">
      <t>ツキ</t>
    </rPh>
    <rPh sb="2" eb="3">
      <t>ツキ</t>
    </rPh>
    <rPh sb="3" eb="5">
      <t>トチュウ</t>
    </rPh>
    <rPh sb="5" eb="7">
      <t>リヨウ</t>
    </rPh>
    <rPh sb="7" eb="9">
      <t>カイシ</t>
    </rPh>
    <rPh sb="9" eb="11">
      <t>ジドウ</t>
    </rPh>
    <rPh sb="11" eb="14">
      <t>セイサンガク</t>
    </rPh>
    <rPh sb="14" eb="16">
      <t>サンシュツ</t>
    </rPh>
    <rPh sb="16" eb="17">
      <t>ショ</t>
    </rPh>
    <phoneticPr fontId="1"/>
  </si>
  <si>
    <t>月　月途中利用終了児童精算額算出書</t>
    <rPh sb="0" eb="1">
      <t>ツキ</t>
    </rPh>
    <phoneticPr fontId="1"/>
  </si>
  <si>
    <t>1月のみ</t>
    <rPh sb="1" eb="2">
      <t>ガツ</t>
    </rPh>
    <phoneticPr fontId="1"/>
  </si>
  <si>
    <t>運営継続支援臨時加算</t>
    <rPh sb="0" eb="2">
      <t>ウンエイ</t>
    </rPh>
    <rPh sb="2" eb="4">
      <t>ケイゾク</t>
    </rPh>
    <rPh sb="4" eb="6">
      <t>シエン</t>
    </rPh>
    <rPh sb="6" eb="8">
      <t>リンジ</t>
    </rPh>
    <rPh sb="8" eb="10">
      <t>カサン</t>
    </rPh>
    <phoneticPr fontId="1"/>
  </si>
  <si>
    <t>(市内利用者数)</t>
    <rPh sb="1" eb="3">
      <t>シナイ</t>
    </rPh>
    <rPh sb="3" eb="7">
      <t>リヨウシャスウ</t>
    </rPh>
    <phoneticPr fontId="1"/>
  </si>
  <si>
    <t>鹿屋市　利用児童一覧</t>
    <rPh sb="4" eb="6">
      <t>リヨウ</t>
    </rPh>
    <rPh sb="6" eb="8">
      <t>ジドウ</t>
    </rPh>
    <rPh sb="8" eb="10">
      <t>イチラン</t>
    </rPh>
    <phoneticPr fontId="5"/>
  </si>
  <si>
    <t>鹿屋市長 〇〇〇  様</t>
    <rPh sb="0" eb="2">
      <t>カノヤ</t>
    </rPh>
    <rPh sb="2" eb="4">
      <t>シチョウ</t>
    </rPh>
    <rPh sb="10" eb="11">
      <t>サマ</t>
    </rPh>
    <phoneticPr fontId="1"/>
  </si>
  <si>
    <t>令和〇年度〇月分</t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</si>
</sst>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&quot;％&quot;"/>
    <numFmt numFmtId="177" formatCode="#,###"/>
    <numFmt numFmtId="178" formatCode="#,##0&quot;人&quot;"/>
    <numFmt numFmtId="179" formatCode="#,##0;&quot;△ &quot;#,##0"/>
    <numFmt numFmtId="180" formatCode="#,##0&quot;日&quot;"/>
    <numFmt numFmtId="181" formatCode="[$]ggge&quot;年&quot;m&quot;月&quot;d&quot;日&quot;;@"/>
    <numFmt numFmtId="182" formatCode="\ \ #,##0&quot;円&quot;"/>
    <numFmt numFmtId="183" formatCode="#,##0\ &quot;円&quot;;&quot;△ &quot;#,##0\ &quot;円&quot;"/>
    <numFmt numFmtId="184" formatCode="\ \ #,##0&quot;日&quot;"/>
    <numFmt numFmtId="185" formatCode="#,##0&quot;円&quot;;&quot;△ &quot;#,##0&quot;円&quot;"/>
  </numFmts>
  <fonts count="3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color rgb="FFFF0000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1"/>
      <color rgb="FFC00000"/>
      <name val="ＭＳ Ｐゴシック"/>
      <family val="3"/>
      <charset val="128"/>
      <scheme val="minor"/>
    </font>
    <font>
      <b/>
      <sz val="11"/>
      <color rgb="FFC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</borders>
  <cellStyleXfs count="1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321">
    <xf numFmtId="0" fontId="0" fillId="0" borderId="0" xfId="0">
      <alignment vertical="center"/>
    </xf>
    <xf numFmtId="0" fontId="0" fillId="0" borderId="1" xfId="0" applyBorder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0" fillId="0" borderId="0" xfId="0" applyFont="1">
      <alignment vertical="center"/>
    </xf>
    <xf numFmtId="38" fontId="6" fillId="0" borderId="0" xfId="1" applyFo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38" fontId="2" fillId="0" borderId="0" xfId="1" applyFont="1" applyFill="1" applyBorder="1" applyAlignment="1" applyProtection="1">
      <alignment vertical="center" shrinkToFit="1"/>
      <protection hidden="1"/>
    </xf>
    <xf numFmtId="38" fontId="2" fillId="0" borderId="5" xfId="1" applyFont="1" applyFill="1" applyBorder="1" applyAlignment="1" applyProtection="1">
      <alignment vertical="center"/>
      <protection hidden="1"/>
    </xf>
    <xf numFmtId="0" fontId="7" fillId="0" borderId="0" xfId="12">
      <alignment vertical="center"/>
    </xf>
    <xf numFmtId="0" fontId="7" fillId="0" borderId="0" xfId="12" applyAlignment="1">
      <alignment horizontal="center" vertical="center"/>
    </xf>
    <xf numFmtId="0" fontId="8" fillId="0" borderId="0" xfId="0" applyFont="1" applyBorder="1" applyAlignment="1">
      <alignment horizontal="right" vertical="center" shrinkToFit="1"/>
    </xf>
    <xf numFmtId="177" fontId="8" fillId="0" borderId="0" xfId="0" applyNumberFormat="1" applyFont="1" applyBorder="1" applyAlignment="1">
      <alignment horizontal="right" vertical="center" shrinkToFit="1"/>
    </xf>
    <xf numFmtId="0" fontId="6" fillId="0" borderId="0" xfId="12" applyFont="1" applyAlignment="1">
      <alignment horizontal="center" vertical="center"/>
    </xf>
    <xf numFmtId="0" fontId="6" fillId="0" borderId="0" xfId="12" applyFont="1" applyAlignment="1">
      <alignment horizontal="right" vertical="center"/>
    </xf>
    <xf numFmtId="0" fontId="11" fillId="0" borderId="1" xfId="12" applyFont="1" applyBorder="1" applyAlignment="1">
      <alignment horizontal="center" vertical="center"/>
    </xf>
    <xf numFmtId="14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6" fillId="0" borderId="0" xfId="12" applyFont="1">
      <alignment vertical="center"/>
    </xf>
    <xf numFmtId="0" fontId="6" fillId="0" borderId="0" xfId="12" applyFont="1" applyBorder="1">
      <alignment vertical="center"/>
    </xf>
    <xf numFmtId="0" fontId="7" fillId="0" borderId="0" xfId="12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0" fontId="7" fillId="0" borderId="0" xfId="12" applyBorder="1">
      <alignment vertical="center"/>
    </xf>
    <xf numFmtId="0" fontId="0" fillId="0" borderId="1" xfId="0" applyBorder="1" applyAlignment="1">
      <alignment horizontal="center" vertical="center"/>
    </xf>
    <xf numFmtId="181" fontId="0" fillId="0" borderId="0" xfId="0" applyNumberFormat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38" fontId="17" fillId="0" borderId="0" xfId="1" applyFont="1" applyFill="1" applyBorder="1" applyAlignment="1" applyProtection="1">
      <alignment vertical="center" shrinkToFit="1"/>
      <protection hidden="1"/>
    </xf>
    <xf numFmtId="0" fontId="0" fillId="0" borderId="0" xfId="0" applyFont="1" applyFill="1" applyBorder="1" applyAlignment="1">
      <alignment vertical="center"/>
    </xf>
    <xf numFmtId="0" fontId="16" fillId="0" borderId="0" xfId="0" applyFont="1">
      <alignment vertical="center"/>
    </xf>
    <xf numFmtId="0" fontId="0" fillId="3" borderId="10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right" vertical="center"/>
    </xf>
    <xf numFmtId="0" fontId="0" fillId="2" borderId="9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178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9" fillId="0" borderId="8" xfId="0" applyFont="1" applyBorder="1" applyAlignment="1">
      <alignment vertical="center" textRotation="255" shrinkToFi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37" xfId="0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78" fontId="0" fillId="3" borderId="37" xfId="0" applyNumberForma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shrinkToFit="1"/>
    </xf>
    <xf numFmtId="0" fontId="16" fillId="0" borderId="0" xfId="0" applyFont="1" applyFill="1" applyBorder="1">
      <alignment vertical="center"/>
    </xf>
    <xf numFmtId="177" fontId="11" fillId="0" borderId="1" xfId="1" applyNumberFormat="1" applyFont="1" applyBorder="1" applyAlignment="1">
      <alignment horizontal="right" vertical="center"/>
    </xf>
    <xf numFmtId="177" fontId="20" fillId="0" borderId="1" xfId="1" applyNumberFormat="1" applyFont="1" applyBorder="1" applyAlignment="1">
      <alignment horizontal="center" vertical="center"/>
    </xf>
    <xf numFmtId="177" fontId="11" fillId="3" borderId="1" xfId="1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181" fontId="0" fillId="0" borderId="0" xfId="0" applyNumberFormat="1" applyFill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 applyAlignment="1">
      <alignment horizontal="right" vertical="center" shrinkToFit="1"/>
    </xf>
    <xf numFmtId="0" fontId="0" fillId="0" borderId="0" xfId="0" applyFont="1" applyAlignment="1">
      <alignment vertical="center" shrinkToFit="1"/>
    </xf>
    <xf numFmtId="0" fontId="11" fillId="0" borderId="1" xfId="1" applyNumberFormat="1" applyFont="1" applyBorder="1" applyAlignment="1">
      <alignment horizontal="right" vertical="center"/>
    </xf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6" xfId="0" applyFill="1" applyBorder="1" applyAlignment="1">
      <alignment vertical="center"/>
    </xf>
    <xf numFmtId="181" fontId="22" fillId="0" borderId="0" xfId="0" applyNumberFormat="1" applyFont="1" applyFill="1" applyAlignment="1">
      <alignment horizontal="left" vertical="center"/>
    </xf>
    <xf numFmtId="0" fontId="2" fillId="0" borderId="0" xfId="7" applyAlignment="1">
      <alignment vertical="center"/>
    </xf>
    <xf numFmtId="0" fontId="2" fillId="0" borderId="0" xfId="7" applyAlignment="1">
      <alignment horizontal="center" vertical="center"/>
    </xf>
    <xf numFmtId="182" fontId="25" fillId="0" borderId="1" xfId="7" applyNumberFormat="1" applyFont="1" applyFill="1" applyBorder="1" applyAlignment="1">
      <alignment vertical="center"/>
    </xf>
    <xf numFmtId="183" fontId="25" fillId="0" borderId="1" xfId="7" applyNumberFormat="1" applyFont="1" applyFill="1" applyBorder="1" applyAlignment="1">
      <alignment vertical="center"/>
    </xf>
    <xf numFmtId="0" fontId="2" fillId="0" borderId="1" xfId="7" applyBorder="1" applyAlignment="1">
      <alignment horizontal="center" vertical="center"/>
    </xf>
    <xf numFmtId="182" fontId="26" fillId="0" borderId="1" xfId="7" applyNumberFormat="1" applyFont="1" applyFill="1" applyBorder="1" applyAlignment="1" applyProtection="1">
      <alignment vertical="center"/>
      <protection locked="0"/>
    </xf>
    <xf numFmtId="0" fontId="27" fillId="0" borderId="1" xfId="7" applyFont="1" applyBorder="1" applyAlignment="1">
      <alignment horizontal="center" vertical="center"/>
    </xf>
    <xf numFmtId="182" fontId="25" fillId="0" borderId="1" xfId="7" applyNumberFormat="1" applyFont="1" applyFill="1" applyBorder="1" applyAlignment="1" applyProtection="1">
      <alignment vertical="center"/>
      <protection locked="0"/>
    </xf>
    <xf numFmtId="0" fontId="2" fillId="0" borderId="1" xfId="7" applyFont="1" applyBorder="1" applyAlignment="1">
      <alignment horizontal="center" vertical="center"/>
    </xf>
    <xf numFmtId="184" fontId="2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" applyFont="1" applyBorder="1" applyAlignment="1">
      <alignment horizontal="center" vertical="center" wrapText="1"/>
    </xf>
    <xf numFmtId="0" fontId="25" fillId="0" borderId="17" xfId="7" applyFont="1" applyBorder="1" applyAlignment="1">
      <alignment vertical="center" shrinkToFit="1"/>
    </xf>
    <xf numFmtId="0" fontId="25" fillId="0" borderId="0" xfId="7" applyFont="1" applyBorder="1" applyAlignment="1">
      <alignment vertical="center"/>
    </xf>
    <xf numFmtId="0" fontId="29" fillId="0" borderId="0" xfId="7" applyFont="1" applyAlignment="1">
      <alignment vertical="center"/>
    </xf>
    <xf numFmtId="185" fontId="25" fillId="0" borderId="1" xfId="7" applyNumberFormat="1" applyFont="1" applyBorder="1" applyAlignment="1">
      <alignment vertical="center"/>
    </xf>
    <xf numFmtId="183" fontId="26" fillId="0" borderId="1" xfId="7" applyNumberFormat="1" applyFont="1" applyFill="1" applyBorder="1" applyAlignment="1">
      <alignment vertical="center"/>
    </xf>
    <xf numFmtId="0" fontId="25" fillId="0" borderId="17" xfId="7" applyFont="1" applyBorder="1" applyAlignment="1">
      <alignment vertical="center"/>
    </xf>
    <xf numFmtId="0" fontId="26" fillId="3" borderId="1" xfId="7" applyFont="1" applyFill="1" applyBorder="1" applyAlignment="1" applyProtection="1">
      <alignment horizontal="center" vertical="center" shrinkToFit="1"/>
      <protection locked="0"/>
    </xf>
    <xf numFmtId="57" fontId="26" fillId="3" borderId="1" xfId="7" applyNumberFormat="1" applyFont="1" applyFill="1" applyBorder="1" applyAlignment="1" applyProtection="1">
      <alignment horizontal="center" vertical="center" shrinkToFit="1"/>
      <protection locked="0"/>
    </xf>
    <xf numFmtId="0" fontId="26" fillId="3" borderId="1" xfId="7" applyFont="1" applyFill="1" applyBorder="1" applyAlignment="1" applyProtection="1">
      <alignment horizontal="center" vertical="center"/>
      <protection locked="0"/>
    </xf>
    <xf numFmtId="57" fontId="26" fillId="3" borderId="1" xfId="7" applyNumberFormat="1" applyFont="1" applyFill="1" applyBorder="1" applyAlignment="1" applyProtection="1">
      <alignment horizontal="center" vertical="center"/>
      <protection locked="0"/>
    </xf>
    <xf numFmtId="183" fontId="26" fillId="3" borderId="1" xfId="7" applyNumberFormat="1" applyFont="1" applyFill="1" applyBorder="1" applyAlignment="1" applyProtection="1">
      <alignment vertical="center"/>
      <protection locked="0"/>
    </xf>
    <xf numFmtId="184" fontId="26" fillId="3" borderId="1" xfId="7" applyNumberFormat="1" applyFont="1" applyFill="1" applyBorder="1" applyAlignment="1" applyProtection="1">
      <alignment vertical="center"/>
      <protection locked="0"/>
    </xf>
    <xf numFmtId="57" fontId="26" fillId="3" borderId="37" xfId="7" applyNumberFormat="1" applyFont="1" applyFill="1" applyBorder="1" applyAlignment="1" applyProtection="1">
      <alignment horizontal="center" vertical="center"/>
      <protection locked="0"/>
    </xf>
    <xf numFmtId="57" fontId="26" fillId="3" borderId="41" xfId="7" applyNumberFormat="1" applyFont="1" applyFill="1" applyBorder="1" applyAlignment="1" applyProtection="1">
      <alignment horizontal="center" vertical="center"/>
      <protection locked="0"/>
    </xf>
    <xf numFmtId="183" fontId="26" fillId="3" borderId="1" xfId="7" applyNumberFormat="1" applyFont="1" applyFill="1" applyBorder="1" applyAlignment="1">
      <alignment vertical="center"/>
    </xf>
    <xf numFmtId="0" fontId="2" fillId="4" borderId="1" xfId="7" applyFont="1" applyFill="1" applyBorder="1" applyAlignment="1">
      <alignment horizontal="center" vertical="center"/>
    </xf>
    <xf numFmtId="0" fontId="2" fillId="3" borderId="0" xfId="7" applyFill="1" applyAlignment="1">
      <alignment vertical="center"/>
    </xf>
    <xf numFmtId="57" fontId="32" fillId="3" borderId="1" xfId="7" applyNumberFormat="1" applyFont="1" applyFill="1" applyBorder="1" applyAlignment="1" applyProtection="1">
      <alignment horizontal="center" vertical="center"/>
      <protection locked="0"/>
    </xf>
    <xf numFmtId="57" fontId="32" fillId="3" borderId="37" xfId="7" applyNumberFormat="1" applyFont="1" applyFill="1" applyBorder="1" applyAlignment="1" applyProtection="1">
      <alignment horizontal="center" vertical="center"/>
      <protection locked="0"/>
    </xf>
    <xf numFmtId="0" fontId="2" fillId="0" borderId="9" xfId="7" applyFont="1" applyBorder="1" applyAlignment="1">
      <alignment horizontal="center" vertical="center"/>
    </xf>
    <xf numFmtId="0" fontId="32" fillId="3" borderId="10" xfId="7" applyFont="1" applyFill="1" applyBorder="1" applyAlignment="1" applyProtection="1">
      <alignment horizontal="center" vertical="center"/>
      <protection locked="0"/>
    </xf>
    <xf numFmtId="0" fontId="2" fillId="0" borderId="3" xfId="7" applyFont="1" applyBorder="1" applyAlignment="1">
      <alignment horizontal="center" vertical="center"/>
    </xf>
    <xf numFmtId="0" fontId="26" fillId="3" borderId="4" xfId="7" applyFont="1" applyFill="1" applyBorder="1" applyAlignment="1" applyProtection="1">
      <alignment horizontal="center" vertical="center" shrinkToFit="1"/>
      <protection locked="0"/>
    </xf>
    <xf numFmtId="57" fontId="26" fillId="3" borderId="4" xfId="7" applyNumberFormat="1" applyFont="1" applyFill="1" applyBorder="1" applyAlignment="1" applyProtection="1">
      <alignment horizontal="center" vertical="center" shrinkToFit="1"/>
      <protection locked="0"/>
    </xf>
    <xf numFmtId="0" fontId="32" fillId="3" borderId="43" xfId="7" applyFont="1" applyFill="1" applyBorder="1" applyAlignment="1" applyProtection="1">
      <alignment horizontal="center" vertical="center" shrinkToFit="1"/>
      <protection locked="0"/>
    </xf>
    <xf numFmtId="57" fontId="32" fillId="3" borderId="44" xfId="7" applyNumberFormat="1" applyFont="1" applyFill="1" applyBorder="1" applyAlignment="1" applyProtection="1">
      <alignment horizontal="center" vertical="center" shrinkToFit="1"/>
      <protection locked="0"/>
    </xf>
    <xf numFmtId="57" fontId="32" fillId="3" borderId="40" xfId="7" applyNumberFormat="1" applyFont="1" applyFill="1" applyBorder="1" applyAlignment="1" applyProtection="1">
      <alignment horizontal="center" vertical="center"/>
      <protection locked="0"/>
    </xf>
    <xf numFmtId="184" fontId="32" fillId="3" borderId="10" xfId="7" applyNumberFormat="1" applyFont="1" applyFill="1" applyBorder="1" applyAlignment="1" applyProtection="1">
      <alignment vertical="center"/>
      <protection locked="0"/>
    </xf>
    <xf numFmtId="0" fontId="2" fillId="0" borderId="3" xfId="7" applyFont="1" applyBorder="1" applyAlignment="1">
      <alignment horizontal="center" vertical="center" wrapText="1"/>
    </xf>
    <xf numFmtId="183" fontId="26" fillId="3" borderId="4" xfId="7" applyNumberFormat="1" applyFont="1" applyFill="1" applyBorder="1" applyAlignment="1" applyProtection="1">
      <alignment vertical="center"/>
      <protection locked="0"/>
    </xf>
    <xf numFmtId="183" fontId="26" fillId="3" borderId="4" xfId="7" applyNumberFormat="1" applyFont="1" applyFill="1" applyBorder="1" applyAlignment="1">
      <alignment vertical="center"/>
    </xf>
    <xf numFmtId="183" fontId="32" fillId="3" borderId="42" xfId="7" applyNumberFormat="1" applyFont="1" applyFill="1" applyBorder="1" applyAlignment="1" applyProtection="1">
      <alignment vertical="center"/>
      <protection locked="0"/>
    </xf>
    <xf numFmtId="183" fontId="32" fillId="3" borderId="42" xfId="7" applyNumberFormat="1" applyFont="1" applyFill="1" applyBorder="1" applyAlignment="1">
      <alignment vertical="center"/>
    </xf>
    <xf numFmtId="183" fontId="32" fillId="3" borderId="45" xfId="7" applyNumberFormat="1" applyFont="1" applyFill="1" applyBorder="1" applyAlignment="1" applyProtection="1">
      <alignment vertical="center"/>
      <protection locked="0"/>
    </xf>
    <xf numFmtId="0" fontId="29" fillId="0" borderId="0" xfId="7" applyFont="1" applyAlignment="1">
      <alignment horizontal="center" vertical="center"/>
    </xf>
    <xf numFmtId="0" fontId="29" fillId="0" borderId="0" xfId="7" applyFont="1" applyAlignment="1">
      <alignment horizontal="left" vertical="center"/>
    </xf>
    <xf numFmtId="0" fontId="29" fillId="3" borderId="0" xfId="7" applyFont="1" applyFill="1" applyAlignment="1">
      <alignment horizontal="right" vertical="center"/>
    </xf>
    <xf numFmtId="0" fontId="31" fillId="3" borderId="0" xfId="7" applyFont="1" applyFill="1" applyAlignment="1">
      <alignment horizontal="right" vertical="center"/>
    </xf>
    <xf numFmtId="0" fontId="31" fillId="0" borderId="0" xfId="7" applyFont="1" applyAlignment="1">
      <alignment horizontal="left" vertical="center"/>
    </xf>
    <xf numFmtId="0" fontId="34" fillId="0" borderId="0" xfId="7" applyFont="1" applyAlignment="1">
      <alignment vertical="center"/>
    </xf>
    <xf numFmtId="185" fontId="26" fillId="0" borderId="1" xfId="7" applyNumberFormat="1" applyFont="1" applyFill="1" applyBorder="1" applyAlignment="1" applyProtection="1">
      <alignment vertical="center"/>
      <protection locked="0"/>
    </xf>
    <xf numFmtId="185" fontId="25" fillId="0" borderId="1" xfId="7" applyNumberFormat="1" applyFont="1" applyFill="1" applyBorder="1" applyAlignment="1">
      <alignment vertical="center"/>
    </xf>
    <xf numFmtId="185" fontId="26" fillId="0" borderId="1" xfId="7" applyNumberFormat="1" applyFont="1" applyFill="1" applyBorder="1" applyAlignment="1">
      <alignment vertical="center"/>
    </xf>
    <xf numFmtId="3" fontId="22" fillId="0" borderId="23" xfId="0" applyNumberFormat="1" applyFont="1" applyBorder="1" applyAlignment="1">
      <alignment vertical="center" shrinkToFit="1"/>
    </xf>
    <xf numFmtId="3" fontId="22" fillId="0" borderId="24" xfId="0" applyNumberFormat="1" applyFont="1" applyBorder="1" applyAlignment="1">
      <alignment vertical="center" shrinkToFit="1"/>
    </xf>
    <xf numFmtId="3" fontId="22" fillId="0" borderId="28" xfId="0" applyNumberFormat="1" applyFont="1" applyBorder="1" applyAlignment="1">
      <alignment vertical="center" shrinkToFit="1"/>
    </xf>
    <xf numFmtId="3" fontId="22" fillId="0" borderId="29" xfId="0" applyNumberFormat="1" applyFont="1" applyBorder="1" applyAlignment="1">
      <alignment vertical="center" shrinkToFit="1"/>
    </xf>
    <xf numFmtId="38" fontId="22" fillId="3" borderId="6" xfId="1" applyFont="1" applyFill="1" applyBorder="1" applyAlignment="1">
      <alignment horizontal="right" vertical="center"/>
    </xf>
    <xf numFmtId="38" fontId="22" fillId="0" borderId="6" xfId="1" applyFont="1" applyBorder="1" applyAlignment="1">
      <alignment horizontal="right" vertical="center"/>
    </xf>
    <xf numFmtId="38" fontId="22" fillId="0" borderId="6" xfId="1" applyFont="1" applyBorder="1" applyAlignment="1">
      <alignment horizontal="center" vertical="center"/>
    </xf>
    <xf numFmtId="38" fontId="22" fillId="0" borderId="7" xfId="1" applyFont="1" applyBorder="1" applyAlignment="1">
      <alignment horizontal="center" vertical="center"/>
    </xf>
    <xf numFmtId="178" fontId="0" fillId="3" borderId="10" xfId="0" applyNumberFormat="1" applyFill="1" applyBorder="1" applyAlignment="1">
      <alignment horizontal="center" vertical="center"/>
    </xf>
    <xf numFmtId="178" fontId="0" fillId="2" borderId="10" xfId="0" applyNumberFormat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right" vertical="center"/>
    </xf>
    <xf numFmtId="178" fontId="0" fillId="0" borderId="10" xfId="0" applyNumberFormat="1" applyFont="1" applyFill="1" applyBorder="1" applyAlignment="1">
      <alignment horizontal="center" vertical="center" wrapText="1"/>
    </xf>
    <xf numFmtId="0" fontId="17" fillId="0" borderId="0" xfId="12" applyFont="1">
      <alignment vertical="center"/>
    </xf>
    <xf numFmtId="0" fontId="17" fillId="0" borderId="0" xfId="12" applyFont="1" applyAlignment="1">
      <alignment horizontal="center" vertical="center"/>
    </xf>
    <xf numFmtId="0" fontId="17" fillId="0" borderId="0" xfId="12" applyFont="1" applyAlignment="1">
      <alignment horizontal="right" vertical="center"/>
    </xf>
    <xf numFmtId="0" fontId="2" fillId="0" borderId="1" xfId="12" applyFont="1" applyBorder="1" applyAlignment="1">
      <alignment horizontal="center" vertical="center"/>
    </xf>
    <xf numFmtId="57" fontId="2" fillId="0" borderId="1" xfId="12" applyNumberFormat="1" applyFont="1" applyBorder="1" applyAlignment="1">
      <alignment horizontal="center" vertical="center"/>
    </xf>
    <xf numFmtId="56" fontId="17" fillId="0" borderId="1" xfId="12" applyNumberFormat="1" applyFont="1" applyBorder="1">
      <alignment vertical="center"/>
    </xf>
    <xf numFmtId="0" fontId="17" fillId="0" borderId="37" xfId="12" applyFont="1" applyBorder="1" applyAlignment="1">
      <alignment horizontal="center" vertical="center"/>
    </xf>
    <xf numFmtId="0" fontId="17" fillId="0" borderId="15" xfId="12" applyFont="1" applyBorder="1" applyAlignment="1">
      <alignment horizontal="center" vertical="center"/>
    </xf>
    <xf numFmtId="0" fontId="17" fillId="0" borderId="1" xfId="12" applyFont="1" applyBorder="1" applyAlignment="1">
      <alignment horizontal="center" vertical="center"/>
    </xf>
    <xf numFmtId="0" fontId="17" fillId="0" borderId="1" xfId="12" applyFont="1" applyBorder="1">
      <alignment vertical="center"/>
    </xf>
    <xf numFmtId="0" fontId="2" fillId="0" borderId="0" xfId="12" applyFont="1" applyBorder="1" applyAlignment="1">
      <alignment horizontal="center" vertical="center"/>
    </xf>
    <xf numFmtId="0" fontId="17" fillId="0" borderId="0" xfId="12" applyFont="1" applyBorder="1" applyAlignment="1">
      <alignment horizontal="center" vertical="center"/>
    </xf>
    <xf numFmtId="57" fontId="2" fillId="0" borderId="0" xfId="12" applyNumberFormat="1" applyFont="1" applyBorder="1" applyAlignment="1">
      <alignment horizontal="center" vertical="center"/>
    </xf>
    <xf numFmtId="0" fontId="17" fillId="0" borderId="0" xfId="12" applyFont="1" applyBorder="1">
      <alignment vertical="center"/>
    </xf>
    <xf numFmtId="0" fontId="17" fillId="0" borderId="22" xfId="12" applyFont="1" applyBorder="1" applyAlignment="1">
      <alignment horizontal="center" vertical="center"/>
    </xf>
    <xf numFmtId="0" fontId="17" fillId="0" borderId="0" xfId="0" applyFont="1">
      <alignment vertical="center"/>
    </xf>
    <xf numFmtId="38" fontId="17" fillId="0" borderId="0" xfId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1" xfId="0" applyNumberFormat="1" applyFont="1" applyFill="1" applyBorder="1" applyAlignment="1">
      <alignment horizontal="center" vertical="center"/>
    </xf>
    <xf numFmtId="38" fontId="17" fillId="0" borderId="1" xfId="1" applyFont="1" applyFill="1" applyBorder="1" applyAlignment="1">
      <alignment horizontal="center" vertical="center"/>
    </xf>
    <xf numFmtId="57" fontId="2" fillId="0" borderId="1" xfId="12" applyNumberFormat="1" applyFont="1" applyBorder="1" applyAlignment="1">
      <alignment horizontal="left" vertical="center"/>
    </xf>
    <xf numFmtId="0" fontId="2" fillId="0" borderId="1" xfId="12" applyFont="1" applyBorder="1" applyAlignment="1">
      <alignment horizontal="left" vertical="center" shrinkToFit="1"/>
    </xf>
    <xf numFmtId="0" fontId="17" fillId="0" borderId="1" xfId="12" applyFont="1" applyBorder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17" xfId="0" applyBorder="1">
      <alignment vertical="center"/>
    </xf>
    <xf numFmtId="0" fontId="0" fillId="0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177" fontId="0" fillId="0" borderId="2" xfId="0" applyNumberFormat="1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177" fontId="0" fillId="0" borderId="1" xfId="0" applyNumberFormat="1" applyBorder="1">
      <alignment vertical="center"/>
    </xf>
    <xf numFmtId="177" fontId="6" fillId="0" borderId="1" xfId="1" applyNumberFormat="1" applyFont="1" applyBorder="1">
      <alignment vertical="center"/>
    </xf>
    <xf numFmtId="177" fontId="0" fillId="0" borderId="1" xfId="0" applyNumberFormat="1" applyBorder="1" applyAlignment="1">
      <alignment vertical="center"/>
    </xf>
    <xf numFmtId="0" fontId="22" fillId="3" borderId="0" xfId="0" applyFont="1" applyFill="1" applyAlignment="1">
      <alignment horizontal="distributed" vertical="center" shrinkToFit="1"/>
    </xf>
    <xf numFmtId="0" fontId="22" fillId="0" borderId="0" xfId="0" applyFont="1" applyAlignment="1">
      <alignment horizontal="distributed" vertical="center"/>
    </xf>
    <xf numFmtId="0" fontId="0" fillId="0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181" fontId="22" fillId="3" borderId="0" xfId="0" applyNumberFormat="1" applyFont="1" applyFill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0" borderId="2" xfId="0" applyNumberFormat="1" applyBorder="1" applyAlignment="1">
      <alignment vertical="center"/>
    </xf>
    <xf numFmtId="177" fontId="8" fillId="0" borderId="1" xfId="1" applyNumberFormat="1" applyFont="1" applyBorder="1" applyAlignment="1">
      <alignment vertical="center"/>
    </xf>
    <xf numFmtId="179" fontId="6" fillId="3" borderId="1" xfId="1" applyNumberFormat="1" applyFont="1" applyFill="1" applyBorder="1" applyAlignment="1">
      <alignment vertical="center"/>
    </xf>
    <xf numFmtId="177" fontId="18" fillId="0" borderId="0" xfId="0" applyNumberFormat="1" applyFont="1" applyBorder="1" applyAlignment="1">
      <alignment horizontal="center" vertical="center" shrinkToFit="1"/>
    </xf>
    <xf numFmtId="177" fontId="18" fillId="0" borderId="17" xfId="0" applyNumberFormat="1" applyFont="1" applyBorder="1" applyAlignment="1">
      <alignment horizontal="center" vertical="center" shrinkToFit="1"/>
    </xf>
    <xf numFmtId="179" fontId="6" fillId="3" borderId="1" xfId="1" applyNumberFormat="1" applyFont="1" applyFill="1" applyBorder="1">
      <alignment vertical="center"/>
    </xf>
    <xf numFmtId="179" fontId="6" fillId="0" borderId="1" xfId="1" applyNumberFormat="1" applyFont="1" applyBorder="1">
      <alignment vertical="center"/>
    </xf>
    <xf numFmtId="0" fontId="0" fillId="0" borderId="17" xfId="0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2" fillId="0" borderId="18" xfId="0" applyFont="1" applyBorder="1" applyAlignment="1">
      <alignment horizontal="left" vertical="center" shrinkToFit="1"/>
    </xf>
    <xf numFmtId="0" fontId="22" fillId="0" borderId="30" xfId="0" applyFont="1" applyBorder="1" applyAlignment="1">
      <alignment horizontal="left" vertical="center" shrinkToFit="1"/>
    </xf>
    <xf numFmtId="0" fontId="22" fillId="0" borderId="19" xfId="0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2" borderId="9" xfId="0" applyFill="1" applyBorder="1" applyAlignment="1">
      <alignment vertical="center" shrinkToFit="1"/>
    </xf>
    <xf numFmtId="0" fontId="0" fillId="2" borderId="15" xfId="0" applyFill="1" applyBorder="1" applyAlignment="1">
      <alignment vertical="center" shrinkToFit="1"/>
    </xf>
    <xf numFmtId="0" fontId="0" fillId="0" borderId="34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2" borderId="38" xfId="0" applyFill="1" applyBorder="1" applyAlignment="1">
      <alignment horizontal="right" vertical="center"/>
    </xf>
    <xf numFmtId="0" fontId="0" fillId="2" borderId="39" xfId="0" applyFill="1" applyBorder="1" applyAlignment="1">
      <alignment horizontal="right" vertical="center"/>
    </xf>
    <xf numFmtId="0" fontId="0" fillId="0" borderId="35" xfId="0" applyFill="1" applyBorder="1" applyAlignment="1">
      <alignment horizontal="center" vertical="center" shrinkToFit="1"/>
    </xf>
    <xf numFmtId="0" fontId="0" fillId="0" borderId="36" xfId="0" applyFill="1" applyBorder="1" applyAlignment="1">
      <alignment horizontal="center" vertical="center" shrinkToFit="1"/>
    </xf>
    <xf numFmtId="0" fontId="9" fillId="3" borderId="40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0" fillId="2" borderId="9" xfId="0" applyFill="1" applyBorder="1" applyAlignment="1">
      <alignment horizontal="left" vertical="center" shrinkToFit="1"/>
    </xf>
    <xf numFmtId="0" fontId="0" fillId="2" borderId="15" xfId="0" applyFill="1" applyBorder="1" applyAlignment="1">
      <alignment horizontal="left" vertical="center" shrinkToFit="1"/>
    </xf>
    <xf numFmtId="0" fontId="0" fillId="2" borderId="10" xfId="0" applyFill="1" applyBorder="1" applyAlignment="1">
      <alignment horizontal="left" vertical="center" shrinkToFit="1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indent="2"/>
    </xf>
    <xf numFmtId="0" fontId="0" fillId="0" borderId="9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22" fillId="0" borderId="25" xfId="0" applyFont="1" applyBorder="1" applyAlignment="1">
      <alignment horizontal="left" vertical="center" indent="9"/>
    </xf>
    <xf numFmtId="0" fontId="22" fillId="0" borderId="26" xfId="0" applyFont="1" applyBorder="1" applyAlignment="1">
      <alignment horizontal="left" vertical="center" indent="9"/>
    </xf>
    <xf numFmtId="0" fontId="22" fillId="0" borderId="27" xfId="0" applyFont="1" applyBorder="1" applyAlignment="1">
      <alignment horizontal="left" vertical="center" indent="9"/>
    </xf>
    <xf numFmtId="0" fontId="22" fillId="0" borderId="31" xfId="0" applyFont="1" applyBorder="1" applyAlignment="1">
      <alignment horizontal="left" vertical="center" indent="9"/>
    </xf>
    <xf numFmtId="0" fontId="22" fillId="0" borderId="32" xfId="0" applyFont="1" applyBorder="1" applyAlignment="1">
      <alignment horizontal="left" vertical="center" indent="9"/>
    </xf>
    <xf numFmtId="0" fontId="22" fillId="0" borderId="33" xfId="0" applyFont="1" applyBorder="1" applyAlignment="1">
      <alignment horizontal="left" vertical="center" indent="9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0" fillId="0" borderId="10" xfId="0" applyBorder="1">
      <alignment vertical="center"/>
    </xf>
    <xf numFmtId="0" fontId="0" fillId="2" borderId="9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178" fontId="0" fillId="2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178" fontId="0" fillId="3" borderId="1" xfId="0" applyNumberFormat="1" applyFill="1" applyBorder="1" applyAlignment="1">
      <alignment horizontal="center" vertical="center"/>
    </xf>
    <xf numFmtId="0" fontId="17" fillId="3" borderId="1" xfId="12" applyFont="1" applyFill="1" applyBorder="1" applyAlignment="1">
      <alignment horizontal="center" vertical="center"/>
    </xf>
    <xf numFmtId="0" fontId="35" fillId="3" borderId="1" xfId="12" applyFont="1" applyFill="1" applyBorder="1" applyAlignment="1">
      <alignment horizontal="center" vertical="center" wrapText="1"/>
    </xf>
    <xf numFmtId="0" fontId="17" fillId="3" borderId="1" xfId="12" applyFont="1" applyFill="1" applyBorder="1" applyAlignment="1">
      <alignment horizontal="center" vertical="center" wrapText="1"/>
    </xf>
    <xf numFmtId="0" fontId="17" fillId="0" borderId="3" xfId="12" applyFont="1" applyBorder="1" applyAlignment="1">
      <alignment horizontal="center" vertical="center"/>
    </xf>
    <xf numFmtId="0" fontId="17" fillId="0" borderId="4" xfId="12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" fillId="4" borderId="9" xfId="7" applyFont="1" applyFill="1" applyBorder="1" applyAlignment="1">
      <alignment horizontal="center" vertical="center"/>
    </xf>
    <xf numFmtId="0" fontId="2" fillId="4" borderId="10" xfId="7" applyFont="1" applyFill="1" applyBorder="1" applyAlignment="1">
      <alignment horizontal="center" vertical="center"/>
    </xf>
    <xf numFmtId="0" fontId="25" fillId="0" borderId="17" xfId="7" applyFont="1" applyBorder="1" applyAlignment="1">
      <alignment horizontal="right" vertical="center" shrinkToFit="1"/>
    </xf>
    <xf numFmtId="0" fontId="25" fillId="0" borderId="9" xfId="7" applyFont="1" applyBorder="1" applyAlignment="1">
      <alignment horizontal="center" vertical="center"/>
    </xf>
    <xf numFmtId="0" fontId="25" fillId="0" borderId="15" xfId="7" applyFont="1" applyBorder="1" applyAlignment="1">
      <alignment horizontal="center" vertical="center"/>
    </xf>
    <xf numFmtId="0" fontId="25" fillId="0" borderId="10" xfId="7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7" fillId="0" borderId="1" xfId="12" applyBorder="1" applyAlignment="1">
      <alignment horizontal="center" vertical="center"/>
    </xf>
    <xf numFmtId="57" fontId="11" fillId="0" borderId="1" xfId="12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6" fillId="0" borderId="1" xfId="12" applyFont="1" applyBorder="1" applyAlignment="1">
      <alignment horizontal="center" vertical="center"/>
    </xf>
    <xf numFmtId="0" fontId="7" fillId="0" borderId="1" xfId="12" applyBorder="1">
      <alignment vertical="center"/>
    </xf>
    <xf numFmtId="0" fontId="7" fillId="0" borderId="9" xfId="12" applyBorder="1" applyAlignment="1">
      <alignment horizontal="center" vertical="center"/>
    </xf>
    <xf numFmtId="0" fontId="7" fillId="0" borderId="21" xfId="12" applyBorder="1" applyAlignment="1">
      <alignment horizontal="center" vertical="center"/>
    </xf>
    <xf numFmtId="0" fontId="7" fillId="0" borderId="15" xfId="12" applyBorder="1" applyAlignment="1">
      <alignment horizontal="center" vertical="center"/>
    </xf>
    <xf numFmtId="0" fontId="7" fillId="0" borderId="10" xfId="12" applyBorder="1" applyAlignment="1">
      <alignment horizontal="center" vertical="center"/>
    </xf>
    <xf numFmtId="0" fontId="21" fillId="0" borderId="1" xfId="12" applyFont="1" applyBorder="1" applyAlignment="1">
      <alignment horizontal="center" vertical="center"/>
    </xf>
    <xf numFmtId="57" fontId="10" fillId="0" borderId="1" xfId="12" applyNumberFormat="1" applyFont="1" applyBorder="1" applyAlignment="1">
      <alignment horizontal="center" vertical="center"/>
    </xf>
    <xf numFmtId="0" fontId="10" fillId="0" borderId="1" xfId="12" applyFont="1" applyBorder="1" applyAlignment="1">
      <alignment horizontal="center" vertical="center"/>
    </xf>
    <xf numFmtId="0" fontId="21" fillId="0" borderId="1" xfId="12" applyFont="1" applyBorder="1">
      <alignment vertical="center"/>
    </xf>
    <xf numFmtId="0" fontId="21" fillId="0" borderId="9" xfId="12" applyFont="1" applyBorder="1" applyAlignment="1">
      <alignment horizontal="center" vertical="center"/>
    </xf>
    <xf numFmtId="0" fontId="21" fillId="0" borderId="21" xfId="12" applyFont="1" applyBorder="1" applyAlignment="1">
      <alignment horizontal="center" vertical="center"/>
    </xf>
    <xf numFmtId="0" fontId="21" fillId="0" borderId="15" xfId="12" applyFont="1" applyBorder="1" applyAlignment="1">
      <alignment horizontal="center" vertical="center"/>
    </xf>
    <xf numFmtId="0" fontId="21" fillId="0" borderId="10" xfId="12" applyFont="1" applyBorder="1" applyAlignment="1">
      <alignment horizontal="center" vertical="center"/>
    </xf>
    <xf numFmtId="0" fontId="10" fillId="0" borderId="1" xfId="12" applyFont="1" applyBorder="1" applyAlignment="1">
      <alignment horizontal="left" vertical="center"/>
    </xf>
    <xf numFmtId="56" fontId="21" fillId="0" borderId="1" xfId="12" applyNumberFormat="1" applyFont="1" applyBorder="1">
      <alignment vertical="center"/>
    </xf>
    <xf numFmtId="0" fontId="6" fillId="0" borderId="3" xfId="12" applyFont="1" applyBorder="1" applyAlignment="1">
      <alignment horizontal="center" vertical="center"/>
    </xf>
    <xf numFmtId="0" fontId="6" fillId="0" borderId="4" xfId="12" applyFont="1" applyBorder="1" applyAlignment="1">
      <alignment horizontal="center" vertical="center"/>
    </xf>
    <xf numFmtId="0" fontId="0" fillId="0" borderId="1" xfId="12" applyFont="1" applyBorder="1" applyAlignment="1">
      <alignment horizontal="center" vertical="center"/>
    </xf>
    <xf numFmtId="0" fontId="6" fillId="0" borderId="1" xfId="12" applyFont="1" applyBorder="1" applyAlignment="1">
      <alignment horizontal="center" vertical="center" wrapText="1"/>
    </xf>
  </cellXfs>
  <cellStyles count="14">
    <cellStyle name="桁区切り" xfId="1" builtinId="6"/>
    <cellStyle name="桁区切り 2" xfId="2" xr:uid="{00000000-0005-0000-0000-000001000000}"/>
    <cellStyle name="標準" xfId="0" builtinId="0"/>
    <cellStyle name="標準 10" xfId="3" xr:uid="{00000000-0005-0000-0000-000003000000}"/>
    <cellStyle name="標準 12" xfId="4" xr:uid="{00000000-0005-0000-0000-000004000000}"/>
    <cellStyle name="標準 13" xfId="5" xr:uid="{00000000-0005-0000-0000-000005000000}"/>
    <cellStyle name="標準 15" xfId="6" xr:uid="{00000000-0005-0000-0000-000006000000}"/>
    <cellStyle name="標準 2" xfId="7" xr:uid="{00000000-0005-0000-0000-000007000000}"/>
    <cellStyle name="標準 2 2" xfId="8" xr:uid="{00000000-0005-0000-0000-000008000000}"/>
    <cellStyle name="標準 27" xfId="9" xr:uid="{00000000-0005-0000-0000-000009000000}"/>
    <cellStyle name="標準 3" xfId="10" xr:uid="{00000000-0005-0000-0000-00000A000000}"/>
    <cellStyle name="標準 4" xfId="11" xr:uid="{00000000-0005-0000-0000-00000B000000}"/>
    <cellStyle name="標準 7" xfId="12" xr:uid="{00000000-0005-0000-0000-00000C000000}"/>
    <cellStyle name="標準 7 4" xfId="13" xr:uid="{00000000-0005-0000-0000-00000D000000}"/>
  </cellStyles>
  <dxfs count="0"/>
  <tableStyles count="0" defaultTableStyle="TableStyleMedium2" defaultPivotStyle="PivotStyleLight16"/>
  <colors>
    <mruColors>
      <color rgb="FFFFFF99"/>
      <color rgb="FFCC0000"/>
      <color rgb="FFFFFFCC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156956</xdr:colOff>
      <xdr:row>7</xdr:row>
      <xdr:rowOff>24019</xdr:rowOff>
    </xdr:from>
    <xdr:to>
      <xdr:col>30</xdr:col>
      <xdr:colOff>224254</xdr:colOff>
      <xdr:row>13</xdr:row>
      <xdr:rowOff>57150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CE9F78F-ACF9-4679-A149-91EF398A7C6A}"/>
            </a:ext>
          </a:extLst>
        </xdr:cNvPr>
        <xdr:cNvSpPr/>
      </xdr:nvSpPr>
      <xdr:spPr>
        <a:xfrm>
          <a:off x="7386431" y="1500394"/>
          <a:ext cx="2267573" cy="1176131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住所・施設名・法人名・</a:t>
          </a:r>
          <a:endParaRPr kumimoji="1" lang="en-US" altLang="ja-JP" sz="1050" b="1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 b="1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請求人氏名を入力してください。</a:t>
          </a:r>
          <a:endParaRPr kumimoji="1" lang="en-US" altLang="ja-JP" sz="1050" b="1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23</xdr:col>
      <xdr:colOff>98978</xdr:colOff>
      <xdr:row>31</xdr:row>
      <xdr:rowOff>90274</xdr:rowOff>
    </xdr:from>
    <xdr:to>
      <xdr:col>29</xdr:col>
      <xdr:colOff>252619</xdr:colOff>
      <xdr:row>34</xdr:row>
      <xdr:rowOff>98563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8E693EA-04E5-4107-895B-098F13A40BF8}"/>
            </a:ext>
          </a:extLst>
        </xdr:cNvPr>
        <xdr:cNvSpPr/>
      </xdr:nvSpPr>
      <xdr:spPr>
        <a:xfrm>
          <a:off x="7328453" y="7576924"/>
          <a:ext cx="2039591" cy="865539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前月分精算がある場合は入力</a:t>
          </a:r>
          <a:endParaRPr kumimoji="1" lang="en-US" altLang="ja-JP" sz="1050" b="1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22</xdr:col>
      <xdr:colOff>153229</xdr:colOff>
      <xdr:row>38</xdr:row>
      <xdr:rowOff>12002</xdr:rowOff>
    </xdr:from>
    <xdr:to>
      <xdr:col>29</xdr:col>
      <xdr:colOff>224255</xdr:colOff>
      <xdr:row>42</xdr:row>
      <xdr:rowOff>11596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A8F76F9E-4DFD-4857-98D3-FF96B00EA824}"/>
            </a:ext>
          </a:extLst>
        </xdr:cNvPr>
        <xdr:cNvSpPr/>
      </xdr:nvSpPr>
      <xdr:spPr>
        <a:xfrm>
          <a:off x="7068379" y="9384602"/>
          <a:ext cx="2271301" cy="894944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振込先を入力して下さい。</a:t>
          </a:r>
          <a:endParaRPr kumimoji="1" lang="en-US" altLang="ja-JP" sz="1050" b="1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50" b="1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 b="1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支店名 入力例：○○支店</a:t>
          </a:r>
          <a:endParaRPr kumimoji="1" lang="en-US" altLang="ja-JP" sz="1050" b="1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22</xdr:col>
      <xdr:colOff>95250</xdr:colOff>
      <xdr:row>31</xdr:row>
      <xdr:rowOff>65434</xdr:rowOff>
    </xdr:from>
    <xdr:to>
      <xdr:col>22</xdr:col>
      <xdr:colOff>277468</xdr:colOff>
      <xdr:row>34</xdr:row>
      <xdr:rowOff>65433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1A47306B-FFEF-45ED-8E8F-6671B674D759}"/>
            </a:ext>
          </a:extLst>
        </xdr:cNvPr>
        <xdr:cNvSpPr/>
      </xdr:nvSpPr>
      <xdr:spPr>
        <a:xfrm>
          <a:off x="7010400" y="7552084"/>
          <a:ext cx="182218" cy="857249"/>
        </a:xfrm>
        <a:prstGeom prst="rightBrace">
          <a:avLst>
            <a:gd name="adj1" fmla="val 36956"/>
            <a:gd name="adj2" fmla="val 50590"/>
          </a:avLst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95250</xdr:colOff>
      <xdr:row>7</xdr:row>
      <xdr:rowOff>32307</xdr:rowOff>
    </xdr:from>
    <xdr:to>
      <xdr:col>23</xdr:col>
      <xdr:colOff>30409</xdr:colOff>
      <xdr:row>13</xdr:row>
      <xdr:rowOff>57150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F77AF72B-3FB8-428A-BB25-678D46907EA2}"/>
            </a:ext>
          </a:extLst>
        </xdr:cNvPr>
        <xdr:cNvSpPr/>
      </xdr:nvSpPr>
      <xdr:spPr>
        <a:xfrm>
          <a:off x="7010400" y="1508682"/>
          <a:ext cx="249484" cy="1167843"/>
        </a:xfrm>
        <a:prstGeom prst="rightBrace">
          <a:avLst>
            <a:gd name="adj1" fmla="val 36956"/>
            <a:gd name="adj2" fmla="val 50590"/>
          </a:avLst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166481</xdr:colOff>
      <xdr:row>0</xdr:row>
      <xdr:rowOff>200025</xdr:rowOff>
    </xdr:from>
    <xdr:to>
      <xdr:col>30</xdr:col>
      <xdr:colOff>233779</xdr:colOff>
      <xdr:row>3</xdr:row>
      <xdr:rowOff>19050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D3C16E9D-1159-403F-8CEF-957C2A701984}"/>
            </a:ext>
          </a:extLst>
        </xdr:cNvPr>
        <xdr:cNvSpPr/>
      </xdr:nvSpPr>
      <xdr:spPr>
        <a:xfrm>
          <a:off x="7395956" y="200025"/>
          <a:ext cx="2267573" cy="533400"/>
        </a:xfrm>
        <a:prstGeom prst="rect">
          <a:avLst/>
        </a:prstGeom>
        <a:solidFill>
          <a:srgbClr val="FFFF99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黄セルだけ入力してください</a:t>
          </a:r>
          <a:endParaRPr kumimoji="1" lang="en-US" altLang="ja-JP" sz="1050" b="1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273326</xdr:colOff>
      <xdr:row>0</xdr:row>
      <xdr:rowOff>223630</xdr:rowOff>
    </xdr:from>
    <xdr:to>
      <xdr:col>15</xdr:col>
      <xdr:colOff>561356</xdr:colOff>
      <xdr:row>2</xdr:row>
      <xdr:rowOff>87381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FA82027-CD51-4B4E-A91D-2B03C7389E76}"/>
            </a:ext>
          </a:extLst>
        </xdr:cNvPr>
        <xdr:cNvSpPr/>
      </xdr:nvSpPr>
      <xdr:spPr>
        <a:xfrm>
          <a:off x="7901609" y="223630"/>
          <a:ext cx="2267573" cy="352425"/>
        </a:xfrm>
        <a:prstGeom prst="rect">
          <a:avLst/>
        </a:prstGeom>
        <a:solidFill>
          <a:srgbClr val="FFFF99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黄セルだけ入力してください</a:t>
          </a:r>
          <a:endParaRPr kumimoji="1" lang="en-US" altLang="ja-JP" sz="1050" b="1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295275</xdr:colOff>
      <xdr:row>9</xdr:row>
      <xdr:rowOff>152400</xdr:rowOff>
    </xdr:from>
    <xdr:to>
      <xdr:col>15</xdr:col>
      <xdr:colOff>583305</xdr:colOff>
      <xdr:row>11</xdr:row>
      <xdr:rowOff>82826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9359F8D-534A-4521-AADB-F3BB197DA390}"/>
            </a:ext>
          </a:extLst>
        </xdr:cNvPr>
        <xdr:cNvSpPr/>
      </xdr:nvSpPr>
      <xdr:spPr>
        <a:xfrm>
          <a:off x="7896225" y="2314575"/>
          <a:ext cx="2269230" cy="349526"/>
        </a:xfrm>
        <a:prstGeom prst="rect">
          <a:avLst/>
        </a:prstGeom>
        <a:solidFill>
          <a:srgbClr val="FFFF99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各単価は　１０円未満切捨て</a:t>
          </a:r>
          <a:endParaRPr kumimoji="1" lang="en-US" altLang="ja-JP" sz="1050" b="1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429782</xdr:colOff>
      <xdr:row>108</xdr:row>
      <xdr:rowOff>107938</xdr:rowOff>
    </xdr:from>
    <xdr:to>
      <xdr:col>12</xdr:col>
      <xdr:colOff>645339</xdr:colOff>
      <xdr:row>110</xdr:row>
      <xdr:rowOff>199515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EFCF81D-541A-4C84-81F8-52EECF40A108}"/>
            </a:ext>
          </a:extLst>
        </xdr:cNvPr>
        <xdr:cNvSpPr/>
      </xdr:nvSpPr>
      <xdr:spPr>
        <a:xfrm>
          <a:off x="8849882" y="24796738"/>
          <a:ext cx="2272957" cy="548777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この範囲は、すべて自動入力です</a:t>
          </a:r>
          <a:endParaRPr kumimoji="1" lang="en-US" altLang="ja-JP" sz="1050" b="1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 b="1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入力の必要はありません</a:t>
          </a:r>
          <a:endParaRPr kumimoji="1" lang="en-US" altLang="ja-JP" sz="1050" b="1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</xdr:col>
      <xdr:colOff>123361</xdr:colOff>
      <xdr:row>107</xdr:row>
      <xdr:rowOff>3832</xdr:rowOff>
    </xdr:from>
    <xdr:to>
      <xdr:col>9</xdr:col>
      <xdr:colOff>273563</xdr:colOff>
      <xdr:row>111</xdr:row>
      <xdr:rowOff>214957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C5F0C10-91CD-4ED3-9B84-11BCBABA253F}"/>
            </a:ext>
          </a:extLst>
        </xdr:cNvPr>
        <xdr:cNvSpPr/>
      </xdr:nvSpPr>
      <xdr:spPr>
        <a:xfrm>
          <a:off x="8543461" y="24464032"/>
          <a:ext cx="150202" cy="1125525"/>
        </a:xfrm>
        <a:prstGeom prst="rightBrace">
          <a:avLst>
            <a:gd name="adj1" fmla="val 36956"/>
            <a:gd name="adj2" fmla="val 50590"/>
          </a:avLst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200025</xdr:colOff>
      <xdr:row>1</xdr:row>
      <xdr:rowOff>219075</xdr:rowOff>
    </xdr:from>
    <xdr:to>
      <xdr:col>12</xdr:col>
      <xdr:colOff>540683</xdr:colOff>
      <xdr:row>3</xdr:row>
      <xdr:rowOff>221316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484E9D9-B899-4614-B980-F1F636678CC1}"/>
            </a:ext>
          </a:extLst>
        </xdr:cNvPr>
        <xdr:cNvSpPr/>
      </xdr:nvSpPr>
      <xdr:spPr>
        <a:xfrm>
          <a:off x="8620125" y="447675"/>
          <a:ext cx="2398058" cy="459441"/>
        </a:xfrm>
        <a:prstGeom prst="rect">
          <a:avLst/>
        </a:prstGeom>
        <a:solidFill>
          <a:srgbClr val="FFFF99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黄セルの欄だけ入力してください</a:t>
          </a:r>
          <a:endParaRPr kumimoji="1" lang="en-US" altLang="ja-JP" sz="1050" b="1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117662</xdr:colOff>
      <xdr:row>0</xdr:row>
      <xdr:rowOff>131109</xdr:rowOff>
    </xdr:from>
    <xdr:to>
      <xdr:col>13</xdr:col>
      <xdr:colOff>663451</xdr:colOff>
      <xdr:row>2</xdr:row>
      <xdr:rowOff>205068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AF4665E-7C88-425F-A550-483546EBE84E}"/>
            </a:ext>
          </a:extLst>
        </xdr:cNvPr>
        <xdr:cNvSpPr/>
      </xdr:nvSpPr>
      <xdr:spPr>
        <a:xfrm>
          <a:off x="10214162" y="131109"/>
          <a:ext cx="2269814" cy="540684"/>
        </a:xfrm>
        <a:prstGeom prst="rect">
          <a:avLst/>
        </a:prstGeom>
        <a:solidFill>
          <a:srgbClr val="FFFF99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黄セルだけ入力してください</a:t>
          </a:r>
          <a:endParaRPr kumimoji="1" lang="en-US" altLang="ja-JP" sz="1050" b="1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391903</xdr:colOff>
      <xdr:row>14</xdr:row>
      <xdr:rowOff>59303</xdr:rowOff>
    </xdr:from>
    <xdr:to>
      <xdr:col>15</xdr:col>
      <xdr:colOff>331391</xdr:colOff>
      <xdr:row>15</xdr:row>
      <xdr:rowOff>98523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5F9127E-9A5D-4278-AE14-E83A28F90A3A}"/>
            </a:ext>
          </a:extLst>
        </xdr:cNvPr>
        <xdr:cNvSpPr/>
      </xdr:nvSpPr>
      <xdr:spPr>
        <a:xfrm>
          <a:off x="10488403" y="3450203"/>
          <a:ext cx="3016063" cy="47737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No.6</a:t>
          </a:r>
          <a:r>
            <a:rPr kumimoji="1" lang="ja-JP" altLang="en-US" sz="1050" b="1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以降は ここから再表示をしてください</a:t>
          </a:r>
          <a:endParaRPr kumimoji="1" lang="en-US" altLang="ja-JP" sz="1050" b="1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123825</xdr:colOff>
      <xdr:row>14</xdr:row>
      <xdr:rowOff>66675</xdr:rowOff>
    </xdr:from>
    <xdr:to>
      <xdr:col>11</xdr:col>
      <xdr:colOff>391903</xdr:colOff>
      <xdr:row>14</xdr:row>
      <xdr:rowOff>297988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26EA9D4B-910E-4795-84CF-3F4B1A5DAF99}"/>
            </a:ext>
          </a:extLst>
        </xdr:cNvPr>
        <xdr:cNvCxnSpPr>
          <a:stCxn id="5" idx="1"/>
        </xdr:cNvCxnSpPr>
      </xdr:nvCxnSpPr>
      <xdr:spPr>
        <a:xfrm flipH="1" flipV="1">
          <a:off x="10220325" y="3457575"/>
          <a:ext cx="268078" cy="231313"/>
        </a:xfrm>
        <a:prstGeom prst="straightConnector1">
          <a:avLst/>
        </a:prstGeom>
        <a:ln w="28575">
          <a:solidFill>
            <a:srgbClr val="FF0000"/>
          </a:solidFill>
          <a:headEnd w="lg" len="lg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414620</xdr:colOff>
      <xdr:row>0</xdr:row>
      <xdr:rowOff>67235</xdr:rowOff>
    </xdr:from>
    <xdr:to>
      <xdr:col>15</xdr:col>
      <xdr:colOff>665134</xdr:colOff>
      <xdr:row>2</xdr:row>
      <xdr:rowOff>141194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2B1A22B-E4A0-4725-9CA3-9439DA0A1A95}"/>
            </a:ext>
          </a:extLst>
        </xdr:cNvPr>
        <xdr:cNvSpPr/>
      </xdr:nvSpPr>
      <xdr:spPr>
        <a:xfrm>
          <a:off x="11564473" y="67235"/>
          <a:ext cx="2267573" cy="533400"/>
        </a:xfrm>
        <a:prstGeom prst="rect">
          <a:avLst/>
        </a:prstGeom>
        <a:solidFill>
          <a:srgbClr val="FFFF99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黄セルだけ入力してください</a:t>
          </a:r>
          <a:endParaRPr kumimoji="1" lang="en-US" altLang="ja-JP" sz="1050" b="1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12</xdr:col>
      <xdr:colOff>419919</xdr:colOff>
      <xdr:row>14</xdr:row>
      <xdr:rowOff>84045</xdr:rowOff>
    </xdr:from>
    <xdr:to>
      <xdr:col>17</xdr:col>
      <xdr:colOff>74217</xdr:colOff>
      <xdr:row>15</xdr:row>
      <xdr:rowOff>124385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FF4FFF7-C498-4E05-A51C-49E0D72E8CF0}"/>
            </a:ext>
          </a:extLst>
        </xdr:cNvPr>
        <xdr:cNvSpPr/>
      </xdr:nvSpPr>
      <xdr:spPr>
        <a:xfrm>
          <a:off x="11564169" y="3474945"/>
          <a:ext cx="3035673" cy="47849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No.6</a:t>
          </a:r>
          <a:r>
            <a:rPr kumimoji="1" lang="ja-JP" altLang="en-US" sz="1050" b="1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以降は ここから再表示をしてください</a:t>
          </a:r>
          <a:endParaRPr kumimoji="1" lang="en-US" altLang="ja-JP" sz="1050" b="1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12</xdr:col>
      <xdr:colOff>145676</xdr:colOff>
      <xdr:row>14</xdr:row>
      <xdr:rowOff>112058</xdr:rowOff>
    </xdr:from>
    <xdr:to>
      <xdr:col>12</xdr:col>
      <xdr:colOff>419919</xdr:colOff>
      <xdr:row>14</xdr:row>
      <xdr:rowOff>322730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C340395-BE64-42A5-9EEF-A8F803BF2233}"/>
            </a:ext>
          </a:extLst>
        </xdr:cNvPr>
        <xdr:cNvCxnSpPr>
          <a:stCxn id="5" idx="1"/>
        </xdr:cNvCxnSpPr>
      </xdr:nvCxnSpPr>
      <xdr:spPr>
        <a:xfrm flipH="1" flipV="1">
          <a:off x="11295529" y="5670176"/>
          <a:ext cx="274243" cy="210672"/>
        </a:xfrm>
        <a:prstGeom prst="straightConnector1">
          <a:avLst/>
        </a:prstGeom>
        <a:ln w="28575">
          <a:solidFill>
            <a:srgbClr val="FF0000"/>
          </a:solidFill>
          <a:headEnd w="lg" len="lg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330574</xdr:colOff>
      <xdr:row>0</xdr:row>
      <xdr:rowOff>176733</xdr:rowOff>
    </xdr:from>
    <xdr:to>
      <xdr:col>14</xdr:col>
      <xdr:colOff>182399</xdr:colOff>
      <xdr:row>2</xdr:row>
      <xdr:rowOff>250692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A87F2B7-761A-40A6-80BC-609B7A944C86}"/>
            </a:ext>
          </a:extLst>
        </xdr:cNvPr>
        <xdr:cNvSpPr/>
      </xdr:nvSpPr>
      <xdr:spPr>
        <a:xfrm>
          <a:off x="10427074" y="176733"/>
          <a:ext cx="2249884" cy="533400"/>
        </a:xfrm>
        <a:prstGeom prst="rect">
          <a:avLst/>
        </a:prstGeom>
        <a:solidFill>
          <a:srgbClr val="FFFF99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黄セルだけ入力してください</a:t>
          </a:r>
          <a:endParaRPr kumimoji="1" lang="en-US" altLang="ja-JP" sz="1050" b="1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429782</xdr:colOff>
      <xdr:row>108</xdr:row>
      <xdr:rowOff>107938</xdr:rowOff>
    </xdr:from>
    <xdr:to>
      <xdr:col>29</xdr:col>
      <xdr:colOff>645339</xdr:colOff>
      <xdr:row>110</xdr:row>
      <xdr:rowOff>199515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CA75583-03D4-4CEC-945D-4BBBD6647B4E}"/>
            </a:ext>
          </a:extLst>
        </xdr:cNvPr>
        <xdr:cNvSpPr/>
      </xdr:nvSpPr>
      <xdr:spPr>
        <a:xfrm>
          <a:off x="8849882" y="24796738"/>
          <a:ext cx="2272957" cy="548777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この範囲は、すべて自動入力です</a:t>
          </a:r>
          <a:endParaRPr kumimoji="1" lang="en-US" altLang="ja-JP" sz="1050" b="1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 b="1" i="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入力の必要はありません</a:t>
          </a:r>
          <a:endParaRPr kumimoji="1" lang="en-US" altLang="ja-JP" sz="1050" b="1" i="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26</xdr:col>
      <xdr:colOff>123361</xdr:colOff>
      <xdr:row>107</xdr:row>
      <xdr:rowOff>3832</xdr:rowOff>
    </xdr:from>
    <xdr:to>
      <xdr:col>26</xdr:col>
      <xdr:colOff>273563</xdr:colOff>
      <xdr:row>111</xdr:row>
      <xdr:rowOff>214957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43568EBC-F1D3-4B5E-8E6D-9A42FE9321A2}"/>
            </a:ext>
          </a:extLst>
        </xdr:cNvPr>
        <xdr:cNvSpPr/>
      </xdr:nvSpPr>
      <xdr:spPr>
        <a:xfrm>
          <a:off x="8543461" y="24464032"/>
          <a:ext cx="150202" cy="1125525"/>
        </a:xfrm>
        <a:prstGeom prst="rightBrace">
          <a:avLst>
            <a:gd name="adj1" fmla="val 36956"/>
            <a:gd name="adj2" fmla="val 50590"/>
          </a:avLst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C7412-9133-411B-AA28-80807B14C6B7}">
  <sheetPr>
    <tabColor rgb="FFFFFF00"/>
    <pageSetUpPr fitToPage="1"/>
  </sheetPr>
  <dimension ref="A1:V42"/>
  <sheetViews>
    <sheetView tabSelected="1" view="pageBreakPreview" zoomScaleNormal="100" zoomScaleSheetLayoutView="100" workbookViewId="0">
      <selection sqref="A1:V1"/>
    </sheetView>
  </sheetViews>
  <sheetFormatPr defaultColWidth="9" defaultRowHeight="13.5"/>
  <cols>
    <col min="1" max="34" width="4.125" style="65" customWidth="1"/>
    <col min="35" max="16384" width="9" style="65"/>
  </cols>
  <sheetData>
    <row r="1" spans="1:22" ht="26.25" customHeight="1">
      <c r="A1" s="166" t="s">
        <v>44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</row>
    <row r="2" spans="1:22" ht="15" customHeight="1">
      <c r="B2" s="46"/>
      <c r="C2" s="46"/>
      <c r="D2" s="46"/>
      <c r="E2" s="47"/>
      <c r="F2" s="47"/>
      <c r="G2" s="47"/>
      <c r="H2" s="47"/>
      <c r="I2" s="47"/>
    </row>
    <row r="3" spans="1:22" ht="17.100000000000001" customHeight="1">
      <c r="A3" s="63"/>
      <c r="B3" s="187" t="s">
        <v>133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6" t="s">
        <v>170</v>
      </c>
      <c r="Q3" s="186"/>
      <c r="R3" s="186"/>
      <c r="S3" s="186"/>
      <c r="T3" s="186"/>
      <c r="U3" s="186"/>
    </row>
    <row r="4" spans="1:22" ht="17.100000000000001" customHeight="1">
      <c r="A4" s="62"/>
      <c r="B4" s="187" t="s">
        <v>134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</row>
    <row r="5" spans="1:22" ht="15" customHeight="1">
      <c r="A5" s="62"/>
      <c r="B5" s="62"/>
      <c r="C5" s="62"/>
      <c r="D5" s="56"/>
      <c r="E5" s="60"/>
      <c r="F5" s="59"/>
      <c r="G5" s="56"/>
      <c r="H5" s="58"/>
      <c r="I5" s="58"/>
    </row>
    <row r="6" spans="1:22" ht="15" customHeight="1">
      <c r="A6" s="57"/>
      <c r="B6" s="190" t="s">
        <v>132</v>
      </c>
      <c r="C6" s="190"/>
      <c r="D6" s="190"/>
      <c r="E6" s="190"/>
      <c r="F6" s="190"/>
      <c r="G6" s="190"/>
      <c r="H6" s="73"/>
    </row>
    <row r="7" spans="1:22" ht="15" customHeight="1">
      <c r="A7" s="26"/>
      <c r="B7" s="26"/>
      <c r="C7" s="26"/>
      <c r="D7" s="26"/>
    </row>
    <row r="8" spans="1:22" ht="15" customHeight="1">
      <c r="I8" s="66"/>
      <c r="M8" s="33" t="s">
        <v>159</v>
      </c>
      <c r="N8" s="189" t="s">
        <v>130</v>
      </c>
      <c r="O8" s="189"/>
      <c r="P8" s="189"/>
      <c r="Q8" s="189"/>
      <c r="R8" s="189"/>
      <c r="S8" s="189"/>
      <c r="T8" s="189"/>
      <c r="U8" s="189"/>
      <c r="V8" s="189"/>
    </row>
    <row r="9" spans="1:22" ht="15" customHeight="1">
      <c r="I9" s="66"/>
      <c r="M9" s="33"/>
      <c r="N9" s="188"/>
      <c r="O9" s="188"/>
      <c r="P9" s="188"/>
      <c r="Q9" s="188"/>
      <c r="R9" s="188"/>
      <c r="S9" s="188"/>
      <c r="T9" s="188"/>
      <c r="U9" s="188"/>
      <c r="V9" s="188"/>
    </row>
    <row r="10" spans="1:22" ht="15" customHeight="1">
      <c r="I10" s="66"/>
      <c r="M10" s="33" t="s">
        <v>160</v>
      </c>
      <c r="N10" s="189" t="s">
        <v>136</v>
      </c>
      <c r="O10" s="189"/>
      <c r="P10" s="189"/>
      <c r="Q10" s="189"/>
      <c r="R10" s="189"/>
      <c r="S10" s="189"/>
      <c r="T10" s="189"/>
      <c r="U10" s="189"/>
      <c r="V10" s="189"/>
    </row>
    <row r="11" spans="1:22" ht="15" customHeight="1">
      <c r="I11" s="66"/>
      <c r="M11" s="33"/>
      <c r="N11" s="188"/>
      <c r="O11" s="188"/>
      <c r="P11" s="188"/>
      <c r="Q11" s="188"/>
      <c r="R11" s="188"/>
      <c r="S11" s="188"/>
      <c r="T11" s="188"/>
      <c r="U11" s="188"/>
      <c r="V11" s="188"/>
    </row>
    <row r="12" spans="1:22" ht="15" customHeight="1">
      <c r="I12" s="66"/>
      <c r="M12" s="33" t="s">
        <v>161</v>
      </c>
      <c r="N12" s="189" t="s">
        <v>162</v>
      </c>
      <c r="O12" s="189"/>
      <c r="P12" s="189"/>
      <c r="Q12" s="189"/>
      <c r="R12" s="189"/>
      <c r="S12" s="189"/>
      <c r="T12" s="189"/>
      <c r="U12" s="189"/>
      <c r="V12" s="189"/>
    </row>
    <row r="13" spans="1:22" ht="15" customHeight="1">
      <c r="F13" s="33"/>
      <c r="I13" s="66"/>
      <c r="N13" s="189" t="s">
        <v>139</v>
      </c>
      <c r="O13" s="189"/>
      <c r="P13" s="189"/>
      <c r="Q13" s="189"/>
      <c r="R13" s="189"/>
      <c r="S13" s="189"/>
      <c r="T13" s="189"/>
      <c r="U13" s="189"/>
      <c r="V13" s="189"/>
    </row>
    <row r="14" spans="1:22" ht="15" customHeight="1">
      <c r="A14" s="3" t="s">
        <v>169</v>
      </c>
      <c r="C14" s="3"/>
      <c r="D14" s="7"/>
      <c r="F14" s="33"/>
      <c r="I14" s="61"/>
    </row>
    <row r="15" spans="1:22" ht="15" customHeight="1">
      <c r="B15" s="7"/>
      <c r="C15" s="7"/>
      <c r="D15" s="7"/>
      <c r="I15" s="61"/>
    </row>
    <row r="16" spans="1:22" ht="20.25" customHeight="1">
      <c r="A16" s="170" t="s">
        <v>13</v>
      </c>
      <c r="B16" s="170"/>
      <c r="C16" s="170"/>
      <c r="D16" s="198">
        <f>R37</f>
        <v>0</v>
      </c>
      <c r="E16" s="198"/>
      <c r="F16" s="198"/>
      <c r="G16" s="198"/>
      <c r="H16" s="171" t="s">
        <v>14</v>
      </c>
      <c r="I16" s="61"/>
    </row>
    <row r="17" spans="1:22" ht="15" customHeight="1">
      <c r="A17" s="170"/>
      <c r="B17" s="170"/>
      <c r="C17" s="170"/>
      <c r="D17" s="199"/>
      <c r="E17" s="199"/>
      <c r="F17" s="199"/>
      <c r="G17" s="199"/>
      <c r="H17" s="172"/>
      <c r="I17" s="61"/>
    </row>
    <row r="18" spans="1:22" ht="15" customHeight="1">
      <c r="I18" s="61"/>
    </row>
    <row r="19" spans="1:22" ht="33" customHeight="1">
      <c r="A19" s="1"/>
      <c r="B19" s="69" t="s">
        <v>0</v>
      </c>
      <c r="C19" s="167" t="s">
        <v>1</v>
      </c>
      <c r="D19" s="167"/>
      <c r="E19" s="167"/>
      <c r="F19" s="167"/>
      <c r="G19" s="167"/>
      <c r="H19" s="167" t="s">
        <v>2</v>
      </c>
      <c r="I19" s="167"/>
      <c r="J19" s="167"/>
      <c r="K19" s="176" t="s">
        <v>142</v>
      </c>
      <c r="L19" s="176"/>
      <c r="M19" s="176"/>
      <c r="N19" s="167" t="s">
        <v>3</v>
      </c>
      <c r="O19" s="167"/>
      <c r="P19" s="167"/>
      <c r="Q19" s="167"/>
      <c r="R19" s="192" t="s">
        <v>4</v>
      </c>
      <c r="S19" s="193"/>
      <c r="T19" s="193"/>
      <c r="U19" s="193"/>
      <c r="V19" s="194"/>
    </row>
    <row r="20" spans="1:22" ht="22.5" customHeight="1">
      <c r="A20" s="168"/>
      <c r="B20" s="168" t="s">
        <v>45</v>
      </c>
      <c r="C20" s="70"/>
      <c r="D20" s="167" t="s">
        <v>5</v>
      </c>
      <c r="E20" s="167"/>
      <c r="F20" s="167"/>
      <c r="G20" s="167"/>
      <c r="H20" s="167" t="s">
        <v>10</v>
      </c>
      <c r="I20" s="167"/>
      <c r="J20" s="167"/>
      <c r="K20" s="173">
        <f>児童一覧!F108</f>
        <v>0</v>
      </c>
      <c r="L20" s="173"/>
      <c r="M20" s="173"/>
      <c r="N20" s="184">
        <f>単価内訳!F39</f>
        <v>120</v>
      </c>
      <c r="O20" s="184"/>
      <c r="P20" s="184"/>
      <c r="Q20" s="184"/>
      <c r="R20" s="183">
        <f t="shared" ref="R20:R30" si="0">K20*N20</f>
        <v>0</v>
      </c>
      <c r="S20" s="183"/>
      <c r="T20" s="183"/>
      <c r="U20" s="183"/>
      <c r="V20" s="183"/>
    </row>
    <row r="21" spans="1:22" ht="22.5" customHeight="1">
      <c r="A21" s="168"/>
      <c r="B21" s="168"/>
      <c r="C21" s="71"/>
      <c r="D21" s="167"/>
      <c r="E21" s="167"/>
      <c r="F21" s="167"/>
      <c r="G21" s="167"/>
      <c r="H21" s="167" t="s">
        <v>11</v>
      </c>
      <c r="I21" s="167"/>
      <c r="J21" s="167"/>
      <c r="K21" s="173">
        <f>児童一覧!G108</f>
        <v>0</v>
      </c>
      <c r="L21" s="173"/>
      <c r="M21" s="173"/>
      <c r="N21" s="184">
        <f>単価内訳!F40</f>
        <v>120</v>
      </c>
      <c r="O21" s="184"/>
      <c r="P21" s="184"/>
      <c r="Q21" s="184"/>
      <c r="R21" s="183">
        <f t="shared" si="0"/>
        <v>0</v>
      </c>
      <c r="S21" s="183"/>
      <c r="T21" s="183"/>
      <c r="U21" s="183"/>
      <c r="V21" s="183"/>
    </row>
    <row r="22" spans="1:22" ht="22.5" customHeight="1">
      <c r="A22" s="168"/>
      <c r="B22" s="168"/>
      <c r="C22" s="71"/>
      <c r="D22" s="167" t="s">
        <v>6</v>
      </c>
      <c r="E22" s="167"/>
      <c r="F22" s="167"/>
      <c r="G22" s="167"/>
      <c r="H22" s="167" t="s">
        <v>10</v>
      </c>
      <c r="I22" s="167"/>
      <c r="J22" s="167"/>
      <c r="K22" s="173">
        <f>児童一覧!F109</f>
        <v>0</v>
      </c>
      <c r="L22" s="173"/>
      <c r="M22" s="173"/>
      <c r="N22" s="184">
        <f>単価内訳!G39</f>
        <v>120</v>
      </c>
      <c r="O22" s="184"/>
      <c r="P22" s="184"/>
      <c r="Q22" s="184"/>
      <c r="R22" s="183">
        <f t="shared" si="0"/>
        <v>0</v>
      </c>
      <c r="S22" s="183"/>
      <c r="T22" s="183"/>
      <c r="U22" s="183"/>
      <c r="V22" s="183"/>
    </row>
    <row r="23" spans="1:22" ht="22.5" customHeight="1">
      <c r="A23" s="168"/>
      <c r="B23" s="168"/>
      <c r="C23" s="72"/>
      <c r="D23" s="167"/>
      <c r="E23" s="167"/>
      <c r="F23" s="167"/>
      <c r="G23" s="167"/>
      <c r="H23" s="167" t="s">
        <v>11</v>
      </c>
      <c r="I23" s="167"/>
      <c r="J23" s="167"/>
      <c r="K23" s="173">
        <f>児童一覧!G109</f>
        <v>0</v>
      </c>
      <c r="L23" s="173"/>
      <c r="M23" s="173"/>
      <c r="N23" s="184">
        <f>単価内訳!G40</f>
        <v>120</v>
      </c>
      <c r="O23" s="184"/>
      <c r="P23" s="184"/>
      <c r="Q23" s="184"/>
      <c r="R23" s="183">
        <f t="shared" si="0"/>
        <v>0</v>
      </c>
      <c r="S23" s="183"/>
      <c r="T23" s="183"/>
      <c r="U23" s="183"/>
      <c r="V23" s="183"/>
    </row>
    <row r="24" spans="1:22" ht="22.5" customHeight="1">
      <c r="A24" s="168"/>
      <c r="B24" s="168"/>
      <c r="C24" s="178" t="s">
        <v>50</v>
      </c>
      <c r="D24" s="179"/>
      <c r="E24" s="179"/>
      <c r="F24" s="179"/>
      <c r="G24" s="179"/>
      <c r="H24" s="191" t="s">
        <v>49</v>
      </c>
      <c r="I24" s="191"/>
      <c r="J24" s="191"/>
      <c r="K24" s="177">
        <f>SUM(児童一覧!H108:H112)</f>
        <v>0</v>
      </c>
      <c r="L24" s="177"/>
      <c r="M24" s="177"/>
      <c r="N24" s="184">
        <f>単価内訳!F42</f>
        <v>5100</v>
      </c>
      <c r="O24" s="184"/>
      <c r="P24" s="184"/>
      <c r="Q24" s="184"/>
      <c r="R24" s="183">
        <f t="shared" si="0"/>
        <v>0</v>
      </c>
      <c r="S24" s="183"/>
      <c r="T24" s="183"/>
      <c r="U24" s="183"/>
      <c r="V24" s="183"/>
    </row>
    <row r="25" spans="1:22" ht="22.5" customHeight="1">
      <c r="A25" s="168"/>
      <c r="B25" s="168"/>
      <c r="C25" s="173" t="s">
        <v>87</v>
      </c>
      <c r="D25" s="173"/>
      <c r="E25" s="173"/>
      <c r="F25" s="173"/>
      <c r="G25" s="173"/>
      <c r="H25" s="167" t="s">
        <v>10</v>
      </c>
      <c r="I25" s="167"/>
      <c r="J25" s="167"/>
      <c r="K25" s="173">
        <f>児童一覧!F110</f>
        <v>0</v>
      </c>
      <c r="L25" s="173"/>
      <c r="M25" s="173"/>
      <c r="N25" s="184">
        <f>単価内訳!H39</f>
        <v>120</v>
      </c>
      <c r="O25" s="184"/>
      <c r="P25" s="184"/>
      <c r="Q25" s="184"/>
      <c r="R25" s="183">
        <f t="shared" si="0"/>
        <v>0</v>
      </c>
      <c r="S25" s="183"/>
      <c r="T25" s="183"/>
      <c r="U25" s="183"/>
      <c r="V25" s="183"/>
    </row>
    <row r="26" spans="1:22" ht="22.5" customHeight="1">
      <c r="A26" s="168"/>
      <c r="B26" s="168"/>
      <c r="C26" s="173"/>
      <c r="D26" s="173"/>
      <c r="E26" s="173"/>
      <c r="F26" s="173"/>
      <c r="G26" s="173"/>
      <c r="H26" s="167" t="s">
        <v>11</v>
      </c>
      <c r="I26" s="167"/>
      <c r="J26" s="167"/>
      <c r="K26" s="173">
        <f>児童一覧!G110</f>
        <v>0</v>
      </c>
      <c r="L26" s="173"/>
      <c r="M26" s="173"/>
      <c r="N26" s="184">
        <f>単価内訳!H40</f>
        <v>120</v>
      </c>
      <c r="O26" s="184"/>
      <c r="P26" s="184"/>
      <c r="Q26" s="184"/>
      <c r="R26" s="183">
        <f t="shared" si="0"/>
        <v>0</v>
      </c>
      <c r="S26" s="183"/>
      <c r="T26" s="183"/>
      <c r="U26" s="183"/>
      <c r="V26" s="183"/>
    </row>
    <row r="27" spans="1:22" ht="22.5" customHeight="1">
      <c r="A27" s="168"/>
      <c r="B27" s="168"/>
      <c r="C27" s="173" t="s">
        <v>88</v>
      </c>
      <c r="D27" s="173"/>
      <c r="E27" s="173"/>
      <c r="F27" s="173"/>
      <c r="G27" s="173"/>
      <c r="H27" s="167" t="s">
        <v>10</v>
      </c>
      <c r="I27" s="167"/>
      <c r="J27" s="167"/>
      <c r="K27" s="173">
        <f>児童一覧!F111</f>
        <v>0</v>
      </c>
      <c r="L27" s="173"/>
      <c r="M27" s="173"/>
      <c r="N27" s="184">
        <f>単価内訳!I39</f>
        <v>120</v>
      </c>
      <c r="O27" s="184"/>
      <c r="P27" s="184"/>
      <c r="Q27" s="184"/>
      <c r="R27" s="183">
        <f t="shared" si="0"/>
        <v>0</v>
      </c>
      <c r="S27" s="183"/>
      <c r="T27" s="183"/>
      <c r="U27" s="183"/>
      <c r="V27" s="183"/>
    </row>
    <row r="28" spans="1:22" ht="22.5" customHeight="1">
      <c r="A28" s="168"/>
      <c r="B28" s="168"/>
      <c r="C28" s="173"/>
      <c r="D28" s="173"/>
      <c r="E28" s="173"/>
      <c r="F28" s="173"/>
      <c r="G28" s="173"/>
      <c r="H28" s="167" t="s">
        <v>11</v>
      </c>
      <c r="I28" s="167"/>
      <c r="J28" s="167"/>
      <c r="K28" s="173">
        <f>児童一覧!G111</f>
        <v>0</v>
      </c>
      <c r="L28" s="173"/>
      <c r="M28" s="173"/>
      <c r="N28" s="184">
        <f>単価内訳!I40</f>
        <v>120</v>
      </c>
      <c r="O28" s="184"/>
      <c r="P28" s="184"/>
      <c r="Q28" s="184"/>
      <c r="R28" s="185">
        <f t="shared" si="0"/>
        <v>0</v>
      </c>
      <c r="S28" s="185"/>
      <c r="T28" s="185"/>
      <c r="U28" s="185"/>
      <c r="V28" s="185"/>
    </row>
    <row r="29" spans="1:22" ht="22.5" customHeight="1">
      <c r="A29" s="168"/>
      <c r="B29" s="168"/>
      <c r="C29" s="167" t="s">
        <v>7</v>
      </c>
      <c r="D29" s="167"/>
      <c r="E29" s="167"/>
      <c r="F29" s="167"/>
      <c r="G29" s="167"/>
      <c r="H29" s="167" t="s">
        <v>10</v>
      </c>
      <c r="I29" s="167"/>
      <c r="J29" s="167"/>
      <c r="K29" s="173">
        <f>児童一覧!F112</f>
        <v>0</v>
      </c>
      <c r="L29" s="173"/>
      <c r="M29" s="173"/>
      <c r="N29" s="184">
        <f>単価内訳!J39</f>
        <v>120</v>
      </c>
      <c r="O29" s="184"/>
      <c r="P29" s="184"/>
      <c r="Q29" s="184"/>
      <c r="R29" s="183">
        <f t="shared" si="0"/>
        <v>0</v>
      </c>
      <c r="S29" s="183"/>
      <c r="T29" s="183"/>
      <c r="U29" s="183"/>
      <c r="V29" s="183"/>
    </row>
    <row r="30" spans="1:22" ht="22.5" customHeight="1">
      <c r="A30" s="168"/>
      <c r="B30" s="168"/>
      <c r="C30" s="167"/>
      <c r="D30" s="167"/>
      <c r="E30" s="167"/>
      <c r="F30" s="167"/>
      <c r="G30" s="167"/>
      <c r="H30" s="167" t="s">
        <v>11</v>
      </c>
      <c r="I30" s="167"/>
      <c r="J30" s="167"/>
      <c r="K30" s="173">
        <f>児童一覧!G112</f>
        <v>0</v>
      </c>
      <c r="L30" s="173"/>
      <c r="M30" s="173"/>
      <c r="N30" s="184">
        <f>単価内訳!J40</f>
        <v>120</v>
      </c>
      <c r="O30" s="184"/>
      <c r="P30" s="184"/>
      <c r="Q30" s="184"/>
      <c r="R30" s="183">
        <f t="shared" si="0"/>
        <v>0</v>
      </c>
      <c r="S30" s="183"/>
      <c r="T30" s="183"/>
      <c r="U30" s="183"/>
      <c r="V30" s="183"/>
    </row>
    <row r="31" spans="1:22" ht="22.5" customHeight="1">
      <c r="A31" s="168"/>
      <c r="B31" s="167" t="s">
        <v>117</v>
      </c>
      <c r="C31" s="167"/>
      <c r="D31" s="167"/>
      <c r="E31" s="167"/>
      <c r="F31" s="167"/>
      <c r="G31" s="167"/>
      <c r="H31" s="167"/>
      <c r="I31" s="167"/>
      <c r="J31" s="167"/>
      <c r="K31" s="181">
        <f>SUM(K20:M23,K25:M30)</f>
        <v>0</v>
      </c>
      <c r="L31" s="181"/>
      <c r="M31" s="181"/>
      <c r="N31" s="182"/>
      <c r="O31" s="182"/>
      <c r="P31" s="182"/>
      <c r="Q31" s="182"/>
      <c r="R31" s="183">
        <f>SUM(R20:V30)</f>
        <v>0</v>
      </c>
      <c r="S31" s="183"/>
      <c r="T31" s="183"/>
      <c r="U31" s="183"/>
      <c r="V31" s="183"/>
    </row>
    <row r="32" spans="1:22" ht="22.5" customHeight="1">
      <c r="A32" s="168" t="s">
        <v>9</v>
      </c>
      <c r="B32" s="167" t="s">
        <v>118</v>
      </c>
      <c r="C32" s="167"/>
      <c r="D32" s="167"/>
      <c r="E32" s="167"/>
      <c r="F32" s="167"/>
      <c r="G32" s="167"/>
      <c r="H32" s="167"/>
      <c r="I32" s="167"/>
      <c r="J32" s="167"/>
      <c r="K32" s="180"/>
      <c r="L32" s="180"/>
      <c r="M32" s="180"/>
      <c r="N32" s="180"/>
      <c r="O32" s="180"/>
      <c r="P32" s="180"/>
      <c r="Q32" s="180"/>
      <c r="R32" s="197"/>
      <c r="S32" s="197"/>
      <c r="T32" s="197"/>
      <c r="U32" s="197"/>
      <c r="V32" s="197"/>
    </row>
    <row r="33" spans="1:22" ht="22.5" customHeight="1">
      <c r="A33" s="168"/>
      <c r="B33" s="167" t="s">
        <v>119</v>
      </c>
      <c r="C33" s="167"/>
      <c r="D33" s="167"/>
      <c r="E33" s="167"/>
      <c r="F33" s="167"/>
      <c r="G33" s="167"/>
      <c r="H33" s="167"/>
      <c r="I33" s="167"/>
      <c r="J33" s="167"/>
      <c r="K33" s="180"/>
      <c r="L33" s="180"/>
      <c r="M33" s="180"/>
      <c r="N33" s="180"/>
      <c r="O33" s="180"/>
      <c r="P33" s="180"/>
      <c r="Q33" s="180"/>
      <c r="R33" s="200"/>
      <c r="S33" s="200"/>
      <c r="T33" s="200"/>
      <c r="U33" s="200"/>
      <c r="V33" s="200"/>
    </row>
    <row r="34" spans="1:22" ht="22.5" customHeight="1">
      <c r="A34" s="168"/>
      <c r="B34" s="167" t="s">
        <v>135</v>
      </c>
      <c r="C34" s="167"/>
      <c r="D34" s="167"/>
      <c r="E34" s="167"/>
      <c r="F34" s="167"/>
      <c r="G34" s="167"/>
      <c r="H34" s="167"/>
      <c r="I34" s="167"/>
      <c r="J34" s="167"/>
      <c r="K34" s="180"/>
      <c r="L34" s="180"/>
      <c r="M34" s="180"/>
      <c r="N34" s="180"/>
      <c r="O34" s="180"/>
      <c r="P34" s="180"/>
      <c r="Q34" s="180"/>
      <c r="R34" s="200"/>
      <c r="S34" s="200"/>
      <c r="T34" s="200"/>
      <c r="U34" s="200"/>
      <c r="V34" s="200"/>
    </row>
    <row r="35" spans="1:22" ht="22.5" customHeight="1">
      <c r="A35" s="168"/>
      <c r="B35" s="169" t="s">
        <v>120</v>
      </c>
      <c r="C35" s="169"/>
      <c r="D35" s="169"/>
      <c r="E35" s="169"/>
      <c r="F35" s="169"/>
      <c r="G35" s="169"/>
      <c r="H35" s="169"/>
      <c r="I35" s="169"/>
      <c r="J35" s="169"/>
      <c r="K35" s="180"/>
      <c r="L35" s="180"/>
      <c r="M35" s="180"/>
      <c r="N35" s="180"/>
      <c r="O35" s="180"/>
      <c r="P35" s="180"/>
      <c r="Q35" s="180"/>
      <c r="R35" s="201">
        <f>SUM(R32:V34)</f>
        <v>0</v>
      </c>
      <c r="S35" s="201"/>
      <c r="T35" s="201"/>
      <c r="U35" s="201"/>
      <c r="V35" s="201"/>
    </row>
    <row r="36" spans="1:22" ht="22.5" customHeight="1">
      <c r="A36" s="167"/>
      <c r="B36" s="167"/>
      <c r="C36" s="167"/>
      <c r="D36" s="167"/>
      <c r="E36" s="167"/>
      <c r="F36" s="167"/>
      <c r="G36" s="167"/>
      <c r="H36" s="167"/>
      <c r="I36" s="167"/>
      <c r="J36" s="167"/>
      <c r="K36" s="180"/>
      <c r="L36" s="180"/>
      <c r="M36" s="180"/>
      <c r="N36" s="180"/>
      <c r="O36" s="180"/>
      <c r="P36" s="180"/>
      <c r="Q36" s="180"/>
      <c r="R36" s="201"/>
      <c r="S36" s="201"/>
      <c r="T36" s="201"/>
      <c r="U36" s="201"/>
      <c r="V36" s="201"/>
    </row>
    <row r="37" spans="1:22" ht="22.5" customHeight="1">
      <c r="A37" s="173" t="s">
        <v>116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80"/>
      <c r="L37" s="180"/>
      <c r="M37" s="180"/>
      <c r="N37" s="195"/>
      <c r="O37" s="195"/>
      <c r="P37" s="195"/>
      <c r="Q37" s="195"/>
      <c r="R37" s="196">
        <f>R31+R35+R36</f>
        <v>0</v>
      </c>
      <c r="S37" s="196"/>
      <c r="T37" s="196"/>
      <c r="U37" s="196"/>
      <c r="V37" s="196"/>
    </row>
    <row r="39" spans="1:22" ht="19.5" customHeight="1">
      <c r="A39" s="167" t="s">
        <v>37</v>
      </c>
      <c r="B39" s="167"/>
      <c r="C39" s="167" t="s">
        <v>38</v>
      </c>
      <c r="D39" s="167"/>
      <c r="E39" s="167"/>
      <c r="F39" s="167"/>
      <c r="G39" s="167"/>
      <c r="H39" s="175" t="s">
        <v>137</v>
      </c>
      <c r="I39" s="175"/>
      <c r="J39" s="175"/>
      <c r="K39" s="175"/>
      <c r="L39" s="175"/>
      <c r="M39" s="173" t="s">
        <v>41</v>
      </c>
      <c r="N39" s="173"/>
      <c r="O39" s="173"/>
      <c r="P39" s="173"/>
      <c r="Q39" s="173"/>
      <c r="R39" s="175"/>
      <c r="S39" s="175"/>
      <c r="T39" s="175"/>
      <c r="U39" s="175"/>
      <c r="V39" s="175"/>
    </row>
    <row r="40" spans="1:22" ht="19.5" customHeight="1">
      <c r="A40" s="167"/>
      <c r="B40" s="167"/>
      <c r="C40" s="167" t="s">
        <v>39</v>
      </c>
      <c r="D40" s="167"/>
      <c r="E40" s="167"/>
      <c r="F40" s="167"/>
      <c r="G40" s="167"/>
      <c r="H40" s="175" t="s">
        <v>138</v>
      </c>
      <c r="I40" s="175"/>
      <c r="J40" s="175"/>
      <c r="K40" s="175"/>
      <c r="L40" s="175"/>
      <c r="M40" s="173" t="s">
        <v>42</v>
      </c>
      <c r="N40" s="173"/>
      <c r="O40" s="173"/>
      <c r="P40" s="173"/>
      <c r="Q40" s="173"/>
      <c r="R40" s="174"/>
      <c r="S40" s="174"/>
      <c r="T40" s="174"/>
      <c r="U40" s="174"/>
      <c r="V40" s="174"/>
    </row>
    <row r="41" spans="1:22" ht="15.75" customHeight="1">
      <c r="A41" s="167"/>
      <c r="B41" s="167"/>
      <c r="C41" s="167" t="s">
        <v>40</v>
      </c>
      <c r="D41" s="167"/>
      <c r="E41" s="167"/>
      <c r="F41" s="167"/>
      <c r="G41" s="167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</row>
    <row r="42" spans="1:22" ht="15.75" customHeight="1">
      <c r="A42" s="167"/>
      <c r="B42" s="167"/>
      <c r="C42" s="167"/>
      <c r="D42" s="167"/>
      <c r="E42" s="167"/>
      <c r="F42" s="167"/>
      <c r="G42" s="167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</row>
  </sheetData>
  <mergeCells count="111">
    <mergeCell ref="N37:Q37"/>
    <mergeCell ref="R37:V37"/>
    <mergeCell ref="R32:V32"/>
    <mergeCell ref="D16:G17"/>
    <mergeCell ref="N13:V13"/>
    <mergeCell ref="N12:V12"/>
    <mergeCell ref="R33:V33"/>
    <mergeCell ref="R34:V34"/>
    <mergeCell ref="R35:V35"/>
    <mergeCell ref="R36:V36"/>
    <mergeCell ref="N36:Q36"/>
    <mergeCell ref="N35:Q35"/>
    <mergeCell ref="N34:Q34"/>
    <mergeCell ref="N33:Q33"/>
    <mergeCell ref="N22:Q22"/>
    <mergeCell ref="N21:Q21"/>
    <mergeCell ref="N29:Q29"/>
    <mergeCell ref="N30:Q30"/>
    <mergeCell ref="R25:V25"/>
    <mergeCell ref="R24:V24"/>
    <mergeCell ref="N25:Q25"/>
    <mergeCell ref="N24:Q24"/>
    <mergeCell ref="K37:M37"/>
    <mergeCell ref="K36:M36"/>
    <mergeCell ref="P3:U3"/>
    <mergeCell ref="B4:U4"/>
    <mergeCell ref="B3:O3"/>
    <mergeCell ref="N9:V9"/>
    <mergeCell ref="N8:V8"/>
    <mergeCell ref="B6:G6"/>
    <mergeCell ref="N23:Q23"/>
    <mergeCell ref="N26:Q26"/>
    <mergeCell ref="K30:M30"/>
    <mergeCell ref="H29:J29"/>
    <mergeCell ref="H28:J28"/>
    <mergeCell ref="H27:J27"/>
    <mergeCell ref="H19:J19"/>
    <mergeCell ref="H26:J26"/>
    <mergeCell ref="H25:J25"/>
    <mergeCell ref="H24:J24"/>
    <mergeCell ref="H23:J23"/>
    <mergeCell ref="H22:J22"/>
    <mergeCell ref="H21:J21"/>
    <mergeCell ref="H20:J20"/>
    <mergeCell ref="N11:V11"/>
    <mergeCell ref="N10:V10"/>
    <mergeCell ref="R19:V19"/>
    <mergeCell ref="N19:Q19"/>
    <mergeCell ref="N32:Q32"/>
    <mergeCell ref="K20:M20"/>
    <mergeCell ref="N31:Q31"/>
    <mergeCell ref="R31:V31"/>
    <mergeCell ref="R30:V30"/>
    <mergeCell ref="R29:V29"/>
    <mergeCell ref="R27:V27"/>
    <mergeCell ref="N28:Q28"/>
    <mergeCell ref="R26:V26"/>
    <mergeCell ref="R23:V23"/>
    <mergeCell ref="R22:V22"/>
    <mergeCell ref="R21:V21"/>
    <mergeCell ref="R20:V20"/>
    <mergeCell ref="N20:Q20"/>
    <mergeCell ref="N27:Q27"/>
    <mergeCell ref="R28:V28"/>
    <mergeCell ref="A37:J37"/>
    <mergeCell ref="K19:M19"/>
    <mergeCell ref="K29:M29"/>
    <mergeCell ref="K28:M28"/>
    <mergeCell ref="K27:M27"/>
    <mergeCell ref="K26:M26"/>
    <mergeCell ref="K25:M25"/>
    <mergeCell ref="K24:M24"/>
    <mergeCell ref="C19:G19"/>
    <mergeCell ref="C29:G30"/>
    <mergeCell ref="C27:G28"/>
    <mergeCell ref="C25:G26"/>
    <mergeCell ref="D22:G23"/>
    <mergeCell ref="D20:G21"/>
    <mergeCell ref="C24:G24"/>
    <mergeCell ref="K34:M34"/>
    <mergeCell ref="K33:M33"/>
    <mergeCell ref="K32:M32"/>
    <mergeCell ref="K31:M31"/>
    <mergeCell ref="K23:M23"/>
    <mergeCell ref="K22:M22"/>
    <mergeCell ref="K21:M21"/>
    <mergeCell ref="K35:M35"/>
    <mergeCell ref="A1:V1"/>
    <mergeCell ref="A39:B42"/>
    <mergeCell ref="A32:A35"/>
    <mergeCell ref="B35:J35"/>
    <mergeCell ref="B34:J34"/>
    <mergeCell ref="B33:J33"/>
    <mergeCell ref="B32:J32"/>
    <mergeCell ref="A20:A31"/>
    <mergeCell ref="B20:B30"/>
    <mergeCell ref="A16:C17"/>
    <mergeCell ref="H16:H17"/>
    <mergeCell ref="M39:Q39"/>
    <mergeCell ref="C41:G42"/>
    <mergeCell ref="C40:G40"/>
    <mergeCell ref="M40:Q40"/>
    <mergeCell ref="R40:V40"/>
    <mergeCell ref="R39:V39"/>
    <mergeCell ref="H41:V42"/>
    <mergeCell ref="C39:G39"/>
    <mergeCell ref="H40:L40"/>
    <mergeCell ref="H39:L39"/>
    <mergeCell ref="H30:J30"/>
    <mergeCell ref="B31:J31"/>
    <mergeCell ref="A36:J36"/>
  </mergeCells>
  <phoneticPr fontId="1"/>
  <printOptions verticalCentered="1"/>
  <pageMargins left="0.70866141732283472" right="0.51181102362204722" top="0.31496062992125984" bottom="0.55118110236220474" header="0.31496062992125984" footer="0.31496062992125984"/>
  <pageSetup paperSize="9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C1008-CD18-4D9D-8049-624825E56D45}">
  <sheetPr>
    <tabColor rgb="FFFFFF00"/>
    <pageSetUpPr fitToPage="1"/>
  </sheetPr>
  <dimension ref="A1:R42"/>
  <sheetViews>
    <sheetView view="pageBreakPreview" zoomScale="85" zoomScaleNormal="100" zoomScaleSheetLayoutView="85" workbookViewId="0">
      <selection activeCell="F43" sqref="F43"/>
    </sheetView>
  </sheetViews>
  <sheetFormatPr defaultColWidth="9" defaultRowHeight="13.5"/>
  <cols>
    <col min="1" max="1" width="3.5" style="6" customWidth="1"/>
    <col min="2" max="2" width="21.625" style="6" customWidth="1"/>
    <col min="3" max="3" width="7.25" style="6" customWidth="1"/>
    <col min="4" max="10" width="9.625" style="6" customWidth="1"/>
    <col min="11" max="14" width="4.25" style="6" customWidth="1"/>
    <col min="15" max="16384" width="9" style="6"/>
  </cols>
  <sheetData>
    <row r="1" spans="1:13" ht="18" customHeight="1">
      <c r="A1" s="6" t="s">
        <v>15</v>
      </c>
      <c r="H1" s="202" t="str">
        <f>請求書!P3</f>
        <v>令和〇年度〇月分</v>
      </c>
      <c r="I1" s="202"/>
      <c r="J1" s="202"/>
    </row>
    <row r="2" spans="1:13" ht="20.25" customHeight="1">
      <c r="A2" s="167" t="s">
        <v>12</v>
      </c>
      <c r="B2" s="167"/>
      <c r="C2" s="203" t="str">
        <f>請求書!N10</f>
        <v>○○保育園</v>
      </c>
      <c r="D2" s="204"/>
      <c r="E2" s="204"/>
      <c r="F2" s="173" t="s">
        <v>92</v>
      </c>
      <c r="G2" s="173"/>
      <c r="H2" s="205" t="s">
        <v>91</v>
      </c>
      <c r="I2" s="205"/>
      <c r="J2" s="205"/>
    </row>
    <row r="3" spans="1:13" ht="20.25" customHeight="1">
      <c r="A3" s="167" t="s">
        <v>16</v>
      </c>
      <c r="B3" s="167"/>
      <c r="C3" s="258"/>
      <c r="D3" s="258"/>
      <c r="E3" s="258"/>
      <c r="F3" s="167" t="s">
        <v>89</v>
      </c>
      <c r="G3" s="167"/>
      <c r="H3" s="255">
        <v>19</v>
      </c>
      <c r="I3" s="255"/>
      <c r="J3" s="255"/>
    </row>
    <row r="4" spans="1:13" ht="20.25" customHeight="1">
      <c r="A4" s="192" t="s">
        <v>17</v>
      </c>
      <c r="B4" s="193"/>
      <c r="C4" s="258"/>
      <c r="D4" s="258"/>
      <c r="E4" s="258"/>
      <c r="F4" s="192" t="s">
        <v>167</v>
      </c>
      <c r="G4" s="193"/>
      <c r="H4" s="254">
        <f>請求書!K31</f>
        <v>0</v>
      </c>
      <c r="I4" s="254"/>
      <c r="J4" s="254"/>
    </row>
    <row r="5" spans="1:13" ht="20.25" customHeight="1">
      <c r="A5" s="235" t="s">
        <v>46</v>
      </c>
      <c r="B5" s="236"/>
      <c r="C5" s="237" t="s">
        <v>47</v>
      </c>
      <c r="D5" s="238"/>
      <c r="E5" s="139">
        <f>SUM(児童一覧!H108:H112)</f>
        <v>0</v>
      </c>
      <c r="F5" s="229" t="s">
        <v>90</v>
      </c>
      <c r="G5" s="230"/>
      <c r="H5" s="231"/>
      <c r="I5" s="48" t="s">
        <v>53</v>
      </c>
      <c r="J5" s="49" t="s">
        <v>54</v>
      </c>
    </row>
    <row r="6" spans="1:13" s="65" customFormat="1" ht="20.25" customHeight="1">
      <c r="A6" s="235"/>
      <c r="B6" s="256"/>
      <c r="C6" s="257"/>
      <c r="D6" s="257"/>
      <c r="E6" s="137"/>
      <c r="F6" s="232"/>
      <c r="G6" s="233"/>
      <c r="H6" s="234"/>
      <c r="I6" s="50"/>
      <c r="J6" s="136"/>
    </row>
    <row r="8" spans="1:13" ht="18.75" customHeight="1">
      <c r="A8" s="167" t="s">
        <v>0</v>
      </c>
      <c r="B8" s="167"/>
      <c r="C8" s="167"/>
      <c r="D8" s="167"/>
      <c r="E8" s="167"/>
      <c r="F8" s="192" t="s">
        <v>8</v>
      </c>
      <c r="G8" s="194"/>
      <c r="H8" s="192" t="s">
        <v>18</v>
      </c>
      <c r="I8" s="193"/>
      <c r="J8" s="194"/>
    </row>
    <row r="9" spans="1:13" ht="18.75" customHeight="1">
      <c r="A9" s="167" t="s">
        <v>1</v>
      </c>
      <c r="B9" s="167"/>
      <c r="C9" s="167"/>
      <c r="D9" s="167"/>
      <c r="E9" s="167"/>
      <c r="F9" s="25" t="s">
        <v>36</v>
      </c>
      <c r="G9" s="25" t="s">
        <v>6</v>
      </c>
      <c r="H9" s="34" t="s">
        <v>93</v>
      </c>
      <c r="I9" s="34" t="s">
        <v>94</v>
      </c>
      <c r="J9" s="25" t="s">
        <v>7</v>
      </c>
    </row>
    <row r="10" spans="1:13" ht="16.5" customHeight="1">
      <c r="A10" s="239" t="s">
        <v>103</v>
      </c>
      <c r="B10" s="239"/>
      <c r="C10" s="239"/>
      <c r="D10" s="239"/>
      <c r="E10" s="239"/>
      <c r="F10" s="55"/>
      <c r="G10" s="55"/>
      <c r="H10" s="55"/>
      <c r="I10" s="138">
        <f>H10</f>
        <v>0</v>
      </c>
      <c r="J10" s="55"/>
      <c r="K10" s="19"/>
      <c r="L10" s="19"/>
    </row>
    <row r="11" spans="1:13" ht="16.5" customHeight="1">
      <c r="A11" s="239" t="s">
        <v>104</v>
      </c>
      <c r="B11" s="239"/>
      <c r="C11" s="239"/>
      <c r="D11" s="239"/>
      <c r="E11" s="239"/>
      <c r="F11" s="55"/>
      <c r="G11" s="55"/>
      <c r="H11" s="55"/>
      <c r="I11" s="138">
        <f t="shared" ref="I11:I13" si="0">H11</f>
        <v>0</v>
      </c>
      <c r="J11" s="55"/>
      <c r="K11" s="19"/>
      <c r="L11" s="19"/>
    </row>
    <row r="12" spans="1:13" ht="16.5" customHeight="1">
      <c r="A12" s="209" t="s">
        <v>33</v>
      </c>
      <c r="B12" s="240" t="s">
        <v>95</v>
      </c>
      <c r="C12" s="241"/>
      <c r="D12" s="241"/>
      <c r="E12" s="242"/>
      <c r="F12" s="55"/>
      <c r="G12" s="55"/>
      <c r="H12" s="55"/>
      <c r="I12" s="138">
        <f t="shared" si="0"/>
        <v>0</v>
      </c>
      <c r="J12" s="55"/>
      <c r="K12" s="19"/>
      <c r="L12" s="19"/>
    </row>
    <row r="13" spans="1:13" ht="16.5" customHeight="1">
      <c r="A13" s="210"/>
      <c r="B13" s="240" t="s">
        <v>107</v>
      </c>
      <c r="C13" s="241"/>
      <c r="D13" s="241"/>
      <c r="E13" s="242"/>
      <c r="F13" s="55"/>
      <c r="G13" s="55"/>
      <c r="H13" s="55"/>
      <c r="I13" s="138">
        <f t="shared" si="0"/>
        <v>0</v>
      </c>
      <c r="J13" s="55"/>
      <c r="K13" s="19"/>
      <c r="L13" s="19"/>
    </row>
    <row r="14" spans="1:13" ht="16.5" customHeight="1">
      <c r="A14" s="210"/>
      <c r="B14" s="212" t="s">
        <v>108</v>
      </c>
      <c r="C14" s="213"/>
      <c r="D14" s="213"/>
      <c r="E14" s="214"/>
      <c r="F14" s="54" t="s">
        <v>114</v>
      </c>
      <c r="G14" s="54" t="s">
        <v>114</v>
      </c>
      <c r="H14" s="54" t="s">
        <v>114</v>
      </c>
      <c r="I14" s="55"/>
      <c r="J14" s="54" t="s">
        <v>114</v>
      </c>
      <c r="K14" s="10" t="s">
        <v>123</v>
      </c>
      <c r="L14" s="35"/>
    </row>
    <row r="15" spans="1:13" ht="16.5" customHeight="1">
      <c r="A15" s="210"/>
      <c r="B15" s="212" t="s">
        <v>109</v>
      </c>
      <c r="C15" s="213"/>
      <c r="D15" s="213"/>
      <c r="E15" s="214"/>
      <c r="F15" s="54" t="s">
        <v>114</v>
      </c>
      <c r="G15" s="55"/>
      <c r="H15" s="54" t="s">
        <v>114</v>
      </c>
      <c r="I15" s="54" t="s">
        <v>114</v>
      </c>
      <c r="J15" s="54" t="s">
        <v>114</v>
      </c>
      <c r="K15" s="10" t="s">
        <v>122</v>
      </c>
      <c r="L15" s="19"/>
    </row>
    <row r="16" spans="1:13" ht="16.5" customHeight="1">
      <c r="A16" s="210"/>
      <c r="B16" s="212" t="s">
        <v>110</v>
      </c>
      <c r="C16" s="213"/>
      <c r="D16" s="213"/>
      <c r="E16" s="214"/>
      <c r="F16" s="55"/>
      <c r="G16" s="54" t="s">
        <v>114</v>
      </c>
      <c r="H16" s="54" t="s">
        <v>114</v>
      </c>
      <c r="I16" s="54" t="s">
        <v>114</v>
      </c>
      <c r="J16" s="54" t="s">
        <v>114</v>
      </c>
      <c r="K16" s="10" t="s">
        <v>131</v>
      </c>
      <c r="L16" s="36"/>
      <c r="M16" s="9"/>
    </row>
    <row r="17" spans="1:18" ht="16.5" customHeight="1">
      <c r="A17" s="210"/>
      <c r="B17" s="212" t="s">
        <v>19</v>
      </c>
      <c r="C17" s="213"/>
      <c r="D17" s="213"/>
      <c r="E17" s="214"/>
      <c r="F17" s="55"/>
      <c r="G17" s="53">
        <f>F17</f>
        <v>0</v>
      </c>
      <c r="H17" s="53">
        <f>F17</f>
        <v>0</v>
      </c>
      <c r="I17" s="53">
        <f>F17</f>
        <v>0</v>
      </c>
      <c r="J17" s="53">
        <f>F17</f>
        <v>0</v>
      </c>
      <c r="K17" s="19"/>
      <c r="L17" s="19"/>
    </row>
    <row r="18" spans="1:18" ht="16.5" customHeight="1">
      <c r="A18" s="210"/>
      <c r="B18" s="212" t="s">
        <v>20</v>
      </c>
      <c r="C18" s="213"/>
      <c r="D18" s="213"/>
      <c r="E18" s="214"/>
      <c r="F18" s="55"/>
      <c r="G18" s="53">
        <f>F18</f>
        <v>0</v>
      </c>
      <c r="H18" s="53">
        <f>F18</f>
        <v>0</v>
      </c>
      <c r="I18" s="53">
        <f>F18</f>
        <v>0</v>
      </c>
      <c r="J18" s="53">
        <f>F18</f>
        <v>0</v>
      </c>
      <c r="K18" s="37"/>
      <c r="L18" s="37"/>
      <c r="M18" s="8"/>
      <c r="N18" s="8"/>
      <c r="O18" s="8"/>
      <c r="P18" s="8"/>
      <c r="Q18" s="8"/>
      <c r="R18" s="8"/>
    </row>
    <row r="19" spans="1:18" ht="16.5" customHeight="1">
      <c r="A19" s="210"/>
      <c r="B19" s="212" t="s">
        <v>21</v>
      </c>
      <c r="C19" s="213"/>
      <c r="D19" s="213"/>
      <c r="E19" s="214"/>
      <c r="F19" s="55"/>
      <c r="G19" s="53">
        <f>F19</f>
        <v>0</v>
      </c>
      <c r="H19" s="53">
        <f>F19</f>
        <v>0</v>
      </c>
      <c r="I19" s="53">
        <f>F19</f>
        <v>0</v>
      </c>
      <c r="J19" s="53">
        <f>F19</f>
        <v>0</v>
      </c>
      <c r="K19" s="32" t="s">
        <v>57</v>
      </c>
      <c r="L19" s="19"/>
    </row>
    <row r="20" spans="1:18" ht="16.5" customHeight="1">
      <c r="A20" s="210"/>
      <c r="B20" s="215" t="s">
        <v>96</v>
      </c>
      <c r="C20" s="216"/>
      <c r="D20" s="40" t="s">
        <v>125</v>
      </c>
      <c r="E20" s="43">
        <v>1</v>
      </c>
      <c r="F20" s="55"/>
      <c r="G20" s="53">
        <f>F20</f>
        <v>0</v>
      </c>
      <c r="H20" s="53">
        <f>F20</f>
        <v>0</v>
      </c>
      <c r="I20" s="53">
        <f>F20</f>
        <v>0</v>
      </c>
      <c r="J20" s="53">
        <f>F20</f>
        <v>0</v>
      </c>
      <c r="K20" s="67" t="s">
        <v>124</v>
      </c>
      <c r="L20" s="19"/>
    </row>
    <row r="21" spans="1:18" ht="16.5" customHeight="1">
      <c r="A21" s="209" t="s">
        <v>34</v>
      </c>
      <c r="B21" s="212" t="s">
        <v>22</v>
      </c>
      <c r="C21" s="213"/>
      <c r="D21" s="213"/>
      <c r="E21" s="214"/>
      <c r="F21" s="53"/>
      <c r="G21" s="53"/>
      <c r="H21" s="53"/>
      <c r="I21" s="53"/>
      <c r="J21" s="53"/>
      <c r="K21" s="19"/>
      <c r="L21" s="19"/>
    </row>
    <row r="22" spans="1:18" ht="16.5" customHeight="1">
      <c r="A22" s="210"/>
      <c r="B22" s="212" t="s">
        <v>100</v>
      </c>
      <c r="C22" s="213"/>
      <c r="D22" s="213"/>
      <c r="E22" s="214"/>
      <c r="F22" s="53"/>
      <c r="G22" s="53"/>
      <c r="H22" s="53"/>
      <c r="I22" s="53"/>
      <c r="J22" s="53"/>
      <c r="K22" s="19"/>
      <c r="L22" s="19"/>
    </row>
    <row r="23" spans="1:18" ht="16.5" customHeight="1">
      <c r="A23" s="210"/>
      <c r="B23" s="212" t="s">
        <v>97</v>
      </c>
      <c r="C23" s="213"/>
      <c r="D23" s="213"/>
      <c r="E23" s="214"/>
      <c r="F23" s="53"/>
      <c r="G23" s="53">
        <f t="shared" ref="G23:G38" si="1">F23</f>
        <v>0</v>
      </c>
      <c r="H23" s="53">
        <f t="shared" ref="H23:H38" si="2">F23</f>
        <v>0</v>
      </c>
      <c r="I23" s="53">
        <f t="shared" ref="I23:I38" si="3">F23</f>
        <v>0</v>
      </c>
      <c r="J23" s="53">
        <f t="shared" ref="J23:J38" si="4">F23</f>
        <v>0</v>
      </c>
      <c r="K23" s="19"/>
      <c r="L23" s="19"/>
    </row>
    <row r="24" spans="1:18" ht="16.5" customHeight="1">
      <c r="A24" s="210"/>
      <c r="B24" s="215" t="s">
        <v>23</v>
      </c>
      <c r="C24" s="216"/>
      <c r="D24" s="220" t="s">
        <v>99</v>
      </c>
      <c r="E24" s="222"/>
      <c r="F24" s="53"/>
      <c r="G24" s="53">
        <f t="shared" si="1"/>
        <v>0</v>
      </c>
      <c r="H24" s="53">
        <f t="shared" si="2"/>
        <v>0</v>
      </c>
      <c r="I24" s="53">
        <f t="shared" si="3"/>
        <v>0</v>
      </c>
      <c r="J24" s="53">
        <f t="shared" si="4"/>
        <v>0</v>
      </c>
      <c r="K24" s="68" t="s">
        <v>58</v>
      </c>
      <c r="L24" s="19"/>
    </row>
    <row r="25" spans="1:18" ht="16.5" customHeight="1">
      <c r="A25" s="210"/>
      <c r="B25" s="215" t="s">
        <v>98</v>
      </c>
      <c r="C25" s="216"/>
      <c r="D25" s="221"/>
      <c r="E25" s="223"/>
      <c r="F25" s="53"/>
      <c r="G25" s="53">
        <f t="shared" si="1"/>
        <v>0</v>
      </c>
      <c r="H25" s="53">
        <f t="shared" si="2"/>
        <v>0</v>
      </c>
      <c r="I25" s="53">
        <f t="shared" si="3"/>
        <v>0</v>
      </c>
      <c r="J25" s="53">
        <f t="shared" si="4"/>
        <v>0</v>
      </c>
      <c r="K25" s="19"/>
      <c r="L25" s="19"/>
    </row>
    <row r="26" spans="1:18" ht="16.5" customHeight="1">
      <c r="A26" s="211"/>
      <c r="B26" s="212" t="s">
        <v>24</v>
      </c>
      <c r="C26" s="213"/>
      <c r="D26" s="213"/>
      <c r="E26" s="214"/>
      <c r="F26" s="64"/>
      <c r="G26" s="53">
        <f t="shared" si="1"/>
        <v>0</v>
      </c>
      <c r="H26" s="53">
        <f t="shared" si="2"/>
        <v>0</v>
      </c>
      <c r="I26" s="53">
        <f t="shared" si="3"/>
        <v>0</v>
      </c>
      <c r="J26" s="53">
        <f t="shared" si="4"/>
        <v>0</v>
      </c>
      <c r="K26" s="19"/>
      <c r="L26" s="19"/>
    </row>
    <row r="27" spans="1:18" ht="16.5" customHeight="1">
      <c r="A27" s="209" t="s">
        <v>35</v>
      </c>
      <c r="B27" s="226" t="s">
        <v>129</v>
      </c>
      <c r="C27" s="227"/>
      <c r="D27" s="227"/>
      <c r="E27" s="228"/>
      <c r="F27" s="55"/>
      <c r="G27" s="53">
        <f t="shared" si="1"/>
        <v>0</v>
      </c>
      <c r="H27" s="53">
        <f t="shared" si="2"/>
        <v>0</v>
      </c>
      <c r="I27" s="53">
        <f t="shared" si="3"/>
        <v>0</v>
      </c>
      <c r="J27" s="53">
        <f t="shared" si="4"/>
        <v>0</v>
      </c>
      <c r="K27" s="4"/>
      <c r="L27" s="19"/>
    </row>
    <row r="28" spans="1:18" ht="16.5" customHeight="1">
      <c r="A28" s="210"/>
      <c r="B28" s="249" t="s">
        <v>101</v>
      </c>
      <c r="C28" s="250"/>
      <c r="D28" s="250"/>
      <c r="E28" s="251"/>
      <c r="F28" s="55"/>
      <c r="G28" s="53">
        <f t="shared" si="1"/>
        <v>0</v>
      </c>
      <c r="H28" s="53">
        <f t="shared" si="2"/>
        <v>0</v>
      </c>
      <c r="I28" s="53">
        <f t="shared" si="3"/>
        <v>0</v>
      </c>
      <c r="J28" s="53">
        <f t="shared" si="4"/>
        <v>0</v>
      </c>
      <c r="K28" s="38"/>
      <c r="L28" s="19"/>
    </row>
    <row r="29" spans="1:18" ht="16.5" customHeight="1">
      <c r="A29" s="210"/>
      <c r="B29" s="215" t="s">
        <v>25</v>
      </c>
      <c r="C29" s="216"/>
      <c r="D29" s="40" t="s">
        <v>102</v>
      </c>
      <c r="E29" s="39" t="s">
        <v>111</v>
      </c>
      <c r="F29" s="55"/>
      <c r="G29" s="53">
        <f t="shared" si="1"/>
        <v>0</v>
      </c>
      <c r="H29" s="53">
        <f t="shared" si="2"/>
        <v>0</v>
      </c>
      <c r="I29" s="53">
        <f t="shared" si="3"/>
        <v>0</v>
      </c>
      <c r="J29" s="53">
        <f t="shared" si="4"/>
        <v>0</v>
      </c>
      <c r="K29" s="67" t="s">
        <v>59</v>
      </c>
      <c r="L29" s="19"/>
    </row>
    <row r="30" spans="1:18" ht="16.5" customHeight="1">
      <c r="A30" s="210"/>
      <c r="B30" s="212" t="s">
        <v>26</v>
      </c>
      <c r="C30" s="213"/>
      <c r="D30" s="213"/>
      <c r="E30" s="214"/>
      <c r="F30" s="55"/>
      <c r="G30" s="53">
        <f t="shared" si="1"/>
        <v>0</v>
      </c>
      <c r="H30" s="53">
        <f t="shared" si="2"/>
        <v>0</v>
      </c>
      <c r="I30" s="53">
        <f t="shared" si="3"/>
        <v>0</v>
      </c>
      <c r="J30" s="53">
        <f t="shared" si="4"/>
        <v>0</v>
      </c>
      <c r="K30" s="19"/>
      <c r="L30" s="19"/>
    </row>
    <row r="31" spans="1:18" ht="16.5" customHeight="1">
      <c r="A31" s="210"/>
      <c r="B31" s="215" t="s">
        <v>31</v>
      </c>
      <c r="C31" s="216"/>
      <c r="D31" s="40" t="s">
        <v>102</v>
      </c>
      <c r="E31" s="39" t="s">
        <v>112</v>
      </c>
      <c r="F31" s="55"/>
      <c r="G31" s="53">
        <f t="shared" si="1"/>
        <v>0</v>
      </c>
      <c r="H31" s="53">
        <f t="shared" si="2"/>
        <v>0</v>
      </c>
      <c r="I31" s="53">
        <f t="shared" si="3"/>
        <v>0</v>
      </c>
      <c r="J31" s="53">
        <f t="shared" si="4"/>
        <v>0</v>
      </c>
      <c r="K31" s="67" t="s">
        <v>52</v>
      </c>
      <c r="L31" s="19"/>
    </row>
    <row r="32" spans="1:18" ht="16.5" customHeight="1">
      <c r="A32" s="210"/>
      <c r="B32" s="252" t="s">
        <v>27</v>
      </c>
      <c r="C32" s="253"/>
      <c r="D32" s="40" t="s">
        <v>102</v>
      </c>
      <c r="E32" s="44" t="s">
        <v>113</v>
      </c>
      <c r="F32" s="55">
        <v>120</v>
      </c>
      <c r="G32" s="53">
        <f t="shared" si="1"/>
        <v>120</v>
      </c>
      <c r="H32" s="53">
        <f t="shared" si="2"/>
        <v>120</v>
      </c>
      <c r="I32" s="53">
        <f t="shared" si="3"/>
        <v>120</v>
      </c>
      <c r="J32" s="53">
        <f t="shared" si="4"/>
        <v>120</v>
      </c>
      <c r="K32" s="19"/>
      <c r="L32" s="19"/>
    </row>
    <row r="33" spans="1:12" s="65" customFormat="1" ht="16.5" customHeight="1">
      <c r="A33" s="210"/>
      <c r="B33" s="212" t="s">
        <v>166</v>
      </c>
      <c r="C33" s="213"/>
      <c r="D33" s="213"/>
      <c r="E33" s="214"/>
      <c r="F33" s="55"/>
      <c r="G33" s="53">
        <f t="shared" ref="G33" si="5">F33</f>
        <v>0</v>
      </c>
      <c r="H33" s="53">
        <f t="shared" ref="H33" si="6">F33</f>
        <v>0</v>
      </c>
      <c r="I33" s="53">
        <f t="shared" ref="I33" si="7">F33</f>
        <v>0</v>
      </c>
      <c r="J33" s="53">
        <f t="shared" ref="J33" si="8">F33</f>
        <v>0</v>
      </c>
      <c r="K33" s="65" t="s">
        <v>165</v>
      </c>
      <c r="L33" s="19"/>
    </row>
    <row r="34" spans="1:12" ht="16.5" customHeight="1">
      <c r="A34" s="210"/>
      <c r="B34" s="212" t="s">
        <v>28</v>
      </c>
      <c r="C34" s="213"/>
      <c r="D34" s="213"/>
      <c r="E34" s="214"/>
      <c r="F34" s="55"/>
      <c r="G34" s="53">
        <f t="shared" si="1"/>
        <v>0</v>
      </c>
      <c r="H34" s="53">
        <f t="shared" si="2"/>
        <v>0</v>
      </c>
      <c r="I34" s="53">
        <f t="shared" si="3"/>
        <v>0</v>
      </c>
      <c r="J34" s="53">
        <f t="shared" si="4"/>
        <v>0</v>
      </c>
      <c r="K34" s="32" t="s">
        <v>43</v>
      </c>
      <c r="L34" s="19"/>
    </row>
    <row r="35" spans="1:12" ht="16.5" customHeight="1">
      <c r="A35" s="210"/>
      <c r="B35" s="27" t="s">
        <v>51</v>
      </c>
      <c r="C35" s="40" t="s">
        <v>102</v>
      </c>
      <c r="D35" s="224"/>
      <c r="E35" s="225"/>
      <c r="F35" s="55"/>
      <c r="G35" s="53">
        <f t="shared" si="1"/>
        <v>0</v>
      </c>
      <c r="H35" s="53">
        <f t="shared" si="2"/>
        <v>0</v>
      </c>
      <c r="I35" s="53">
        <f t="shared" si="3"/>
        <v>0</v>
      </c>
      <c r="J35" s="53">
        <f t="shared" si="4"/>
        <v>0</v>
      </c>
      <c r="K35" s="32" t="s">
        <v>140</v>
      </c>
      <c r="L35" s="19"/>
    </row>
    <row r="36" spans="1:12" ht="16.5" customHeight="1">
      <c r="A36" s="210"/>
      <c r="B36" s="212" t="s">
        <v>29</v>
      </c>
      <c r="C36" s="213"/>
      <c r="D36" s="213"/>
      <c r="E36" s="214"/>
      <c r="F36" s="55"/>
      <c r="G36" s="53">
        <f t="shared" si="1"/>
        <v>0</v>
      </c>
      <c r="H36" s="53">
        <f t="shared" si="2"/>
        <v>0</v>
      </c>
      <c r="I36" s="53">
        <f t="shared" si="3"/>
        <v>0</v>
      </c>
      <c r="J36" s="53">
        <f t="shared" si="4"/>
        <v>0</v>
      </c>
      <c r="K36" s="32" t="s">
        <v>43</v>
      </c>
      <c r="L36" s="19"/>
    </row>
    <row r="37" spans="1:12" ht="16.5" customHeight="1">
      <c r="A37" s="210"/>
      <c r="B37" s="41" t="s">
        <v>30</v>
      </c>
      <c r="C37" s="42"/>
      <c r="D37" s="40" t="s">
        <v>102</v>
      </c>
      <c r="E37" s="51"/>
      <c r="F37" s="55"/>
      <c r="G37" s="53">
        <f t="shared" si="1"/>
        <v>0</v>
      </c>
      <c r="H37" s="53">
        <f t="shared" si="2"/>
        <v>0</v>
      </c>
      <c r="I37" s="53">
        <f t="shared" si="3"/>
        <v>0</v>
      </c>
      <c r="J37" s="53">
        <f t="shared" si="4"/>
        <v>0</v>
      </c>
      <c r="K37" s="32" t="s">
        <v>141</v>
      </c>
      <c r="L37" s="19"/>
    </row>
    <row r="38" spans="1:12" ht="16.5" customHeight="1" thickBot="1">
      <c r="A38" s="210"/>
      <c r="B38" s="217" t="s">
        <v>32</v>
      </c>
      <c r="C38" s="218"/>
      <c r="D38" s="218"/>
      <c r="E38" s="219"/>
      <c r="F38" s="55"/>
      <c r="G38" s="53">
        <f t="shared" si="1"/>
        <v>0</v>
      </c>
      <c r="H38" s="53">
        <f t="shared" si="2"/>
        <v>0</v>
      </c>
      <c r="I38" s="53">
        <f t="shared" si="3"/>
        <v>0</v>
      </c>
      <c r="J38" s="53">
        <f t="shared" si="4"/>
        <v>0</v>
      </c>
      <c r="K38" s="32" t="s">
        <v>43</v>
      </c>
      <c r="L38" s="19"/>
    </row>
    <row r="39" spans="1:12" ht="24.75" customHeight="1">
      <c r="A39" s="246" t="s">
        <v>105</v>
      </c>
      <c r="B39" s="247"/>
      <c r="C39" s="247"/>
      <c r="D39" s="247"/>
      <c r="E39" s="248"/>
      <c r="F39" s="128">
        <f>SUM(F10:F38)-F11-F13</f>
        <v>120</v>
      </c>
      <c r="G39" s="128">
        <f>SUM(G10:G38)-G11-G13</f>
        <v>120</v>
      </c>
      <c r="H39" s="128">
        <f>SUM(H10:H38)-H11-H13</f>
        <v>120</v>
      </c>
      <c r="I39" s="128">
        <f>SUM(I10:I38)-I11-I13</f>
        <v>120</v>
      </c>
      <c r="J39" s="129">
        <f>SUM(J10:J38)-J11-J13</f>
        <v>120</v>
      </c>
      <c r="K39" s="38" t="s">
        <v>126</v>
      </c>
    </row>
    <row r="40" spans="1:12" ht="24.75" customHeight="1" thickBot="1">
      <c r="A40" s="243" t="s">
        <v>106</v>
      </c>
      <c r="B40" s="244"/>
      <c r="C40" s="244"/>
      <c r="D40" s="244"/>
      <c r="E40" s="245"/>
      <c r="F40" s="130">
        <f>SUM(F10:F38)-F10-F12</f>
        <v>120</v>
      </c>
      <c r="G40" s="130">
        <f>SUM(G10:G38)-G10-G12</f>
        <v>120</v>
      </c>
      <c r="H40" s="130">
        <f>SUM(H10:H38)-H10-H12</f>
        <v>120</v>
      </c>
      <c r="I40" s="130">
        <f>SUM(I10:I38)-I10-I12</f>
        <v>120</v>
      </c>
      <c r="J40" s="131">
        <f>SUM(J10:J38)-J10-J12</f>
        <v>120</v>
      </c>
      <c r="K40" s="52" t="s">
        <v>126</v>
      </c>
    </row>
    <row r="41" spans="1:12" ht="9.75" customHeight="1" thickBot="1">
      <c r="A41" s="2"/>
      <c r="B41" s="2"/>
      <c r="C41" s="2"/>
      <c r="F41" s="13"/>
      <c r="G41" s="13"/>
      <c r="H41" s="13"/>
      <c r="I41" s="14"/>
      <c r="J41" s="14"/>
    </row>
    <row r="42" spans="1:12" ht="48.75" customHeight="1" thickBot="1">
      <c r="A42" s="45" t="s">
        <v>33</v>
      </c>
      <c r="B42" s="206" t="s">
        <v>48</v>
      </c>
      <c r="C42" s="207"/>
      <c r="D42" s="207"/>
      <c r="E42" s="208"/>
      <c r="F42" s="132">
        <v>5100</v>
      </c>
      <c r="G42" s="133">
        <f>F42</f>
        <v>5100</v>
      </c>
      <c r="H42" s="134" t="s">
        <v>114</v>
      </c>
      <c r="I42" s="134" t="s">
        <v>114</v>
      </c>
      <c r="J42" s="135" t="s">
        <v>114</v>
      </c>
      <c r="K42" s="6" t="s">
        <v>115</v>
      </c>
    </row>
  </sheetData>
  <mergeCells count="58">
    <mergeCell ref="B19:E19"/>
    <mergeCell ref="C3:E3"/>
    <mergeCell ref="C4:E4"/>
    <mergeCell ref="A3:B3"/>
    <mergeCell ref="F3:G3"/>
    <mergeCell ref="B17:E17"/>
    <mergeCell ref="B15:E15"/>
    <mergeCell ref="B16:E16"/>
    <mergeCell ref="H3:J3"/>
    <mergeCell ref="B14:E14"/>
    <mergeCell ref="A6:B6"/>
    <mergeCell ref="C6:D6"/>
    <mergeCell ref="F4:G4"/>
    <mergeCell ref="A40:E40"/>
    <mergeCell ref="A39:E39"/>
    <mergeCell ref="B28:E28"/>
    <mergeCell ref="B29:C29"/>
    <mergeCell ref="B31:C31"/>
    <mergeCell ref="B34:E34"/>
    <mergeCell ref="B36:E36"/>
    <mergeCell ref="B32:C32"/>
    <mergeCell ref="B20:C20"/>
    <mergeCell ref="A4:B4"/>
    <mergeCell ref="F5:H6"/>
    <mergeCell ref="A5:B5"/>
    <mergeCell ref="C5:D5"/>
    <mergeCell ref="A9:E9"/>
    <mergeCell ref="A8:E8"/>
    <mergeCell ref="A11:E11"/>
    <mergeCell ref="A10:E10"/>
    <mergeCell ref="B13:E13"/>
    <mergeCell ref="B12:E12"/>
    <mergeCell ref="A12:A20"/>
    <mergeCell ref="B18:E18"/>
    <mergeCell ref="H4:J4"/>
    <mergeCell ref="F8:G8"/>
    <mergeCell ref="H8:J8"/>
    <mergeCell ref="B42:E42"/>
    <mergeCell ref="A27:A38"/>
    <mergeCell ref="A21:A26"/>
    <mergeCell ref="B21:E21"/>
    <mergeCell ref="B24:C24"/>
    <mergeCell ref="B25:C25"/>
    <mergeCell ref="B33:E33"/>
    <mergeCell ref="B22:E22"/>
    <mergeCell ref="B26:E26"/>
    <mergeCell ref="B30:E30"/>
    <mergeCell ref="B38:E38"/>
    <mergeCell ref="B23:E23"/>
    <mergeCell ref="D24:D25"/>
    <mergeCell ref="E24:E25"/>
    <mergeCell ref="D35:E35"/>
    <mergeCell ref="B27:E27"/>
    <mergeCell ref="H1:J1"/>
    <mergeCell ref="A2:B2"/>
    <mergeCell ref="C2:E2"/>
    <mergeCell ref="F2:G2"/>
    <mergeCell ref="H2:J2"/>
  </mergeCells>
  <phoneticPr fontId="14"/>
  <dataValidations disablePrompts="1" count="6">
    <dataValidation type="list" allowBlank="1" showInputMessage="1" showErrorMessage="1" sqref="E24" xr:uid="{791E2BF7-41C6-4F8E-A2DE-345A85C4102F}">
      <formula1>"1日,2日,3日,4日,5日"</formula1>
    </dataValidation>
    <dataValidation type="list" allowBlank="1" showInputMessage="1" showErrorMessage="1" sqref="E31" xr:uid="{8221B469-A856-492A-8098-E0013732FF78}">
      <formula1>"A,B,C"</formula1>
    </dataValidation>
    <dataValidation type="list" allowBlank="1" showInputMessage="1" showErrorMessage="1" sqref="E29" xr:uid="{80AF02A0-DF87-4722-B202-795D7207D9E0}">
      <formula1>"A,B"</formula1>
    </dataValidation>
    <dataValidation type="list" allowBlank="1" showInputMessage="1" showErrorMessage="1" sqref="E32" xr:uid="{8F4485CB-1B95-43CE-A0EA-AE3F6CE0A707}">
      <formula1>"その他"</formula1>
    </dataValidation>
    <dataValidation type="list" allowBlank="1" showInputMessage="1" showErrorMessage="1" sqref="E37" xr:uid="{85560657-4BDE-48EB-B28A-03C9C28E7B46}">
      <formula1>"要件Ⅰ・Ⅱ,要件Ⅰ～Ⅲ,"</formula1>
    </dataValidation>
    <dataValidation type="list" allowBlank="1" showInputMessage="1" showErrorMessage="1" sqref="D35:E35" xr:uid="{AFBD9F08-D566-4A03-BBC4-F78410481E01}">
      <formula1>"400時間以上800時間未満,800時間以上1200時間未満,1200時間以上"</formula1>
    </dataValidation>
  </dataValidations>
  <pageMargins left="0.6692913385826772" right="0.19685039370078741" top="0.35433070866141736" bottom="0.35433070866141736" header="0.31496062992125984" footer="0.31496062992125984"/>
  <pageSetup paperSize="9" scale="96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4B22E-EB11-440B-BC8A-61B5E2CA5748}">
  <sheetPr>
    <tabColor rgb="FFFFFF00"/>
    <pageSetUpPr fitToPage="1"/>
  </sheetPr>
  <dimension ref="A1:K122"/>
  <sheetViews>
    <sheetView view="pageBreakPreview" zoomScaleNormal="100" zoomScaleSheetLayoutView="100" workbookViewId="0">
      <selection activeCell="G12" sqref="G12"/>
    </sheetView>
  </sheetViews>
  <sheetFormatPr defaultColWidth="9" defaultRowHeight="13.5"/>
  <cols>
    <col min="1" max="1" width="4.25" style="140" customWidth="1"/>
    <col min="2" max="2" width="18.75" style="140" customWidth="1"/>
    <col min="3" max="4" width="11.5" style="141" customWidth="1"/>
    <col min="5" max="5" width="11.5" style="140" customWidth="1"/>
    <col min="6" max="7" width="7.875" style="140" customWidth="1"/>
    <col min="8" max="8" width="11.5" style="140" customWidth="1"/>
    <col min="9" max="9" width="15.125" style="140" customWidth="1"/>
    <col min="10" max="16384" width="9" style="140"/>
  </cols>
  <sheetData>
    <row r="1" spans="1:9" ht="18" customHeight="1">
      <c r="I1" s="142" t="str">
        <f>請求書!N10</f>
        <v>○○保育園</v>
      </c>
    </row>
    <row r="2" spans="1:9" ht="18" customHeight="1">
      <c r="A2" s="140" t="s">
        <v>168</v>
      </c>
      <c r="I2" s="142" t="str">
        <f>請求書!P3</f>
        <v>令和〇年度〇月分</v>
      </c>
    </row>
    <row r="3" spans="1:9" ht="15" customHeight="1">
      <c r="A3" s="262" t="s">
        <v>62</v>
      </c>
      <c r="B3" s="259" t="s">
        <v>63</v>
      </c>
      <c r="C3" s="259" t="s">
        <v>64</v>
      </c>
      <c r="D3" s="259" t="s">
        <v>69</v>
      </c>
      <c r="E3" s="259" t="s">
        <v>65</v>
      </c>
      <c r="F3" s="261" t="s">
        <v>66</v>
      </c>
      <c r="G3" s="261"/>
      <c r="H3" s="260" t="s">
        <v>67</v>
      </c>
      <c r="I3" s="259" t="s">
        <v>68</v>
      </c>
    </row>
    <row r="4" spans="1:9" ht="15" customHeight="1">
      <c r="A4" s="263"/>
      <c r="B4" s="259"/>
      <c r="C4" s="259"/>
      <c r="D4" s="259"/>
      <c r="E4" s="259"/>
      <c r="F4" s="261"/>
      <c r="G4" s="261"/>
      <c r="H4" s="260"/>
      <c r="I4" s="259"/>
    </row>
    <row r="5" spans="1:9" ht="18" customHeight="1">
      <c r="A5" s="143">
        <f>ROW()-4</f>
        <v>1</v>
      </c>
      <c r="B5" s="164"/>
      <c r="C5" s="163"/>
      <c r="D5" s="144"/>
      <c r="E5" s="145"/>
      <c r="F5" s="146"/>
      <c r="G5" s="147"/>
      <c r="H5" s="148"/>
      <c r="I5" s="144"/>
    </row>
    <row r="6" spans="1:9" ht="18" customHeight="1">
      <c r="A6" s="143">
        <f t="shared" ref="A6:A69" si="0">ROW()-4</f>
        <v>2</v>
      </c>
      <c r="B6" s="164"/>
      <c r="C6" s="163"/>
      <c r="D6" s="144"/>
      <c r="E6" s="149"/>
      <c r="F6" s="146"/>
      <c r="G6" s="147"/>
      <c r="H6" s="148"/>
      <c r="I6" s="144"/>
    </row>
    <row r="7" spans="1:9" ht="18" customHeight="1">
      <c r="A7" s="143">
        <f t="shared" si="0"/>
        <v>3</v>
      </c>
      <c r="B7" s="164"/>
      <c r="C7" s="163"/>
      <c r="D7" s="144"/>
      <c r="E7" s="149"/>
      <c r="F7" s="146"/>
      <c r="G7" s="147"/>
      <c r="H7" s="148"/>
      <c r="I7" s="144"/>
    </row>
    <row r="8" spans="1:9" ht="18" customHeight="1">
      <c r="A8" s="143">
        <f t="shared" si="0"/>
        <v>4</v>
      </c>
      <c r="B8" s="164"/>
      <c r="C8" s="163"/>
      <c r="D8" s="144"/>
      <c r="E8" s="149"/>
      <c r="F8" s="146"/>
      <c r="G8" s="147"/>
      <c r="H8" s="148"/>
      <c r="I8" s="144"/>
    </row>
    <row r="9" spans="1:9" ht="18" customHeight="1">
      <c r="A9" s="143">
        <f t="shared" si="0"/>
        <v>5</v>
      </c>
      <c r="B9" s="164"/>
      <c r="C9" s="163"/>
      <c r="D9" s="144"/>
      <c r="E9" s="149"/>
      <c r="F9" s="146"/>
      <c r="G9" s="147"/>
      <c r="H9" s="148"/>
      <c r="I9" s="144"/>
    </row>
    <row r="10" spans="1:9" ht="18" customHeight="1">
      <c r="A10" s="143">
        <f t="shared" si="0"/>
        <v>6</v>
      </c>
      <c r="B10" s="164"/>
      <c r="C10" s="163"/>
      <c r="D10" s="144"/>
      <c r="E10" s="149"/>
      <c r="F10" s="146"/>
      <c r="G10" s="147"/>
      <c r="H10" s="148"/>
      <c r="I10" s="144"/>
    </row>
    <row r="11" spans="1:9" ht="18" customHeight="1">
      <c r="A11" s="143">
        <f t="shared" si="0"/>
        <v>7</v>
      </c>
      <c r="B11" s="164"/>
      <c r="C11" s="163"/>
      <c r="D11" s="144"/>
      <c r="E11" s="149"/>
      <c r="F11" s="146"/>
      <c r="G11" s="147"/>
      <c r="H11" s="148"/>
      <c r="I11" s="144"/>
    </row>
    <row r="12" spans="1:9" ht="18" customHeight="1">
      <c r="A12" s="143">
        <f t="shared" si="0"/>
        <v>8</v>
      </c>
      <c r="B12" s="164"/>
      <c r="C12" s="163"/>
      <c r="D12" s="144"/>
      <c r="E12" s="149"/>
      <c r="F12" s="146"/>
      <c r="G12" s="147"/>
      <c r="H12" s="148"/>
      <c r="I12" s="144"/>
    </row>
    <row r="13" spans="1:9" ht="18" customHeight="1">
      <c r="A13" s="143">
        <f t="shared" si="0"/>
        <v>9</v>
      </c>
      <c r="B13" s="164"/>
      <c r="C13" s="163"/>
      <c r="D13" s="144"/>
      <c r="E13" s="149"/>
      <c r="F13" s="146"/>
      <c r="G13" s="147"/>
      <c r="H13" s="148"/>
      <c r="I13" s="144"/>
    </row>
    <row r="14" spans="1:9" ht="18" customHeight="1">
      <c r="A14" s="143">
        <f t="shared" si="0"/>
        <v>10</v>
      </c>
      <c r="B14" s="164"/>
      <c r="C14" s="163"/>
      <c r="D14" s="144"/>
      <c r="E14" s="149"/>
      <c r="F14" s="146"/>
      <c r="G14" s="147"/>
      <c r="H14" s="148"/>
      <c r="I14" s="144"/>
    </row>
    <row r="15" spans="1:9" ht="18" customHeight="1">
      <c r="A15" s="143">
        <f t="shared" si="0"/>
        <v>11</v>
      </c>
      <c r="B15" s="165"/>
      <c r="C15" s="163"/>
      <c r="D15" s="144"/>
      <c r="E15" s="149"/>
      <c r="F15" s="146"/>
      <c r="G15" s="147"/>
      <c r="H15" s="148"/>
      <c r="I15" s="144"/>
    </row>
    <row r="16" spans="1:9" ht="18" customHeight="1">
      <c r="A16" s="143">
        <f t="shared" si="0"/>
        <v>12</v>
      </c>
      <c r="B16" s="165"/>
      <c r="C16" s="163"/>
      <c r="D16" s="144"/>
      <c r="E16" s="149"/>
      <c r="F16" s="146"/>
      <c r="G16" s="147"/>
      <c r="H16" s="148"/>
      <c r="I16" s="144"/>
    </row>
    <row r="17" spans="1:9" ht="18" customHeight="1">
      <c r="A17" s="143">
        <f t="shared" si="0"/>
        <v>13</v>
      </c>
      <c r="B17" s="165"/>
      <c r="C17" s="163"/>
      <c r="D17" s="144"/>
      <c r="E17" s="149"/>
      <c r="F17" s="146"/>
      <c r="G17" s="147"/>
      <c r="H17" s="148"/>
      <c r="I17" s="144"/>
    </row>
    <row r="18" spans="1:9" ht="18" customHeight="1">
      <c r="A18" s="143">
        <f t="shared" si="0"/>
        <v>14</v>
      </c>
      <c r="B18" s="165"/>
      <c r="C18" s="163"/>
      <c r="D18" s="144"/>
      <c r="E18" s="149"/>
      <c r="F18" s="146"/>
      <c r="G18" s="147"/>
      <c r="H18" s="148"/>
      <c r="I18" s="144"/>
    </row>
    <row r="19" spans="1:9" ht="18" customHeight="1">
      <c r="A19" s="143">
        <f t="shared" si="0"/>
        <v>15</v>
      </c>
      <c r="B19" s="165"/>
      <c r="C19" s="163"/>
      <c r="D19" s="144"/>
      <c r="E19" s="149"/>
      <c r="F19" s="146"/>
      <c r="G19" s="147"/>
      <c r="H19" s="148"/>
      <c r="I19" s="144"/>
    </row>
    <row r="20" spans="1:9" ht="18" customHeight="1">
      <c r="A20" s="143">
        <f t="shared" si="0"/>
        <v>16</v>
      </c>
      <c r="B20" s="165"/>
      <c r="C20" s="163"/>
      <c r="D20" s="144"/>
      <c r="E20" s="149"/>
      <c r="F20" s="146"/>
      <c r="G20" s="147"/>
      <c r="H20" s="148"/>
      <c r="I20" s="144"/>
    </row>
    <row r="21" spans="1:9" ht="18" customHeight="1">
      <c r="A21" s="143">
        <f t="shared" si="0"/>
        <v>17</v>
      </c>
      <c r="B21" s="165"/>
      <c r="C21" s="163"/>
      <c r="D21" s="144"/>
      <c r="E21" s="149"/>
      <c r="F21" s="146"/>
      <c r="G21" s="147"/>
      <c r="H21" s="148"/>
      <c r="I21" s="144"/>
    </row>
    <row r="22" spans="1:9" ht="18" customHeight="1">
      <c r="A22" s="143">
        <f t="shared" si="0"/>
        <v>18</v>
      </c>
      <c r="B22" s="165"/>
      <c r="C22" s="163"/>
      <c r="D22" s="144"/>
      <c r="E22" s="149"/>
      <c r="F22" s="146"/>
      <c r="G22" s="147"/>
      <c r="H22" s="148"/>
      <c r="I22" s="144"/>
    </row>
    <row r="23" spans="1:9" ht="18" customHeight="1">
      <c r="A23" s="143">
        <f t="shared" si="0"/>
        <v>19</v>
      </c>
      <c r="B23" s="165"/>
      <c r="C23" s="163"/>
      <c r="D23" s="144"/>
      <c r="E23" s="149"/>
      <c r="F23" s="146"/>
      <c r="G23" s="147"/>
      <c r="H23" s="148"/>
      <c r="I23" s="144"/>
    </row>
    <row r="24" spans="1:9" ht="18" customHeight="1">
      <c r="A24" s="143">
        <f t="shared" si="0"/>
        <v>20</v>
      </c>
      <c r="B24" s="165"/>
      <c r="C24" s="163"/>
      <c r="D24" s="144"/>
      <c r="E24" s="149"/>
      <c r="F24" s="146"/>
      <c r="G24" s="147"/>
      <c r="H24" s="148"/>
      <c r="I24" s="144"/>
    </row>
    <row r="25" spans="1:9" ht="18" customHeight="1">
      <c r="A25" s="143">
        <f t="shared" si="0"/>
        <v>21</v>
      </c>
      <c r="B25" s="165"/>
      <c r="C25" s="163"/>
      <c r="D25" s="144"/>
      <c r="E25" s="149"/>
      <c r="F25" s="146"/>
      <c r="G25" s="147"/>
      <c r="H25" s="148"/>
      <c r="I25" s="144"/>
    </row>
    <row r="26" spans="1:9" ht="18" customHeight="1">
      <c r="A26" s="143">
        <f t="shared" si="0"/>
        <v>22</v>
      </c>
      <c r="B26" s="165"/>
      <c r="C26" s="163"/>
      <c r="D26" s="144"/>
      <c r="E26" s="149"/>
      <c r="F26" s="146"/>
      <c r="G26" s="147"/>
      <c r="H26" s="148"/>
      <c r="I26" s="144"/>
    </row>
    <row r="27" spans="1:9" ht="18" customHeight="1">
      <c r="A27" s="143">
        <f t="shared" si="0"/>
        <v>23</v>
      </c>
      <c r="B27" s="165"/>
      <c r="C27" s="163"/>
      <c r="D27" s="144"/>
      <c r="E27" s="149"/>
      <c r="F27" s="146"/>
      <c r="G27" s="147"/>
      <c r="H27" s="148"/>
      <c r="I27" s="144"/>
    </row>
    <row r="28" spans="1:9" ht="18" customHeight="1">
      <c r="A28" s="143">
        <f t="shared" si="0"/>
        <v>24</v>
      </c>
      <c r="B28" s="165"/>
      <c r="C28" s="163"/>
      <c r="D28" s="144"/>
      <c r="E28" s="149"/>
      <c r="F28" s="146"/>
      <c r="G28" s="147"/>
      <c r="H28" s="148"/>
      <c r="I28" s="144"/>
    </row>
    <row r="29" spans="1:9" ht="18" customHeight="1">
      <c r="A29" s="143">
        <f t="shared" si="0"/>
        <v>25</v>
      </c>
      <c r="B29" s="165"/>
      <c r="C29" s="163"/>
      <c r="D29" s="144"/>
      <c r="E29" s="149"/>
      <c r="F29" s="146"/>
      <c r="G29" s="147"/>
      <c r="H29" s="148"/>
      <c r="I29" s="144"/>
    </row>
    <row r="30" spans="1:9" ht="18" customHeight="1">
      <c r="A30" s="143">
        <f t="shared" si="0"/>
        <v>26</v>
      </c>
      <c r="B30" s="165"/>
      <c r="C30" s="163"/>
      <c r="D30" s="144"/>
      <c r="E30" s="149"/>
      <c r="F30" s="146"/>
      <c r="G30" s="147"/>
      <c r="H30" s="148"/>
      <c r="I30" s="144"/>
    </row>
    <row r="31" spans="1:9" ht="18" customHeight="1">
      <c r="A31" s="143">
        <f t="shared" si="0"/>
        <v>27</v>
      </c>
      <c r="B31" s="165"/>
      <c r="C31" s="163"/>
      <c r="D31" s="144"/>
      <c r="E31" s="149"/>
      <c r="F31" s="146"/>
      <c r="G31" s="147"/>
      <c r="H31" s="148"/>
      <c r="I31" s="144"/>
    </row>
    <row r="32" spans="1:9" ht="18" customHeight="1">
      <c r="A32" s="143">
        <f t="shared" si="0"/>
        <v>28</v>
      </c>
      <c r="B32" s="165"/>
      <c r="C32" s="163"/>
      <c r="D32" s="144"/>
      <c r="E32" s="149"/>
      <c r="F32" s="146"/>
      <c r="G32" s="147"/>
      <c r="H32" s="148"/>
      <c r="I32" s="144"/>
    </row>
    <row r="33" spans="1:9" ht="18" customHeight="1">
      <c r="A33" s="143">
        <f t="shared" si="0"/>
        <v>29</v>
      </c>
      <c r="B33" s="165"/>
      <c r="C33" s="163"/>
      <c r="D33" s="144"/>
      <c r="E33" s="149"/>
      <c r="F33" s="146"/>
      <c r="G33" s="147"/>
      <c r="H33" s="148"/>
      <c r="I33" s="144"/>
    </row>
    <row r="34" spans="1:9" ht="18" customHeight="1">
      <c r="A34" s="143">
        <f t="shared" si="0"/>
        <v>30</v>
      </c>
      <c r="B34" s="165"/>
      <c r="C34" s="163"/>
      <c r="D34" s="144"/>
      <c r="E34" s="149"/>
      <c r="F34" s="146"/>
      <c r="G34" s="147"/>
      <c r="H34" s="148"/>
      <c r="I34" s="144"/>
    </row>
    <row r="35" spans="1:9" ht="18" customHeight="1">
      <c r="A35" s="143">
        <f t="shared" si="0"/>
        <v>31</v>
      </c>
      <c r="B35" s="165"/>
      <c r="C35" s="163"/>
      <c r="D35" s="144"/>
      <c r="E35" s="149"/>
      <c r="F35" s="146"/>
      <c r="G35" s="147"/>
      <c r="H35" s="148"/>
      <c r="I35" s="144"/>
    </row>
    <row r="36" spans="1:9" ht="18" customHeight="1">
      <c r="A36" s="143">
        <f t="shared" si="0"/>
        <v>32</v>
      </c>
      <c r="B36" s="165"/>
      <c r="C36" s="163"/>
      <c r="D36" s="144"/>
      <c r="E36" s="149"/>
      <c r="F36" s="146"/>
      <c r="G36" s="147"/>
      <c r="H36" s="148"/>
      <c r="I36" s="144"/>
    </row>
    <row r="37" spans="1:9" ht="18" customHeight="1">
      <c r="A37" s="143">
        <f t="shared" si="0"/>
        <v>33</v>
      </c>
      <c r="B37" s="165"/>
      <c r="C37" s="163"/>
      <c r="D37" s="144"/>
      <c r="E37" s="149"/>
      <c r="F37" s="146"/>
      <c r="G37" s="147"/>
      <c r="H37" s="148"/>
      <c r="I37" s="144"/>
    </row>
    <row r="38" spans="1:9" ht="18" customHeight="1">
      <c r="A38" s="143">
        <f t="shared" si="0"/>
        <v>34</v>
      </c>
      <c r="B38" s="165"/>
      <c r="C38" s="163"/>
      <c r="D38" s="144"/>
      <c r="E38" s="149"/>
      <c r="F38" s="146"/>
      <c r="G38" s="147"/>
      <c r="H38" s="148"/>
      <c r="I38" s="144"/>
    </row>
    <row r="39" spans="1:9" ht="18" customHeight="1">
      <c r="A39" s="143">
        <f t="shared" si="0"/>
        <v>35</v>
      </c>
      <c r="B39" s="165"/>
      <c r="C39" s="163"/>
      <c r="D39" s="144"/>
      <c r="E39" s="149"/>
      <c r="F39" s="146"/>
      <c r="G39" s="147"/>
      <c r="H39" s="148"/>
      <c r="I39" s="144"/>
    </row>
    <row r="40" spans="1:9" ht="18" customHeight="1">
      <c r="A40" s="143">
        <f t="shared" si="0"/>
        <v>36</v>
      </c>
      <c r="B40" s="165"/>
      <c r="C40" s="163"/>
      <c r="D40" s="144"/>
      <c r="E40" s="149"/>
      <c r="F40" s="146"/>
      <c r="G40" s="147"/>
      <c r="H40" s="148"/>
      <c r="I40" s="144"/>
    </row>
    <row r="41" spans="1:9" ht="18" customHeight="1">
      <c r="A41" s="143">
        <f t="shared" si="0"/>
        <v>37</v>
      </c>
      <c r="B41" s="165"/>
      <c r="C41" s="163"/>
      <c r="D41" s="144"/>
      <c r="E41" s="149"/>
      <c r="F41" s="146"/>
      <c r="G41" s="147"/>
      <c r="H41" s="148"/>
      <c r="I41" s="144"/>
    </row>
    <row r="42" spans="1:9" ht="18" customHeight="1">
      <c r="A42" s="143">
        <f t="shared" si="0"/>
        <v>38</v>
      </c>
      <c r="B42" s="165"/>
      <c r="C42" s="163"/>
      <c r="D42" s="144"/>
      <c r="E42" s="149"/>
      <c r="F42" s="146"/>
      <c r="G42" s="147"/>
      <c r="H42" s="148"/>
      <c r="I42" s="144"/>
    </row>
    <row r="43" spans="1:9" ht="18" customHeight="1">
      <c r="A43" s="143">
        <f t="shared" si="0"/>
        <v>39</v>
      </c>
      <c r="B43" s="165"/>
      <c r="C43" s="163"/>
      <c r="D43" s="144"/>
      <c r="E43" s="149"/>
      <c r="F43" s="146"/>
      <c r="G43" s="147"/>
      <c r="H43" s="148"/>
      <c r="I43" s="144"/>
    </row>
    <row r="44" spans="1:9" ht="18" customHeight="1">
      <c r="A44" s="143">
        <f t="shared" si="0"/>
        <v>40</v>
      </c>
      <c r="B44" s="165"/>
      <c r="C44" s="163"/>
      <c r="D44" s="144"/>
      <c r="E44" s="149"/>
      <c r="F44" s="146"/>
      <c r="G44" s="147"/>
      <c r="H44" s="148"/>
      <c r="I44" s="144"/>
    </row>
    <row r="45" spans="1:9" ht="18" customHeight="1">
      <c r="A45" s="143">
        <f t="shared" si="0"/>
        <v>41</v>
      </c>
      <c r="B45" s="165"/>
      <c r="C45" s="163"/>
      <c r="D45" s="144"/>
      <c r="E45" s="149"/>
      <c r="F45" s="146"/>
      <c r="G45" s="147"/>
      <c r="H45" s="148"/>
      <c r="I45" s="144"/>
    </row>
    <row r="46" spans="1:9" ht="18" customHeight="1">
      <c r="A46" s="143">
        <f t="shared" si="0"/>
        <v>42</v>
      </c>
      <c r="B46" s="165"/>
      <c r="C46" s="163"/>
      <c r="D46" s="144"/>
      <c r="E46" s="149"/>
      <c r="F46" s="146"/>
      <c r="G46" s="147"/>
      <c r="H46" s="148"/>
      <c r="I46" s="144"/>
    </row>
    <row r="47" spans="1:9" ht="18" customHeight="1">
      <c r="A47" s="143">
        <f t="shared" si="0"/>
        <v>43</v>
      </c>
      <c r="B47" s="165"/>
      <c r="C47" s="163"/>
      <c r="D47" s="144"/>
      <c r="E47" s="149"/>
      <c r="F47" s="146"/>
      <c r="G47" s="147"/>
      <c r="H47" s="148"/>
      <c r="I47" s="144"/>
    </row>
    <row r="48" spans="1:9" ht="18" customHeight="1">
      <c r="A48" s="143">
        <f t="shared" si="0"/>
        <v>44</v>
      </c>
      <c r="B48" s="165"/>
      <c r="C48" s="163"/>
      <c r="D48" s="144"/>
      <c r="E48" s="149"/>
      <c r="F48" s="146"/>
      <c r="G48" s="147"/>
      <c r="H48" s="148"/>
      <c r="I48" s="144"/>
    </row>
    <row r="49" spans="1:9" ht="18" customHeight="1">
      <c r="A49" s="143">
        <f t="shared" si="0"/>
        <v>45</v>
      </c>
      <c r="B49" s="165"/>
      <c r="C49" s="163"/>
      <c r="D49" s="144"/>
      <c r="E49" s="149"/>
      <c r="F49" s="146"/>
      <c r="G49" s="147"/>
      <c r="H49" s="148"/>
      <c r="I49" s="144"/>
    </row>
    <row r="50" spans="1:9" ht="18" customHeight="1">
      <c r="A50" s="143">
        <f t="shared" si="0"/>
        <v>46</v>
      </c>
      <c r="B50" s="165"/>
      <c r="C50" s="163"/>
      <c r="D50" s="144"/>
      <c r="E50" s="149"/>
      <c r="F50" s="146"/>
      <c r="G50" s="147"/>
      <c r="H50" s="148"/>
      <c r="I50" s="144"/>
    </row>
    <row r="51" spans="1:9" ht="18" customHeight="1">
      <c r="A51" s="143">
        <f t="shared" si="0"/>
        <v>47</v>
      </c>
      <c r="B51" s="165"/>
      <c r="C51" s="163"/>
      <c r="D51" s="144"/>
      <c r="E51" s="149"/>
      <c r="F51" s="146"/>
      <c r="G51" s="147"/>
      <c r="H51" s="148"/>
      <c r="I51" s="144"/>
    </row>
    <row r="52" spans="1:9" ht="18" customHeight="1">
      <c r="A52" s="143">
        <f t="shared" si="0"/>
        <v>48</v>
      </c>
      <c r="B52" s="165"/>
      <c r="C52" s="163"/>
      <c r="D52" s="144"/>
      <c r="E52" s="149"/>
      <c r="F52" s="146"/>
      <c r="G52" s="147"/>
      <c r="H52" s="148"/>
      <c r="I52" s="144"/>
    </row>
    <row r="53" spans="1:9" ht="18" customHeight="1">
      <c r="A53" s="143">
        <f t="shared" si="0"/>
        <v>49</v>
      </c>
      <c r="B53" s="165"/>
      <c r="C53" s="163"/>
      <c r="D53" s="144"/>
      <c r="E53" s="149"/>
      <c r="F53" s="146"/>
      <c r="G53" s="147"/>
      <c r="H53" s="148"/>
      <c r="I53" s="144"/>
    </row>
    <row r="54" spans="1:9" ht="18" customHeight="1">
      <c r="A54" s="143">
        <f t="shared" si="0"/>
        <v>50</v>
      </c>
      <c r="B54" s="165"/>
      <c r="C54" s="163"/>
      <c r="D54" s="144"/>
      <c r="E54" s="149"/>
      <c r="F54" s="146"/>
      <c r="G54" s="147"/>
      <c r="H54" s="148"/>
      <c r="I54" s="144"/>
    </row>
    <row r="55" spans="1:9" ht="18" customHeight="1">
      <c r="A55" s="143">
        <f t="shared" si="0"/>
        <v>51</v>
      </c>
      <c r="B55" s="165"/>
      <c r="C55" s="163"/>
      <c r="D55" s="144"/>
      <c r="E55" s="149"/>
      <c r="F55" s="146"/>
      <c r="G55" s="147"/>
      <c r="H55" s="148"/>
      <c r="I55" s="144"/>
    </row>
    <row r="56" spans="1:9" ht="18" customHeight="1">
      <c r="A56" s="143">
        <f t="shared" si="0"/>
        <v>52</v>
      </c>
      <c r="B56" s="165"/>
      <c r="C56" s="163"/>
      <c r="D56" s="144"/>
      <c r="E56" s="149"/>
      <c r="F56" s="146"/>
      <c r="G56" s="147"/>
      <c r="H56" s="148"/>
      <c r="I56" s="144"/>
    </row>
    <row r="57" spans="1:9" ht="18" customHeight="1">
      <c r="A57" s="143">
        <f t="shared" si="0"/>
        <v>53</v>
      </c>
      <c r="B57" s="165"/>
      <c r="C57" s="163"/>
      <c r="D57" s="144"/>
      <c r="E57" s="149"/>
      <c r="F57" s="146"/>
      <c r="G57" s="147"/>
      <c r="H57" s="148"/>
      <c r="I57" s="144"/>
    </row>
    <row r="58" spans="1:9" ht="18" customHeight="1">
      <c r="A58" s="143">
        <f t="shared" si="0"/>
        <v>54</v>
      </c>
      <c r="B58" s="165"/>
      <c r="C58" s="163"/>
      <c r="D58" s="144"/>
      <c r="E58" s="149"/>
      <c r="F58" s="146"/>
      <c r="G58" s="147"/>
      <c r="H58" s="148"/>
      <c r="I58" s="144"/>
    </row>
    <row r="59" spans="1:9" ht="18" customHeight="1">
      <c r="A59" s="143">
        <f t="shared" si="0"/>
        <v>55</v>
      </c>
      <c r="B59" s="165"/>
      <c r="C59" s="163"/>
      <c r="D59" s="144"/>
      <c r="E59" s="149"/>
      <c r="F59" s="146"/>
      <c r="G59" s="147"/>
      <c r="H59" s="148"/>
      <c r="I59" s="144"/>
    </row>
    <row r="60" spans="1:9" ht="18" customHeight="1">
      <c r="A60" s="143">
        <f t="shared" si="0"/>
        <v>56</v>
      </c>
      <c r="B60" s="165"/>
      <c r="C60" s="163"/>
      <c r="D60" s="144"/>
      <c r="E60" s="149"/>
      <c r="F60" s="146"/>
      <c r="G60" s="147"/>
      <c r="H60" s="148"/>
      <c r="I60" s="144"/>
    </row>
    <row r="61" spans="1:9" ht="18" customHeight="1">
      <c r="A61" s="143">
        <f t="shared" si="0"/>
        <v>57</v>
      </c>
      <c r="B61" s="165"/>
      <c r="C61" s="163"/>
      <c r="D61" s="144"/>
      <c r="E61" s="149"/>
      <c r="F61" s="146"/>
      <c r="G61" s="147"/>
      <c r="H61" s="148"/>
      <c r="I61" s="144"/>
    </row>
    <row r="62" spans="1:9" ht="18" customHeight="1">
      <c r="A62" s="143">
        <f t="shared" si="0"/>
        <v>58</v>
      </c>
      <c r="B62" s="165"/>
      <c r="C62" s="163"/>
      <c r="D62" s="144"/>
      <c r="E62" s="149"/>
      <c r="F62" s="146"/>
      <c r="G62" s="147"/>
      <c r="H62" s="148"/>
      <c r="I62" s="144"/>
    </row>
    <row r="63" spans="1:9" ht="18" customHeight="1">
      <c r="A63" s="143">
        <f t="shared" si="0"/>
        <v>59</v>
      </c>
      <c r="B63" s="165"/>
      <c r="C63" s="163"/>
      <c r="D63" s="144"/>
      <c r="E63" s="149"/>
      <c r="F63" s="146"/>
      <c r="G63" s="147"/>
      <c r="H63" s="148"/>
      <c r="I63" s="144"/>
    </row>
    <row r="64" spans="1:9" ht="18" customHeight="1">
      <c r="A64" s="143">
        <f t="shared" si="0"/>
        <v>60</v>
      </c>
      <c r="B64" s="165"/>
      <c r="C64" s="163"/>
      <c r="D64" s="144"/>
      <c r="E64" s="149"/>
      <c r="F64" s="146"/>
      <c r="G64" s="147"/>
      <c r="H64" s="148"/>
      <c r="I64" s="144"/>
    </row>
    <row r="65" spans="1:9" ht="18" customHeight="1">
      <c r="A65" s="143">
        <f t="shared" si="0"/>
        <v>61</v>
      </c>
      <c r="B65" s="165"/>
      <c r="C65" s="163"/>
      <c r="D65" s="144"/>
      <c r="E65" s="149"/>
      <c r="F65" s="146"/>
      <c r="G65" s="147"/>
      <c r="H65" s="148"/>
      <c r="I65" s="144"/>
    </row>
    <row r="66" spans="1:9" ht="18" customHeight="1">
      <c r="A66" s="143">
        <f t="shared" si="0"/>
        <v>62</v>
      </c>
      <c r="B66" s="165"/>
      <c r="C66" s="163"/>
      <c r="D66" s="144"/>
      <c r="E66" s="149"/>
      <c r="F66" s="146"/>
      <c r="G66" s="147"/>
      <c r="H66" s="148"/>
      <c r="I66" s="144"/>
    </row>
    <row r="67" spans="1:9" ht="18" customHeight="1">
      <c r="A67" s="143">
        <f t="shared" si="0"/>
        <v>63</v>
      </c>
      <c r="B67" s="165"/>
      <c r="C67" s="163"/>
      <c r="D67" s="144"/>
      <c r="E67" s="149"/>
      <c r="F67" s="146"/>
      <c r="G67" s="147"/>
      <c r="H67" s="148"/>
      <c r="I67" s="144"/>
    </row>
    <row r="68" spans="1:9" ht="18" customHeight="1">
      <c r="A68" s="143">
        <f t="shared" si="0"/>
        <v>64</v>
      </c>
      <c r="B68" s="165"/>
      <c r="C68" s="163"/>
      <c r="D68" s="144"/>
      <c r="E68" s="149"/>
      <c r="F68" s="146"/>
      <c r="G68" s="147"/>
      <c r="H68" s="148"/>
      <c r="I68" s="144"/>
    </row>
    <row r="69" spans="1:9" ht="18" customHeight="1">
      <c r="A69" s="143">
        <f t="shared" si="0"/>
        <v>65</v>
      </c>
      <c r="B69" s="165"/>
      <c r="C69" s="163"/>
      <c r="D69" s="144"/>
      <c r="E69" s="149"/>
      <c r="F69" s="146"/>
      <c r="G69" s="147"/>
      <c r="H69" s="148"/>
      <c r="I69" s="144"/>
    </row>
    <row r="70" spans="1:9" ht="18" customHeight="1">
      <c r="A70" s="143">
        <f t="shared" ref="A70:A104" si="1">ROW()-4</f>
        <v>66</v>
      </c>
      <c r="B70" s="165"/>
      <c r="C70" s="163"/>
      <c r="D70" s="144"/>
      <c r="E70" s="149"/>
      <c r="F70" s="146"/>
      <c r="G70" s="147"/>
      <c r="H70" s="148"/>
      <c r="I70" s="144"/>
    </row>
    <row r="71" spans="1:9" ht="18" customHeight="1">
      <c r="A71" s="143">
        <f t="shared" si="1"/>
        <v>67</v>
      </c>
      <c r="B71" s="165"/>
      <c r="C71" s="163"/>
      <c r="D71" s="144"/>
      <c r="E71" s="149"/>
      <c r="F71" s="146"/>
      <c r="G71" s="147"/>
      <c r="H71" s="148"/>
      <c r="I71" s="144"/>
    </row>
    <row r="72" spans="1:9" ht="18" customHeight="1">
      <c r="A72" s="143">
        <f t="shared" si="1"/>
        <v>68</v>
      </c>
      <c r="B72" s="165"/>
      <c r="C72" s="163"/>
      <c r="D72" s="144"/>
      <c r="E72" s="149"/>
      <c r="F72" s="146"/>
      <c r="G72" s="147"/>
      <c r="H72" s="148"/>
      <c r="I72" s="144"/>
    </row>
    <row r="73" spans="1:9" ht="18" customHeight="1">
      <c r="A73" s="143">
        <f t="shared" si="1"/>
        <v>69</v>
      </c>
      <c r="B73" s="165"/>
      <c r="C73" s="163"/>
      <c r="D73" s="144"/>
      <c r="E73" s="149"/>
      <c r="F73" s="146"/>
      <c r="G73" s="147"/>
      <c r="H73" s="148"/>
      <c r="I73" s="144"/>
    </row>
    <row r="74" spans="1:9" ht="18" customHeight="1">
      <c r="A74" s="143">
        <f t="shared" si="1"/>
        <v>70</v>
      </c>
      <c r="B74" s="165"/>
      <c r="C74" s="163"/>
      <c r="D74" s="144"/>
      <c r="E74" s="149"/>
      <c r="F74" s="146"/>
      <c r="G74" s="147"/>
      <c r="H74" s="148"/>
      <c r="I74" s="144"/>
    </row>
    <row r="75" spans="1:9" ht="18" customHeight="1">
      <c r="A75" s="143">
        <f t="shared" si="1"/>
        <v>71</v>
      </c>
      <c r="B75" s="165"/>
      <c r="C75" s="163"/>
      <c r="D75" s="144"/>
      <c r="E75" s="149"/>
      <c r="F75" s="146"/>
      <c r="G75" s="147"/>
      <c r="H75" s="148"/>
      <c r="I75" s="144"/>
    </row>
    <row r="76" spans="1:9" ht="18" customHeight="1">
      <c r="A76" s="143">
        <f t="shared" si="1"/>
        <v>72</v>
      </c>
      <c r="B76" s="165"/>
      <c r="C76" s="163"/>
      <c r="D76" s="144"/>
      <c r="E76" s="149"/>
      <c r="F76" s="146"/>
      <c r="G76" s="147"/>
      <c r="H76" s="148"/>
      <c r="I76" s="144"/>
    </row>
    <row r="77" spans="1:9" ht="18" customHeight="1">
      <c r="A77" s="143">
        <f t="shared" si="1"/>
        <v>73</v>
      </c>
      <c r="B77" s="165"/>
      <c r="C77" s="163"/>
      <c r="D77" s="144"/>
      <c r="E77" s="149"/>
      <c r="F77" s="146"/>
      <c r="G77" s="147"/>
      <c r="H77" s="148"/>
      <c r="I77" s="144"/>
    </row>
    <row r="78" spans="1:9" ht="18" customHeight="1">
      <c r="A78" s="143">
        <f t="shared" si="1"/>
        <v>74</v>
      </c>
      <c r="B78" s="165"/>
      <c r="C78" s="163"/>
      <c r="D78" s="144"/>
      <c r="E78" s="149"/>
      <c r="F78" s="146"/>
      <c r="G78" s="147"/>
      <c r="H78" s="148"/>
      <c r="I78" s="144"/>
    </row>
    <row r="79" spans="1:9" ht="18" customHeight="1">
      <c r="A79" s="143">
        <f t="shared" si="1"/>
        <v>75</v>
      </c>
      <c r="B79" s="165"/>
      <c r="C79" s="163"/>
      <c r="D79" s="144"/>
      <c r="E79" s="149"/>
      <c r="F79" s="146"/>
      <c r="G79" s="147"/>
      <c r="H79" s="148"/>
      <c r="I79" s="144"/>
    </row>
    <row r="80" spans="1:9" ht="18" customHeight="1">
      <c r="A80" s="143">
        <f t="shared" si="1"/>
        <v>76</v>
      </c>
      <c r="B80" s="165"/>
      <c r="C80" s="163"/>
      <c r="D80" s="144"/>
      <c r="E80" s="149"/>
      <c r="F80" s="146"/>
      <c r="G80" s="147"/>
      <c r="H80" s="148"/>
      <c r="I80" s="144"/>
    </row>
    <row r="81" spans="1:9" ht="18" customHeight="1">
      <c r="A81" s="143">
        <f t="shared" si="1"/>
        <v>77</v>
      </c>
      <c r="B81" s="165"/>
      <c r="C81" s="163"/>
      <c r="D81" s="144"/>
      <c r="E81" s="149"/>
      <c r="F81" s="146"/>
      <c r="G81" s="147"/>
      <c r="H81" s="148"/>
      <c r="I81" s="144"/>
    </row>
    <row r="82" spans="1:9" ht="18" customHeight="1">
      <c r="A82" s="143">
        <f t="shared" si="1"/>
        <v>78</v>
      </c>
      <c r="B82" s="165"/>
      <c r="C82" s="163"/>
      <c r="D82" s="144"/>
      <c r="E82" s="149"/>
      <c r="F82" s="146"/>
      <c r="G82" s="147"/>
      <c r="H82" s="148"/>
      <c r="I82" s="144"/>
    </row>
    <row r="83" spans="1:9" ht="18" customHeight="1">
      <c r="A83" s="143">
        <f t="shared" si="1"/>
        <v>79</v>
      </c>
      <c r="B83" s="165"/>
      <c r="C83" s="163"/>
      <c r="D83" s="144"/>
      <c r="E83" s="149"/>
      <c r="F83" s="146"/>
      <c r="G83" s="147"/>
      <c r="H83" s="148"/>
      <c r="I83" s="144"/>
    </row>
    <row r="84" spans="1:9" ht="18" customHeight="1">
      <c r="A84" s="143">
        <f t="shared" si="1"/>
        <v>80</v>
      </c>
      <c r="B84" s="165"/>
      <c r="C84" s="163"/>
      <c r="D84" s="144"/>
      <c r="E84" s="149"/>
      <c r="F84" s="146"/>
      <c r="G84" s="147"/>
      <c r="H84" s="148"/>
      <c r="I84" s="144"/>
    </row>
    <row r="85" spans="1:9" ht="18" customHeight="1">
      <c r="A85" s="143">
        <f t="shared" si="1"/>
        <v>81</v>
      </c>
      <c r="B85" s="165"/>
      <c r="C85" s="163"/>
      <c r="D85" s="144"/>
      <c r="E85" s="149"/>
      <c r="F85" s="146"/>
      <c r="G85" s="147"/>
      <c r="H85" s="148"/>
      <c r="I85" s="144"/>
    </row>
    <row r="86" spans="1:9" ht="18" customHeight="1">
      <c r="A86" s="143">
        <f t="shared" si="1"/>
        <v>82</v>
      </c>
      <c r="B86" s="165"/>
      <c r="C86" s="163"/>
      <c r="D86" s="144"/>
      <c r="E86" s="149"/>
      <c r="F86" s="146"/>
      <c r="G86" s="147"/>
      <c r="H86" s="148"/>
      <c r="I86" s="144"/>
    </row>
    <row r="87" spans="1:9" ht="18" customHeight="1">
      <c r="A87" s="143">
        <f t="shared" si="1"/>
        <v>83</v>
      </c>
      <c r="B87" s="165"/>
      <c r="C87" s="163"/>
      <c r="D87" s="144"/>
      <c r="E87" s="149"/>
      <c r="F87" s="146"/>
      <c r="G87" s="147"/>
      <c r="H87" s="148"/>
      <c r="I87" s="144"/>
    </row>
    <row r="88" spans="1:9" ht="18" customHeight="1">
      <c r="A88" s="143">
        <f t="shared" si="1"/>
        <v>84</v>
      </c>
      <c r="B88" s="165"/>
      <c r="C88" s="163"/>
      <c r="D88" s="144"/>
      <c r="E88" s="149"/>
      <c r="F88" s="146"/>
      <c r="G88" s="147"/>
      <c r="H88" s="148"/>
      <c r="I88" s="144"/>
    </row>
    <row r="89" spans="1:9" ht="18" customHeight="1">
      <c r="A89" s="143">
        <f t="shared" si="1"/>
        <v>85</v>
      </c>
      <c r="B89" s="165"/>
      <c r="C89" s="163"/>
      <c r="D89" s="144"/>
      <c r="E89" s="149"/>
      <c r="F89" s="146"/>
      <c r="G89" s="147"/>
      <c r="H89" s="148"/>
      <c r="I89" s="144"/>
    </row>
    <row r="90" spans="1:9" ht="18" customHeight="1">
      <c r="A90" s="143">
        <f t="shared" si="1"/>
        <v>86</v>
      </c>
      <c r="B90" s="165"/>
      <c r="C90" s="163"/>
      <c r="D90" s="144"/>
      <c r="E90" s="149"/>
      <c r="F90" s="146"/>
      <c r="G90" s="147"/>
      <c r="H90" s="148"/>
      <c r="I90" s="144"/>
    </row>
    <row r="91" spans="1:9" ht="18" customHeight="1">
      <c r="A91" s="143">
        <f t="shared" si="1"/>
        <v>87</v>
      </c>
      <c r="B91" s="165"/>
      <c r="C91" s="163"/>
      <c r="D91" s="144"/>
      <c r="E91" s="149"/>
      <c r="F91" s="146"/>
      <c r="G91" s="147"/>
      <c r="H91" s="148"/>
      <c r="I91" s="144"/>
    </row>
    <row r="92" spans="1:9" ht="18" customHeight="1">
      <c r="A92" s="143">
        <f t="shared" si="1"/>
        <v>88</v>
      </c>
      <c r="B92" s="165"/>
      <c r="C92" s="163"/>
      <c r="D92" s="144"/>
      <c r="E92" s="149"/>
      <c r="F92" s="146"/>
      <c r="G92" s="147"/>
      <c r="H92" s="148"/>
      <c r="I92" s="144"/>
    </row>
    <row r="93" spans="1:9" ht="18" customHeight="1">
      <c r="A93" s="143">
        <f t="shared" si="1"/>
        <v>89</v>
      </c>
      <c r="B93" s="165"/>
      <c r="C93" s="163"/>
      <c r="D93" s="144"/>
      <c r="E93" s="149"/>
      <c r="F93" s="146"/>
      <c r="G93" s="147"/>
      <c r="H93" s="148"/>
      <c r="I93" s="144"/>
    </row>
    <row r="94" spans="1:9" ht="18" customHeight="1">
      <c r="A94" s="143">
        <f t="shared" si="1"/>
        <v>90</v>
      </c>
      <c r="B94" s="165"/>
      <c r="C94" s="163"/>
      <c r="D94" s="144"/>
      <c r="E94" s="149"/>
      <c r="F94" s="146"/>
      <c r="G94" s="147"/>
      <c r="H94" s="148"/>
      <c r="I94" s="144"/>
    </row>
    <row r="95" spans="1:9" ht="18" customHeight="1">
      <c r="A95" s="143">
        <f t="shared" si="1"/>
        <v>91</v>
      </c>
      <c r="B95" s="165"/>
      <c r="C95" s="163"/>
      <c r="D95" s="144"/>
      <c r="E95" s="149"/>
      <c r="F95" s="146"/>
      <c r="G95" s="147"/>
      <c r="H95" s="148"/>
      <c r="I95" s="144"/>
    </row>
    <row r="96" spans="1:9" ht="18" customHeight="1">
      <c r="A96" s="143">
        <f t="shared" si="1"/>
        <v>92</v>
      </c>
      <c r="B96" s="165"/>
      <c r="C96" s="163"/>
      <c r="D96" s="144"/>
      <c r="E96" s="149"/>
      <c r="F96" s="146"/>
      <c r="G96" s="147"/>
      <c r="H96" s="148"/>
      <c r="I96" s="144"/>
    </row>
    <row r="97" spans="1:9" ht="18" customHeight="1">
      <c r="A97" s="143">
        <f t="shared" si="1"/>
        <v>93</v>
      </c>
      <c r="B97" s="165"/>
      <c r="C97" s="163"/>
      <c r="D97" s="144"/>
      <c r="E97" s="149"/>
      <c r="F97" s="146"/>
      <c r="G97" s="147"/>
      <c r="H97" s="148"/>
      <c r="I97" s="144"/>
    </row>
    <row r="98" spans="1:9" ht="18" customHeight="1">
      <c r="A98" s="143">
        <f t="shared" si="1"/>
        <v>94</v>
      </c>
      <c r="B98" s="165"/>
      <c r="C98" s="163"/>
      <c r="D98" s="144"/>
      <c r="E98" s="149"/>
      <c r="F98" s="146"/>
      <c r="G98" s="147"/>
      <c r="H98" s="148"/>
      <c r="I98" s="144"/>
    </row>
    <row r="99" spans="1:9" ht="18" customHeight="1">
      <c r="A99" s="143">
        <f t="shared" si="1"/>
        <v>95</v>
      </c>
      <c r="B99" s="165"/>
      <c r="C99" s="163"/>
      <c r="D99" s="144"/>
      <c r="E99" s="149"/>
      <c r="F99" s="146"/>
      <c r="G99" s="147"/>
      <c r="H99" s="148"/>
      <c r="I99" s="144"/>
    </row>
    <row r="100" spans="1:9" ht="18" customHeight="1">
      <c r="A100" s="143">
        <f t="shared" si="1"/>
        <v>96</v>
      </c>
      <c r="B100" s="165"/>
      <c r="C100" s="163"/>
      <c r="D100" s="144"/>
      <c r="E100" s="149"/>
      <c r="F100" s="146"/>
      <c r="G100" s="147"/>
      <c r="H100" s="148"/>
      <c r="I100" s="144"/>
    </row>
    <row r="101" spans="1:9" ht="18" customHeight="1">
      <c r="A101" s="143">
        <f t="shared" si="1"/>
        <v>97</v>
      </c>
      <c r="B101" s="165"/>
      <c r="C101" s="163"/>
      <c r="D101" s="144"/>
      <c r="E101" s="149"/>
      <c r="F101" s="146"/>
      <c r="G101" s="147"/>
      <c r="H101" s="148"/>
      <c r="I101" s="144"/>
    </row>
    <row r="102" spans="1:9" ht="18" customHeight="1">
      <c r="A102" s="143">
        <f t="shared" si="1"/>
        <v>98</v>
      </c>
      <c r="B102" s="165"/>
      <c r="C102" s="163"/>
      <c r="D102" s="144"/>
      <c r="E102" s="149"/>
      <c r="F102" s="146"/>
      <c r="G102" s="147"/>
      <c r="H102" s="148"/>
      <c r="I102" s="144"/>
    </row>
    <row r="103" spans="1:9" ht="18" customHeight="1">
      <c r="A103" s="143">
        <f t="shared" si="1"/>
        <v>99</v>
      </c>
      <c r="B103" s="165"/>
      <c r="C103" s="163"/>
      <c r="D103" s="144"/>
      <c r="E103" s="149"/>
      <c r="F103" s="146"/>
      <c r="G103" s="147"/>
      <c r="H103" s="148"/>
      <c r="I103" s="144"/>
    </row>
    <row r="104" spans="1:9" ht="18" customHeight="1">
      <c r="A104" s="143">
        <f t="shared" si="1"/>
        <v>100</v>
      </c>
      <c r="B104" s="165"/>
      <c r="C104" s="163"/>
      <c r="D104" s="144"/>
      <c r="E104" s="149"/>
      <c r="F104" s="146"/>
      <c r="G104" s="147"/>
      <c r="H104" s="148"/>
      <c r="I104" s="144"/>
    </row>
    <row r="105" spans="1:9" ht="18" customHeight="1">
      <c r="A105" s="150"/>
      <c r="B105" s="151"/>
      <c r="C105" s="152"/>
      <c r="D105" s="152"/>
      <c r="E105" s="153"/>
      <c r="F105" s="154"/>
      <c r="G105" s="154"/>
      <c r="H105" s="154"/>
      <c r="I105" s="152"/>
    </row>
    <row r="106" spans="1:9" ht="18" customHeight="1">
      <c r="C106" s="155"/>
      <c r="D106" s="140"/>
      <c r="E106" s="153"/>
      <c r="F106" s="267" t="s">
        <v>55</v>
      </c>
      <c r="G106" s="268"/>
      <c r="H106" s="265" t="s">
        <v>81</v>
      </c>
      <c r="I106" s="153"/>
    </row>
    <row r="107" spans="1:9" ht="18" customHeight="1">
      <c r="A107" s="153"/>
      <c r="B107" s="153"/>
      <c r="C107" s="156"/>
      <c r="D107" s="157"/>
      <c r="E107" s="158"/>
      <c r="F107" s="159" t="s">
        <v>75</v>
      </c>
      <c r="G107" s="159" t="s">
        <v>76</v>
      </c>
      <c r="H107" s="266"/>
    </row>
    <row r="108" spans="1:9" ht="18" customHeight="1">
      <c r="B108" s="157"/>
      <c r="C108" s="156"/>
      <c r="D108" s="264" t="s">
        <v>56</v>
      </c>
      <c r="E108" s="160" t="s">
        <v>70</v>
      </c>
      <c r="F108" s="161">
        <f>COUNTIFS($D$5:$D$104,"５歳児",$G$5:$G$104,"標準")+COUNTIFS($D$5:$D$104,"４歳児",$G$5:$G$104,"標準")</f>
        <v>0</v>
      </c>
      <c r="G108" s="159">
        <f>COUNTIFS($D$5:$D$104,"５歳児",$G$5:$G$104,"短時間")+COUNTIFS($D$5:$D$104,"４歳児",$G$5:$G$104,"短時間")</f>
        <v>0</v>
      </c>
      <c r="H108" s="162">
        <f>COUNTIFS(H5:H104,"○",D5:D104,"５歳児")+COUNTIFS(H5:H104,"○",D5:D104,"４歳児")</f>
        <v>0</v>
      </c>
    </row>
    <row r="109" spans="1:9" ht="18" customHeight="1">
      <c r="A109" s="157"/>
      <c r="B109" s="157"/>
      <c r="C109" s="156"/>
      <c r="D109" s="264"/>
      <c r="E109" s="160" t="s">
        <v>71</v>
      </c>
      <c r="F109" s="159">
        <f>COUNTIFS($D$5:$D$104,"３歳児",$G$5:$G$104,"標準")</f>
        <v>0</v>
      </c>
      <c r="G109" s="159">
        <f>COUNTIFS($D$5:$D$104,"３歳児",$G$5:$G$104,"短時間")</f>
        <v>0</v>
      </c>
      <c r="H109" s="162">
        <f>COUNTIFS(H5:H104,"○",D5:D104,"３歳児")</f>
        <v>0</v>
      </c>
    </row>
    <row r="110" spans="1:9" ht="18" customHeight="1">
      <c r="A110" s="157"/>
      <c r="B110" s="157"/>
      <c r="C110" s="156"/>
      <c r="D110" s="264"/>
      <c r="E110" s="160" t="s">
        <v>72</v>
      </c>
      <c r="F110" s="159">
        <f>COUNTIFS($D$5:$D$104,"２歳児",$G$5:$G$104,"標準")</f>
        <v>0</v>
      </c>
      <c r="G110" s="159">
        <f>COUNTIFS($D$5:$D$104,"２歳児",$G$5:$G$104,"短時間")</f>
        <v>0</v>
      </c>
      <c r="H110" s="162">
        <f>COUNTIFS(H5:H104,"○",D5:D104,"２歳児")</f>
        <v>0</v>
      </c>
    </row>
    <row r="111" spans="1:9" ht="18" customHeight="1">
      <c r="A111" s="157"/>
      <c r="B111" s="157"/>
      <c r="C111" s="156"/>
      <c r="D111" s="264"/>
      <c r="E111" s="160" t="s">
        <v>73</v>
      </c>
      <c r="F111" s="159">
        <f>COUNTIFS($D$5:$D$104,"１歳児",$G$5:$G$104,"標準")</f>
        <v>0</v>
      </c>
      <c r="G111" s="159">
        <f>COUNTIFS($D$5:$D$104,"１歳児",$G$5:$G$104,"短時間")</f>
        <v>0</v>
      </c>
      <c r="H111" s="162">
        <f>COUNTIFS(H5:H104,"○",D5:D104,"１歳児")</f>
        <v>0</v>
      </c>
    </row>
    <row r="112" spans="1:9" ht="18" customHeight="1">
      <c r="A112" s="157"/>
      <c r="B112" s="157"/>
      <c r="C112" s="156"/>
      <c r="D112" s="264"/>
      <c r="E112" s="160" t="s">
        <v>77</v>
      </c>
      <c r="F112" s="159">
        <f>COUNTIFS($D$5:$D$104,"０歳児",$G$5:$G$104,"標準")</f>
        <v>0</v>
      </c>
      <c r="G112" s="159">
        <f>COUNTIFS($D$5:$D$104,"０歳児",$G$5:$G$104,"短時間")</f>
        <v>0</v>
      </c>
      <c r="H112" s="162">
        <f>COUNTIFS(H5:H104,"○",D5:D104,"０歳児")</f>
        <v>0</v>
      </c>
    </row>
    <row r="116" spans="9:11">
      <c r="I116" s="153"/>
      <c r="J116" s="153"/>
      <c r="K116" s="153"/>
    </row>
    <row r="117" spans="9:11">
      <c r="I117" s="153"/>
      <c r="J117" s="153"/>
      <c r="K117" s="157"/>
    </row>
    <row r="118" spans="9:11">
      <c r="I118" s="153"/>
      <c r="J118" s="157"/>
      <c r="K118" s="157"/>
    </row>
    <row r="119" spans="9:11">
      <c r="I119" s="153"/>
      <c r="J119" s="157"/>
      <c r="K119" s="157"/>
    </row>
    <row r="120" spans="9:11">
      <c r="I120" s="153"/>
      <c r="J120" s="157"/>
      <c r="K120" s="157"/>
    </row>
    <row r="121" spans="9:11">
      <c r="I121" s="153"/>
      <c r="J121" s="157"/>
      <c r="K121" s="157"/>
    </row>
    <row r="122" spans="9:11">
      <c r="I122" s="153"/>
      <c r="J122" s="153"/>
      <c r="K122" s="153"/>
    </row>
  </sheetData>
  <mergeCells count="11">
    <mergeCell ref="A3:A4"/>
    <mergeCell ref="C3:C4"/>
    <mergeCell ref="B3:B4"/>
    <mergeCell ref="D108:D112"/>
    <mergeCell ref="H106:H107"/>
    <mergeCell ref="F106:G106"/>
    <mergeCell ref="I3:I4"/>
    <mergeCell ref="H3:H4"/>
    <mergeCell ref="F3:G4"/>
    <mergeCell ref="E3:E4"/>
    <mergeCell ref="D3:D4"/>
  </mergeCells>
  <phoneticPr fontId="14"/>
  <dataValidations count="4">
    <dataValidation type="list" allowBlank="1" showInputMessage="1" showErrorMessage="1" sqref="D5:D105" xr:uid="{2E794812-0E89-4DCA-86C3-AE2FD2353C47}">
      <formula1>"５歳児,４歳児,３歳児,２歳児,１歳児,０歳児"</formula1>
    </dataValidation>
    <dataValidation type="list" allowBlank="1" showInputMessage="1" showErrorMessage="1" sqref="F5:F105" xr:uid="{D0AF7678-E6E6-416A-87F1-0C91E5CDBE30}">
      <formula1>"２号,３号"</formula1>
    </dataValidation>
    <dataValidation type="list" allowBlank="1" showInputMessage="1" showErrorMessage="1" sqref="G5:G105" xr:uid="{4CCEF72F-3A9A-4D33-98CA-A159F336B06D}">
      <formula1>"標準,短時間"</formula1>
    </dataValidation>
    <dataValidation type="list" allowBlank="1" showInputMessage="1" showErrorMessage="1" sqref="H5:H105" xr:uid="{C69C7A8D-59AD-4C76-BE25-81F9370D04E2}">
      <formula1>"○"</formula1>
    </dataValidation>
  </dataValidations>
  <pageMargins left="0.70866141732283472" right="0.70866141732283472" top="0.39370078740157483" bottom="0.31496062992125984" header="0.31496062992125984" footer="0.31496062992125984"/>
  <pageSetup paperSize="9" scale="89" fitToHeight="0" orientation="portrait" blackAndWhite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57C2F-2B3F-47F7-82FA-8A61CF1FAAB5}">
  <sheetPr>
    <tabColor theme="9" tint="0.39997558519241921"/>
    <pageSetUpPr fitToPage="1"/>
  </sheetPr>
  <dimension ref="A1:K17"/>
  <sheetViews>
    <sheetView view="pageBreakPreview" zoomScaleNormal="75" zoomScaleSheetLayoutView="100" workbookViewId="0">
      <selection activeCell="D1" sqref="D1"/>
    </sheetView>
  </sheetViews>
  <sheetFormatPr defaultColWidth="8.875" defaultRowHeight="13.5"/>
  <cols>
    <col min="1" max="1" width="3.5" style="75" bestFit="1" customWidth="1"/>
    <col min="2" max="2" width="20.625" style="74" customWidth="1"/>
    <col min="3" max="3" width="12.375" style="74" customWidth="1"/>
    <col min="4" max="4" width="5.875" style="74" customWidth="1"/>
    <col min="5" max="5" width="12.375" style="74" customWidth="1"/>
    <col min="6" max="6" width="4.875" style="74" bestFit="1" customWidth="1"/>
    <col min="7" max="7" width="7.875" style="74" customWidth="1"/>
    <col min="8" max="10" width="15.875" style="74" customWidth="1"/>
    <col min="11" max="11" width="17.375" style="74" customWidth="1"/>
    <col min="12" max="12" width="13.75" style="74" customWidth="1"/>
    <col min="13" max="255" width="8.875" style="74"/>
    <col min="256" max="256" width="20.625" style="74" customWidth="1"/>
    <col min="257" max="257" width="12.375" style="74" customWidth="1"/>
    <col min="258" max="258" width="5.875" style="74" customWidth="1"/>
    <col min="259" max="259" width="12.375" style="74" customWidth="1"/>
    <col min="260" max="260" width="4.875" style="74" bestFit="1" customWidth="1"/>
    <col min="261" max="261" width="7.875" style="74" bestFit="1" customWidth="1"/>
    <col min="262" max="267" width="15.875" style="74" customWidth="1"/>
    <col min="268" max="511" width="8.875" style="74"/>
    <col min="512" max="512" width="20.625" style="74" customWidth="1"/>
    <col min="513" max="513" width="12.375" style="74" customWidth="1"/>
    <col min="514" max="514" width="5.875" style="74" customWidth="1"/>
    <col min="515" max="515" width="12.375" style="74" customWidth="1"/>
    <col min="516" max="516" width="4.875" style="74" bestFit="1" customWidth="1"/>
    <col min="517" max="517" width="7.875" style="74" bestFit="1" customWidth="1"/>
    <col min="518" max="523" width="15.875" style="74" customWidth="1"/>
    <col min="524" max="767" width="8.875" style="74"/>
    <col min="768" max="768" width="20.625" style="74" customWidth="1"/>
    <col min="769" max="769" width="12.375" style="74" customWidth="1"/>
    <col min="770" max="770" width="5.875" style="74" customWidth="1"/>
    <col min="771" max="771" width="12.375" style="74" customWidth="1"/>
    <col min="772" max="772" width="4.875" style="74" bestFit="1" customWidth="1"/>
    <col min="773" max="773" width="7.875" style="74" bestFit="1" customWidth="1"/>
    <col min="774" max="779" width="15.875" style="74" customWidth="1"/>
    <col min="780" max="1023" width="8.875" style="74"/>
    <col min="1024" max="1024" width="20.625" style="74" customWidth="1"/>
    <col min="1025" max="1025" width="12.375" style="74" customWidth="1"/>
    <col min="1026" max="1026" width="5.875" style="74" customWidth="1"/>
    <col min="1027" max="1027" width="12.375" style="74" customWidth="1"/>
    <col min="1028" max="1028" width="4.875" style="74" bestFit="1" customWidth="1"/>
    <col min="1029" max="1029" width="7.875" style="74" bestFit="1" customWidth="1"/>
    <col min="1030" max="1035" width="15.875" style="74" customWidth="1"/>
    <col min="1036" max="1279" width="8.875" style="74"/>
    <col min="1280" max="1280" width="20.625" style="74" customWidth="1"/>
    <col min="1281" max="1281" width="12.375" style="74" customWidth="1"/>
    <col min="1282" max="1282" width="5.875" style="74" customWidth="1"/>
    <col min="1283" max="1283" width="12.375" style="74" customWidth="1"/>
    <col min="1284" max="1284" width="4.875" style="74" bestFit="1" customWidth="1"/>
    <col min="1285" max="1285" width="7.875" style="74" bestFit="1" customWidth="1"/>
    <col min="1286" max="1291" width="15.875" style="74" customWidth="1"/>
    <col min="1292" max="1535" width="8.875" style="74"/>
    <col min="1536" max="1536" width="20.625" style="74" customWidth="1"/>
    <col min="1537" max="1537" width="12.375" style="74" customWidth="1"/>
    <col min="1538" max="1538" width="5.875" style="74" customWidth="1"/>
    <col min="1539" max="1539" width="12.375" style="74" customWidth="1"/>
    <col min="1540" max="1540" width="4.875" style="74" bestFit="1" customWidth="1"/>
    <col min="1541" max="1541" width="7.875" style="74" bestFit="1" customWidth="1"/>
    <col min="1542" max="1547" width="15.875" style="74" customWidth="1"/>
    <col min="1548" max="1791" width="8.875" style="74"/>
    <col min="1792" max="1792" width="20.625" style="74" customWidth="1"/>
    <col min="1793" max="1793" width="12.375" style="74" customWidth="1"/>
    <col min="1794" max="1794" width="5.875" style="74" customWidth="1"/>
    <col min="1795" max="1795" width="12.375" style="74" customWidth="1"/>
    <col min="1796" max="1796" width="4.875" style="74" bestFit="1" customWidth="1"/>
    <col min="1797" max="1797" width="7.875" style="74" bestFit="1" customWidth="1"/>
    <col min="1798" max="1803" width="15.875" style="74" customWidth="1"/>
    <col min="1804" max="2047" width="8.875" style="74"/>
    <col min="2048" max="2048" width="20.625" style="74" customWidth="1"/>
    <col min="2049" max="2049" width="12.375" style="74" customWidth="1"/>
    <col min="2050" max="2050" width="5.875" style="74" customWidth="1"/>
    <col min="2051" max="2051" width="12.375" style="74" customWidth="1"/>
    <col min="2052" max="2052" width="4.875" style="74" bestFit="1" customWidth="1"/>
    <col min="2053" max="2053" width="7.875" style="74" bestFit="1" customWidth="1"/>
    <col min="2054" max="2059" width="15.875" style="74" customWidth="1"/>
    <col min="2060" max="2303" width="8.875" style="74"/>
    <col min="2304" max="2304" width="20.625" style="74" customWidth="1"/>
    <col min="2305" max="2305" width="12.375" style="74" customWidth="1"/>
    <col min="2306" max="2306" width="5.875" style="74" customWidth="1"/>
    <col min="2307" max="2307" width="12.375" style="74" customWidth="1"/>
    <col min="2308" max="2308" width="4.875" style="74" bestFit="1" customWidth="1"/>
    <col min="2309" max="2309" width="7.875" style="74" bestFit="1" customWidth="1"/>
    <col min="2310" max="2315" width="15.875" style="74" customWidth="1"/>
    <col min="2316" max="2559" width="8.875" style="74"/>
    <col min="2560" max="2560" width="20.625" style="74" customWidth="1"/>
    <col min="2561" max="2561" width="12.375" style="74" customWidth="1"/>
    <col min="2562" max="2562" width="5.875" style="74" customWidth="1"/>
    <col min="2563" max="2563" width="12.375" style="74" customWidth="1"/>
    <col min="2564" max="2564" width="4.875" style="74" bestFit="1" customWidth="1"/>
    <col min="2565" max="2565" width="7.875" style="74" bestFit="1" customWidth="1"/>
    <col min="2566" max="2571" width="15.875" style="74" customWidth="1"/>
    <col min="2572" max="2815" width="8.875" style="74"/>
    <col min="2816" max="2816" width="20.625" style="74" customWidth="1"/>
    <col min="2817" max="2817" width="12.375" style="74" customWidth="1"/>
    <col min="2818" max="2818" width="5.875" style="74" customWidth="1"/>
    <col min="2819" max="2819" width="12.375" style="74" customWidth="1"/>
    <col min="2820" max="2820" width="4.875" style="74" bestFit="1" customWidth="1"/>
    <col min="2821" max="2821" width="7.875" style="74" bestFit="1" customWidth="1"/>
    <col min="2822" max="2827" width="15.875" style="74" customWidth="1"/>
    <col min="2828" max="3071" width="8.875" style="74"/>
    <col min="3072" max="3072" width="20.625" style="74" customWidth="1"/>
    <col min="3073" max="3073" width="12.375" style="74" customWidth="1"/>
    <col min="3074" max="3074" width="5.875" style="74" customWidth="1"/>
    <col min="3075" max="3075" width="12.375" style="74" customWidth="1"/>
    <col min="3076" max="3076" width="4.875" style="74" bestFit="1" customWidth="1"/>
    <col min="3077" max="3077" width="7.875" style="74" bestFit="1" customWidth="1"/>
    <col min="3078" max="3083" width="15.875" style="74" customWidth="1"/>
    <col min="3084" max="3327" width="8.875" style="74"/>
    <col min="3328" max="3328" width="20.625" style="74" customWidth="1"/>
    <col min="3329" max="3329" width="12.375" style="74" customWidth="1"/>
    <col min="3330" max="3330" width="5.875" style="74" customWidth="1"/>
    <col min="3331" max="3331" width="12.375" style="74" customWidth="1"/>
    <col min="3332" max="3332" width="4.875" style="74" bestFit="1" customWidth="1"/>
    <col min="3333" max="3333" width="7.875" style="74" bestFit="1" customWidth="1"/>
    <col min="3334" max="3339" width="15.875" style="74" customWidth="1"/>
    <col min="3340" max="3583" width="8.875" style="74"/>
    <col min="3584" max="3584" width="20.625" style="74" customWidth="1"/>
    <col min="3585" max="3585" width="12.375" style="74" customWidth="1"/>
    <col min="3586" max="3586" width="5.875" style="74" customWidth="1"/>
    <col min="3587" max="3587" width="12.375" style="74" customWidth="1"/>
    <col min="3588" max="3588" width="4.875" style="74" bestFit="1" customWidth="1"/>
    <col min="3589" max="3589" width="7.875" style="74" bestFit="1" customWidth="1"/>
    <col min="3590" max="3595" width="15.875" style="74" customWidth="1"/>
    <col min="3596" max="3839" width="8.875" style="74"/>
    <col min="3840" max="3840" width="20.625" style="74" customWidth="1"/>
    <col min="3841" max="3841" width="12.375" style="74" customWidth="1"/>
    <col min="3842" max="3842" width="5.875" style="74" customWidth="1"/>
    <col min="3843" max="3843" width="12.375" style="74" customWidth="1"/>
    <col min="3844" max="3844" width="4.875" style="74" bestFit="1" customWidth="1"/>
    <col min="3845" max="3845" width="7.875" style="74" bestFit="1" customWidth="1"/>
    <col min="3846" max="3851" width="15.875" style="74" customWidth="1"/>
    <col min="3852" max="4095" width="8.875" style="74"/>
    <col min="4096" max="4096" width="20.625" style="74" customWidth="1"/>
    <col min="4097" max="4097" width="12.375" style="74" customWidth="1"/>
    <col min="4098" max="4098" width="5.875" style="74" customWidth="1"/>
    <col min="4099" max="4099" width="12.375" style="74" customWidth="1"/>
    <col min="4100" max="4100" width="4.875" style="74" bestFit="1" customWidth="1"/>
    <col min="4101" max="4101" width="7.875" style="74" bestFit="1" customWidth="1"/>
    <col min="4102" max="4107" width="15.875" style="74" customWidth="1"/>
    <col min="4108" max="4351" width="8.875" style="74"/>
    <col min="4352" max="4352" width="20.625" style="74" customWidth="1"/>
    <col min="4353" max="4353" width="12.375" style="74" customWidth="1"/>
    <col min="4354" max="4354" width="5.875" style="74" customWidth="1"/>
    <col min="4355" max="4355" width="12.375" style="74" customWidth="1"/>
    <col min="4356" max="4356" width="4.875" style="74" bestFit="1" customWidth="1"/>
    <col min="4357" max="4357" width="7.875" style="74" bestFit="1" customWidth="1"/>
    <col min="4358" max="4363" width="15.875" style="74" customWidth="1"/>
    <col min="4364" max="4607" width="8.875" style="74"/>
    <col min="4608" max="4608" width="20.625" style="74" customWidth="1"/>
    <col min="4609" max="4609" width="12.375" style="74" customWidth="1"/>
    <col min="4610" max="4610" width="5.875" style="74" customWidth="1"/>
    <col min="4611" max="4611" width="12.375" style="74" customWidth="1"/>
    <col min="4612" max="4612" width="4.875" style="74" bestFit="1" customWidth="1"/>
    <col min="4613" max="4613" width="7.875" style="74" bestFit="1" customWidth="1"/>
    <col min="4614" max="4619" width="15.875" style="74" customWidth="1"/>
    <col min="4620" max="4863" width="8.875" style="74"/>
    <col min="4864" max="4864" width="20.625" style="74" customWidth="1"/>
    <col min="4865" max="4865" width="12.375" style="74" customWidth="1"/>
    <col min="4866" max="4866" width="5.875" style="74" customWidth="1"/>
    <col min="4867" max="4867" width="12.375" style="74" customWidth="1"/>
    <col min="4868" max="4868" width="4.875" style="74" bestFit="1" customWidth="1"/>
    <col min="4869" max="4869" width="7.875" style="74" bestFit="1" customWidth="1"/>
    <col min="4870" max="4875" width="15.875" style="74" customWidth="1"/>
    <col min="4876" max="5119" width="8.875" style="74"/>
    <col min="5120" max="5120" width="20.625" style="74" customWidth="1"/>
    <col min="5121" max="5121" width="12.375" style="74" customWidth="1"/>
    <col min="5122" max="5122" width="5.875" style="74" customWidth="1"/>
    <col min="5123" max="5123" width="12.375" style="74" customWidth="1"/>
    <col min="5124" max="5124" width="4.875" style="74" bestFit="1" customWidth="1"/>
    <col min="5125" max="5125" width="7.875" style="74" bestFit="1" customWidth="1"/>
    <col min="5126" max="5131" width="15.875" style="74" customWidth="1"/>
    <col min="5132" max="5375" width="8.875" style="74"/>
    <col min="5376" max="5376" width="20.625" style="74" customWidth="1"/>
    <col min="5377" max="5377" width="12.375" style="74" customWidth="1"/>
    <col min="5378" max="5378" width="5.875" style="74" customWidth="1"/>
    <col min="5379" max="5379" width="12.375" style="74" customWidth="1"/>
    <col min="5380" max="5380" width="4.875" style="74" bestFit="1" customWidth="1"/>
    <col min="5381" max="5381" width="7.875" style="74" bestFit="1" customWidth="1"/>
    <col min="5382" max="5387" width="15.875" style="74" customWidth="1"/>
    <col min="5388" max="5631" width="8.875" style="74"/>
    <col min="5632" max="5632" width="20.625" style="74" customWidth="1"/>
    <col min="5633" max="5633" width="12.375" style="74" customWidth="1"/>
    <col min="5634" max="5634" width="5.875" style="74" customWidth="1"/>
    <col min="5635" max="5635" width="12.375" style="74" customWidth="1"/>
    <col min="5636" max="5636" width="4.875" style="74" bestFit="1" customWidth="1"/>
    <col min="5637" max="5637" width="7.875" style="74" bestFit="1" customWidth="1"/>
    <col min="5638" max="5643" width="15.875" style="74" customWidth="1"/>
    <col min="5644" max="5887" width="8.875" style="74"/>
    <col min="5888" max="5888" width="20.625" style="74" customWidth="1"/>
    <col min="5889" max="5889" width="12.375" style="74" customWidth="1"/>
    <col min="5890" max="5890" width="5.875" style="74" customWidth="1"/>
    <col min="5891" max="5891" width="12.375" style="74" customWidth="1"/>
    <col min="5892" max="5892" width="4.875" style="74" bestFit="1" customWidth="1"/>
    <col min="5893" max="5893" width="7.875" style="74" bestFit="1" customWidth="1"/>
    <col min="5894" max="5899" width="15.875" style="74" customWidth="1"/>
    <col min="5900" max="6143" width="8.875" style="74"/>
    <col min="6144" max="6144" width="20.625" style="74" customWidth="1"/>
    <col min="6145" max="6145" width="12.375" style="74" customWidth="1"/>
    <col min="6146" max="6146" width="5.875" style="74" customWidth="1"/>
    <col min="6147" max="6147" width="12.375" style="74" customWidth="1"/>
    <col min="6148" max="6148" width="4.875" style="74" bestFit="1" customWidth="1"/>
    <col min="6149" max="6149" width="7.875" style="74" bestFit="1" customWidth="1"/>
    <col min="6150" max="6155" width="15.875" style="74" customWidth="1"/>
    <col min="6156" max="6399" width="8.875" style="74"/>
    <col min="6400" max="6400" width="20.625" style="74" customWidth="1"/>
    <col min="6401" max="6401" width="12.375" style="74" customWidth="1"/>
    <col min="6402" max="6402" width="5.875" style="74" customWidth="1"/>
    <col min="6403" max="6403" width="12.375" style="74" customWidth="1"/>
    <col min="6404" max="6404" width="4.875" style="74" bestFit="1" customWidth="1"/>
    <col min="6405" max="6405" width="7.875" style="74" bestFit="1" customWidth="1"/>
    <col min="6406" max="6411" width="15.875" style="74" customWidth="1"/>
    <col min="6412" max="6655" width="8.875" style="74"/>
    <col min="6656" max="6656" width="20.625" style="74" customWidth="1"/>
    <col min="6657" max="6657" width="12.375" style="74" customWidth="1"/>
    <col min="6658" max="6658" width="5.875" style="74" customWidth="1"/>
    <col min="6659" max="6659" width="12.375" style="74" customWidth="1"/>
    <col min="6660" max="6660" width="4.875" style="74" bestFit="1" customWidth="1"/>
    <col min="6661" max="6661" width="7.875" style="74" bestFit="1" customWidth="1"/>
    <col min="6662" max="6667" width="15.875" style="74" customWidth="1"/>
    <col min="6668" max="6911" width="8.875" style="74"/>
    <col min="6912" max="6912" width="20.625" style="74" customWidth="1"/>
    <col min="6913" max="6913" width="12.375" style="74" customWidth="1"/>
    <col min="6914" max="6914" width="5.875" style="74" customWidth="1"/>
    <col min="6915" max="6915" width="12.375" style="74" customWidth="1"/>
    <col min="6916" max="6916" width="4.875" style="74" bestFit="1" customWidth="1"/>
    <col min="6917" max="6917" width="7.875" style="74" bestFit="1" customWidth="1"/>
    <col min="6918" max="6923" width="15.875" style="74" customWidth="1"/>
    <col min="6924" max="7167" width="8.875" style="74"/>
    <col min="7168" max="7168" width="20.625" style="74" customWidth="1"/>
    <col min="7169" max="7169" width="12.375" style="74" customWidth="1"/>
    <col min="7170" max="7170" width="5.875" style="74" customWidth="1"/>
    <col min="7171" max="7171" width="12.375" style="74" customWidth="1"/>
    <col min="7172" max="7172" width="4.875" style="74" bestFit="1" customWidth="1"/>
    <col min="7173" max="7173" width="7.875" style="74" bestFit="1" customWidth="1"/>
    <col min="7174" max="7179" width="15.875" style="74" customWidth="1"/>
    <col min="7180" max="7423" width="8.875" style="74"/>
    <col min="7424" max="7424" width="20.625" style="74" customWidth="1"/>
    <col min="7425" max="7425" width="12.375" style="74" customWidth="1"/>
    <col min="7426" max="7426" width="5.875" style="74" customWidth="1"/>
    <col min="7427" max="7427" width="12.375" style="74" customWidth="1"/>
    <col min="7428" max="7428" width="4.875" style="74" bestFit="1" customWidth="1"/>
    <col min="7429" max="7429" width="7.875" style="74" bestFit="1" customWidth="1"/>
    <col min="7430" max="7435" width="15.875" style="74" customWidth="1"/>
    <col min="7436" max="7679" width="8.875" style="74"/>
    <col min="7680" max="7680" width="20.625" style="74" customWidth="1"/>
    <col min="7681" max="7681" width="12.375" style="74" customWidth="1"/>
    <col min="7682" max="7682" width="5.875" style="74" customWidth="1"/>
    <col min="7683" max="7683" width="12.375" style="74" customWidth="1"/>
    <col min="7684" max="7684" width="4.875" style="74" bestFit="1" customWidth="1"/>
    <col min="7685" max="7685" width="7.875" style="74" bestFit="1" customWidth="1"/>
    <col min="7686" max="7691" width="15.875" style="74" customWidth="1"/>
    <col min="7692" max="7935" width="8.875" style="74"/>
    <col min="7936" max="7936" width="20.625" style="74" customWidth="1"/>
    <col min="7937" max="7937" width="12.375" style="74" customWidth="1"/>
    <col min="7938" max="7938" width="5.875" style="74" customWidth="1"/>
    <col min="7939" max="7939" width="12.375" style="74" customWidth="1"/>
    <col min="7940" max="7940" width="4.875" style="74" bestFit="1" customWidth="1"/>
    <col min="7941" max="7941" width="7.875" style="74" bestFit="1" customWidth="1"/>
    <col min="7942" max="7947" width="15.875" style="74" customWidth="1"/>
    <col min="7948" max="8191" width="8.875" style="74"/>
    <col min="8192" max="8192" width="20.625" style="74" customWidth="1"/>
    <col min="8193" max="8193" width="12.375" style="74" customWidth="1"/>
    <col min="8194" max="8194" width="5.875" style="74" customWidth="1"/>
    <col min="8195" max="8195" width="12.375" style="74" customWidth="1"/>
    <col min="8196" max="8196" width="4.875" style="74" bestFit="1" customWidth="1"/>
    <col min="8197" max="8197" width="7.875" style="74" bestFit="1" customWidth="1"/>
    <col min="8198" max="8203" width="15.875" style="74" customWidth="1"/>
    <col min="8204" max="8447" width="8.875" style="74"/>
    <col min="8448" max="8448" width="20.625" style="74" customWidth="1"/>
    <col min="8449" max="8449" width="12.375" style="74" customWidth="1"/>
    <col min="8450" max="8450" width="5.875" style="74" customWidth="1"/>
    <col min="8451" max="8451" width="12.375" style="74" customWidth="1"/>
    <col min="8452" max="8452" width="4.875" style="74" bestFit="1" customWidth="1"/>
    <col min="8453" max="8453" width="7.875" style="74" bestFit="1" customWidth="1"/>
    <col min="8454" max="8459" width="15.875" style="74" customWidth="1"/>
    <col min="8460" max="8703" width="8.875" style="74"/>
    <col min="8704" max="8704" width="20.625" style="74" customWidth="1"/>
    <col min="8705" max="8705" width="12.375" style="74" customWidth="1"/>
    <col min="8706" max="8706" width="5.875" style="74" customWidth="1"/>
    <col min="8707" max="8707" width="12.375" style="74" customWidth="1"/>
    <col min="8708" max="8708" width="4.875" style="74" bestFit="1" customWidth="1"/>
    <col min="8709" max="8709" width="7.875" style="74" bestFit="1" customWidth="1"/>
    <col min="8710" max="8715" width="15.875" style="74" customWidth="1"/>
    <col min="8716" max="8959" width="8.875" style="74"/>
    <col min="8960" max="8960" width="20.625" style="74" customWidth="1"/>
    <col min="8961" max="8961" width="12.375" style="74" customWidth="1"/>
    <col min="8962" max="8962" width="5.875" style="74" customWidth="1"/>
    <col min="8963" max="8963" width="12.375" style="74" customWidth="1"/>
    <col min="8964" max="8964" width="4.875" style="74" bestFit="1" customWidth="1"/>
    <col min="8965" max="8965" width="7.875" style="74" bestFit="1" customWidth="1"/>
    <col min="8966" max="8971" width="15.875" style="74" customWidth="1"/>
    <col min="8972" max="9215" width="8.875" style="74"/>
    <col min="9216" max="9216" width="20.625" style="74" customWidth="1"/>
    <col min="9217" max="9217" width="12.375" style="74" customWidth="1"/>
    <col min="9218" max="9218" width="5.875" style="74" customWidth="1"/>
    <col min="9219" max="9219" width="12.375" style="74" customWidth="1"/>
    <col min="9220" max="9220" width="4.875" style="74" bestFit="1" customWidth="1"/>
    <col min="9221" max="9221" width="7.875" style="74" bestFit="1" customWidth="1"/>
    <col min="9222" max="9227" width="15.875" style="74" customWidth="1"/>
    <col min="9228" max="9471" width="8.875" style="74"/>
    <col min="9472" max="9472" width="20.625" style="74" customWidth="1"/>
    <col min="9473" max="9473" width="12.375" style="74" customWidth="1"/>
    <col min="9474" max="9474" width="5.875" style="74" customWidth="1"/>
    <col min="9475" max="9475" width="12.375" style="74" customWidth="1"/>
    <col min="9476" max="9476" width="4.875" style="74" bestFit="1" customWidth="1"/>
    <col min="9477" max="9477" width="7.875" style="74" bestFit="1" customWidth="1"/>
    <col min="9478" max="9483" width="15.875" style="74" customWidth="1"/>
    <col min="9484" max="9727" width="8.875" style="74"/>
    <col min="9728" max="9728" width="20.625" style="74" customWidth="1"/>
    <col min="9729" max="9729" width="12.375" style="74" customWidth="1"/>
    <col min="9730" max="9730" width="5.875" style="74" customWidth="1"/>
    <col min="9731" max="9731" width="12.375" style="74" customWidth="1"/>
    <col min="9732" max="9732" width="4.875" style="74" bestFit="1" customWidth="1"/>
    <col min="9733" max="9733" width="7.875" style="74" bestFit="1" customWidth="1"/>
    <col min="9734" max="9739" width="15.875" style="74" customWidth="1"/>
    <col min="9740" max="9983" width="8.875" style="74"/>
    <col min="9984" max="9984" width="20.625" style="74" customWidth="1"/>
    <col min="9985" max="9985" width="12.375" style="74" customWidth="1"/>
    <col min="9986" max="9986" width="5.875" style="74" customWidth="1"/>
    <col min="9987" max="9987" width="12.375" style="74" customWidth="1"/>
    <col min="9988" max="9988" width="4.875" style="74" bestFit="1" customWidth="1"/>
    <col min="9989" max="9989" width="7.875" style="74" bestFit="1" customWidth="1"/>
    <col min="9990" max="9995" width="15.875" style="74" customWidth="1"/>
    <col min="9996" max="10239" width="8.875" style="74"/>
    <col min="10240" max="10240" width="20.625" style="74" customWidth="1"/>
    <col min="10241" max="10241" width="12.375" style="74" customWidth="1"/>
    <col min="10242" max="10242" width="5.875" style="74" customWidth="1"/>
    <col min="10243" max="10243" width="12.375" style="74" customWidth="1"/>
    <col min="10244" max="10244" width="4.875" style="74" bestFit="1" customWidth="1"/>
    <col min="10245" max="10245" width="7.875" style="74" bestFit="1" customWidth="1"/>
    <col min="10246" max="10251" width="15.875" style="74" customWidth="1"/>
    <col min="10252" max="10495" width="8.875" style="74"/>
    <col min="10496" max="10496" width="20.625" style="74" customWidth="1"/>
    <col min="10497" max="10497" width="12.375" style="74" customWidth="1"/>
    <col min="10498" max="10498" width="5.875" style="74" customWidth="1"/>
    <col min="10499" max="10499" width="12.375" style="74" customWidth="1"/>
    <col min="10500" max="10500" width="4.875" style="74" bestFit="1" customWidth="1"/>
    <col min="10501" max="10501" width="7.875" style="74" bestFit="1" customWidth="1"/>
    <col min="10502" max="10507" width="15.875" style="74" customWidth="1"/>
    <col min="10508" max="10751" width="8.875" style="74"/>
    <col min="10752" max="10752" width="20.625" style="74" customWidth="1"/>
    <col min="10753" max="10753" width="12.375" style="74" customWidth="1"/>
    <col min="10754" max="10754" width="5.875" style="74" customWidth="1"/>
    <col min="10755" max="10755" width="12.375" style="74" customWidth="1"/>
    <col min="10756" max="10756" width="4.875" style="74" bestFit="1" customWidth="1"/>
    <col min="10757" max="10757" width="7.875" style="74" bestFit="1" customWidth="1"/>
    <col min="10758" max="10763" width="15.875" style="74" customWidth="1"/>
    <col min="10764" max="11007" width="8.875" style="74"/>
    <col min="11008" max="11008" width="20.625" style="74" customWidth="1"/>
    <col min="11009" max="11009" width="12.375" style="74" customWidth="1"/>
    <col min="11010" max="11010" width="5.875" style="74" customWidth="1"/>
    <col min="11011" max="11011" width="12.375" style="74" customWidth="1"/>
    <col min="11012" max="11012" width="4.875" style="74" bestFit="1" customWidth="1"/>
    <col min="11013" max="11013" width="7.875" style="74" bestFit="1" customWidth="1"/>
    <col min="11014" max="11019" width="15.875" style="74" customWidth="1"/>
    <col min="11020" max="11263" width="8.875" style="74"/>
    <col min="11264" max="11264" width="20.625" style="74" customWidth="1"/>
    <col min="11265" max="11265" width="12.375" style="74" customWidth="1"/>
    <col min="11266" max="11266" width="5.875" style="74" customWidth="1"/>
    <col min="11267" max="11267" width="12.375" style="74" customWidth="1"/>
    <col min="11268" max="11268" width="4.875" style="74" bestFit="1" customWidth="1"/>
    <col min="11269" max="11269" width="7.875" style="74" bestFit="1" customWidth="1"/>
    <col min="11270" max="11275" width="15.875" style="74" customWidth="1"/>
    <col min="11276" max="11519" width="8.875" style="74"/>
    <col min="11520" max="11520" width="20.625" style="74" customWidth="1"/>
    <col min="11521" max="11521" width="12.375" style="74" customWidth="1"/>
    <col min="11522" max="11522" width="5.875" style="74" customWidth="1"/>
    <col min="11523" max="11523" width="12.375" style="74" customWidth="1"/>
    <col min="11524" max="11524" width="4.875" style="74" bestFit="1" customWidth="1"/>
    <col min="11525" max="11525" width="7.875" style="74" bestFit="1" customWidth="1"/>
    <col min="11526" max="11531" width="15.875" style="74" customWidth="1"/>
    <col min="11532" max="11775" width="8.875" style="74"/>
    <col min="11776" max="11776" width="20.625" style="74" customWidth="1"/>
    <col min="11777" max="11777" width="12.375" style="74" customWidth="1"/>
    <col min="11778" max="11778" width="5.875" style="74" customWidth="1"/>
    <col min="11779" max="11779" width="12.375" style="74" customWidth="1"/>
    <col min="11780" max="11780" width="4.875" style="74" bestFit="1" customWidth="1"/>
    <col min="11781" max="11781" width="7.875" style="74" bestFit="1" customWidth="1"/>
    <col min="11782" max="11787" width="15.875" style="74" customWidth="1"/>
    <col min="11788" max="12031" width="8.875" style="74"/>
    <col min="12032" max="12032" width="20.625" style="74" customWidth="1"/>
    <col min="12033" max="12033" width="12.375" style="74" customWidth="1"/>
    <col min="12034" max="12034" width="5.875" style="74" customWidth="1"/>
    <col min="12035" max="12035" width="12.375" style="74" customWidth="1"/>
    <col min="12036" max="12036" width="4.875" style="74" bestFit="1" customWidth="1"/>
    <col min="12037" max="12037" width="7.875" style="74" bestFit="1" customWidth="1"/>
    <col min="12038" max="12043" width="15.875" style="74" customWidth="1"/>
    <col min="12044" max="12287" width="8.875" style="74"/>
    <col min="12288" max="12288" width="20.625" style="74" customWidth="1"/>
    <col min="12289" max="12289" width="12.375" style="74" customWidth="1"/>
    <col min="12290" max="12290" width="5.875" style="74" customWidth="1"/>
    <col min="12291" max="12291" width="12.375" style="74" customWidth="1"/>
    <col min="12292" max="12292" width="4.875" style="74" bestFit="1" customWidth="1"/>
    <col min="12293" max="12293" width="7.875" style="74" bestFit="1" customWidth="1"/>
    <col min="12294" max="12299" width="15.875" style="74" customWidth="1"/>
    <col min="12300" max="12543" width="8.875" style="74"/>
    <col min="12544" max="12544" width="20.625" style="74" customWidth="1"/>
    <col min="12545" max="12545" width="12.375" style="74" customWidth="1"/>
    <col min="12546" max="12546" width="5.875" style="74" customWidth="1"/>
    <col min="12547" max="12547" width="12.375" style="74" customWidth="1"/>
    <col min="12548" max="12548" width="4.875" style="74" bestFit="1" customWidth="1"/>
    <col min="12549" max="12549" width="7.875" style="74" bestFit="1" customWidth="1"/>
    <col min="12550" max="12555" width="15.875" style="74" customWidth="1"/>
    <col min="12556" max="12799" width="8.875" style="74"/>
    <col min="12800" max="12800" width="20.625" style="74" customWidth="1"/>
    <col min="12801" max="12801" width="12.375" style="74" customWidth="1"/>
    <col min="12802" max="12802" width="5.875" style="74" customWidth="1"/>
    <col min="12803" max="12803" width="12.375" style="74" customWidth="1"/>
    <col min="12804" max="12804" width="4.875" style="74" bestFit="1" customWidth="1"/>
    <col min="12805" max="12805" width="7.875" style="74" bestFit="1" customWidth="1"/>
    <col min="12806" max="12811" width="15.875" style="74" customWidth="1"/>
    <col min="12812" max="13055" width="8.875" style="74"/>
    <col min="13056" max="13056" width="20.625" style="74" customWidth="1"/>
    <col min="13057" max="13057" width="12.375" style="74" customWidth="1"/>
    <col min="13058" max="13058" width="5.875" style="74" customWidth="1"/>
    <col min="13059" max="13059" width="12.375" style="74" customWidth="1"/>
    <col min="13060" max="13060" width="4.875" style="74" bestFit="1" customWidth="1"/>
    <col min="13061" max="13061" width="7.875" style="74" bestFit="1" customWidth="1"/>
    <col min="13062" max="13067" width="15.875" style="74" customWidth="1"/>
    <col min="13068" max="13311" width="8.875" style="74"/>
    <col min="13312" max="13312" width="20.625" style="74" customWidth="1"/>
    <col min="13313" max="13313" width="12.375" style="74" customWidth="1"/>
    <col min="13314" max="13314" width="5.875" style="74" customWidth="1"/>
    <col min="13315" max="13315" width="12.375" style="74" customWidth="1"/>
    <col min="13316" max="13316" width="4.875" style="74" bestFit="1" customWidth="1"/>
    <col min="13317" max="13317" width="7.875" style="74" bestFit="1" customWidth="1"/>
    <col min="13318" max="13323" width="15.875" style="74" customWidth="1"/>
    <col min="13324" max="13567" width="8.875" style="74"/>
    <col min="13568" max="13568" width="20.625" style="74" customWidth="1"/>
    <col min="13569" max="13569" width="12.375" style="74" customWidth="1"/>
    <col min="13570" max="13570" width="5.875" style="74" customWidth="1"/>
    <col min="13571" max="13571" width="12.375" style="74" customWidth="1"/>
    <col min="13572" max="13572" width="4.875" style="74" bestFit="1" customWidth="1"/>
    <col min="13573" max="13573" width="7.875" style="74" bestFit="1" customWidth="1"/>
    <col min="13574" max="13579" width="15.875" style="74" customWidth="1"/>
    <col min="13580" max="13823" width="8.875" style="74"/>
    <col min="13824" max="13824" width="20.625" style="74" customWidth="1"/>
    <col min="13825" max="13825" width="12.375" style="74" customWidth="1"/>
    <col min="13826" max="13826" width="5.875" style="74" customWidth="1"/>
    <col min="13827" max="13827" width="12.375" style="74" customWidth="1"/>
    <col min="13828" max="13828" width="4.875" style="74" bestFit="1" customWidth="1"/>
    <col min="13829" max="13829" width="7.875" style="74" bestFit="1" customWidth="1"/>
    <col min="13830" max="13835" width="15.875" style="74" customWidth="1"/>
    <col min="13836" max="14079" width="8.875" style="74"/>
    <col min="14080" max="14080" width="20.625" style="74" customWidth="1"/>
    <col min="14081" max="14081" width="12.375" style="74" customWidth="1"/>
    <col min="14082" max="14082" width="5.875" style="74" customWidth="1"/>
    <col min="14083" max="14083" width="12.375" style="74" customWidth="1"/>
    <col min="14084" max="14084" width="4.875" style="74" bestFit="1" customWidth="1"/>
    <col min="14085" max="14085" width="7.875" style="74" bestFit="1" customWidth="1"/>
    <col min="14086" max="14091" width="15.875" style="74" customWidth="1"/>
    <col min="14092" max="14335" width="8.875" style="74"/>
    <col min="14336" max="14336" width="20.625" style="74" customWidth="1"/>
    <col min="14337" max="14337" width="12.375" style="74" customWidth="1"/>
    <col min="14338" max="14338" width="5.875" style="74" customWidth="1"/>
    <col min="14339" max="14339" width="12.375" style="74" customWidth="1"/>
    <col min="14340" max="14340" width="4.875" style="74" bestFit="1" customWidth="1"/>
    <col min="14341" max="14341" width="7.875" style="74" bestFit="1" customWidth="1"/>
    <col min="14342" max="14347" width="15.875" style="74" customWidth="1"/>
    <col min="14348" max="14591" width="8.875" style="74"/>
    <col min="14592" max="14592" width="20.625" style="74" customWidth="1"/>
    <col min="14593" max="14593" width="12.375" style="74" customWidth="1"/>
    <col min="14594" max="14594" width="5.875" style="74" customWidth="1"/>
    <col min="14595" max="14595" width="12.375" style="74" customWidth="1"/>
    <col min="14596" max="14596" width="4.875" style="74" bestFit="1" customWidth="1"/>
    <col min="14597" max="14597" width="7.875" style="74" bestFit="1" customWidth="1"/>
    <col min="14598" max="14603" width="15.875" style="74" customWidth="1"/>
    <col min="14604" max="14847" width="8.875" style="74"/>
    <col min="14848" max="14848" width="20.625" style="74" customWidth="1"/>
    <col min="14849" max="14849" width="12.375" style="74" customWidth="1"/>
    <col min="14850" max="14850" width="5.875" style="74" customWidth="1"/>
    <col min="14851" max="14851" width="12.375" style="74" customWidth="1"/>
    <col min="14852" max="14852" width="4.875" style="74" bestFit="1" customWidth="1"/>
    <col min="14853" max="14853" width="7.875" style="74" bestFit="1" customWidth="1"/>
    <col min="14854" max="14859" width="15.875" style="74" customWidth="1"/>
    <col min="14860" max="15103" width="8.875" style="74"/>
    <col min="15104" max="15104" width="20.625" style="74" customWidth="1"/>
    <col min="15105" max="15105" width="12.375" style="74" customWidth="1"/>
    <col min="15106" max="15106" width="5.875" style="74" customWidth="1"/>
    <col min="15107" max="15107" width="12.375" style="74" customWidth="1"/>
    <col min="15108" max="15108" width="4.875" style="74" bestFit="1" customWidth="1"/>
    <col min="15109" max="15109" width="7.875" style="74" bestFit="1" customWidth="1"/>
    <col min="15110" max="15115" width="15.875" style="74" customWidth="1"/>
    <col min="15116" max="15359" width="8.875" style="74"/>
    <col min="15360" max="15360" width="20.625" style="74" customWidth="1"/>
    <col min="15361" max="15361" width="12.375" style="74" customWidth="1"/>
    <col min="15362" max="15362" width="5.875" style="74" customWidth="1"/>
    <col min="15363" max="15363" width="12.375" style="74" customWidth="1"/>
    <col min="15364" max="15364" width="4.875" style="74" bestFit="1" customWidth="1"/>
    <col min="15365" max="15365" width="7.875" style="74" bestFit="1" customWidth="1"/>
    <col min="15366" max="15371" width="15.875" style="74" customWidth="1"/>
    <col min="15372" max="15615" width="8.875" style="74"/>
    <col min="15616" max="15616" width="20.625" style="74" customWidth="1"/>
    <col min="15617" max="15617" width="12.375" style="74" customWidth="1"/>
    <col min="15618" max="15618" width="5.875" style="74" customWidth="1"/>
    <col min="15619" max="15619" width="12.375" style="74" customWidth="1"/>
    <col min="15620" max="15620" width="4.875" style="74" bestFit="1" customWidth="1"/>
    <col min="15621" max="15621" width="7.875" style="74" bestFit="1" customWidth="1"/>
    <col min="15622" max="15627" width="15.875" style="74" customWidth="1"/>
    <col min="15628" max="15871" width="8.875" style="74"/>
    <col min="15872" max="15872" width="20.625" style="74" customWidth="1"/>
    <col min="15873" max="15873" width="12.375" style="74" customWidth="1"/>
    <col min="15874" max="15874" width="5.875" style="74" customWidth="1"/>
    <col min="15875" max="15875" width="12.375" style="74" customWidth="1"/>
    <col min="15876" max="15876" width="4.875" style="74" bestFit="1" customWidth="1"/>
    <col min="15877" max="15877" width="7.875" style="74" bestFit="1" customWidth="1"/>
    <col min="15878" max="15883" width="15.875" style="74" customWidth="1"/>
    <col min="15884" max="16127" width="8.875" style="74"/>
    <col min="16128" max="16128" width="20.625" style="74" customWidth="1"/>
    <col min="16129" max="16129" width="12.375" style="74" customWidth="1"/>
    <col min="16130" max="16130" width="5.875" style="74" customWidth="1"/>
    <col min="16131" max="16131" width="12.375" style="74" customWidth="1"/>
    <col min="16132" max="16132" width="4.875" style="74" bestFit="1" customWidth="1"/>
    <col min="16133" max="16133" width="7.875" style="74" bestFit="1" customWidth="1"/>
    <col min="16134" max="16139" width="15.875" style="74" customWidth="1"/>
    <col min="16140" max="16384" width="8.875" style="74"/>
  </cols>
  <sheetData>
    <row r="1" spans="1:11" ht="23.25" customHeight="1">
      <c r="B1" s="119"/>
      <c r="C1" s="119"/>
      <c r="D1" s="121"/>
      <c r="E1" s="120" t="s">
        <v>163</v>
      </c>
      <c r="H1" s="119"/>
      <c r="I1" s="119"/>
      <c r="J1" s="119"/>
      <c r="K1" s="119"/>
    </row>
    <row r="2" spans="1:11" ht="13.5" customHeight="1">
      <c r="H2" s="87"/>
    </row>
    <row r="3" spans="1:11" ht="23.25" customHeight="1">
      <c r="B3" s="90"/>
      <c r="C3" s="90"/>
      <c r="D3" s="90"/>
      <c r="E3" s="90"/>
      <c r="F3" s="86"/>
      <c r="G3" s="86"/>
      <c r="I3" s="85"/>
      <c r="J3" s="271" t="str">
        <f>請求書!N10</f>
        <v>○○保育園</v>
      </c>
      <c r="K3" s="271"/>
    </row>
    <row r="4" spans="1:11" ht="35.1" customHeight="1">
      <c r="A4" s="82" t="s">
        <v>154</v>
      </c>
      <c r="B4" s="82" t="s">
        <v>153</v>
      </c>
      <c r="C4" s="82" t="s">
        <v>152</v>
      </c>
      <c r="D4" s="100" t="s">
        <v>151</v>
      </c>
      <c r="E4" s="82" t="s">
        <v>150</v>
      </c>
      <c r="F4" s="269" t="s">
        <v>0</v>
      </c>
      <c r="G4" s="270"/>
      <c r="H4" s="84" t="s">
        <v>149</v>
      </c>
      <c r="I4" s="84" t="s">
        <v>148</v>
      </c>
      <c r="J4" s="84" t="s">
        <v>147</v>
      </c>
      <c r="K4" s="83" t="s">
        <v>146</v>
      </c>
    </row>
    <row r="5" spans="1:11" ht="35.1" customHeight="1">
      <c r="A5" s="80">
        <v>1</v>
      </c>
      <c r="B5" s="91"/>
      <c r="C5" s="92"/>
      <c r="D5" s="93"/>
      <c r="E5" s="94"/>
      <c r="F5" s="97"/>
      <c r="G5" s="98"/>
      <c r="H5" s="95"/>
      <c r="I5" s="99"/>
      <c r="J5" s="96"/>
      <c r="K5" s="125">
        <f t="shared" ref="K5:K14" si="0">IF(J5&gt;25,H5,ROUNDDOWN((H5+I5)*J5/25,-1))</f>
        <v>0</v>
      </c>
    </row>
    <row r="6" spans="1:11" ht="35.1" customHeight="1">
      <c r="A6" s="80">
        <v>2</v>
      </c>
      <c r="B6" s="91"/>
      <c r="C6" s="92"/>
      <c r="D6" s="93"/>
      <c r="E6" s="94"/>
      <c r="F6" s="97"/>
      <c r="G6" s="98"/>
      <c r="H6" s="95"/>
      <c r="I6" s="99"/>
      <c r="J6" s="96"/>
      <c r="K6" s="125">
        <f t="shared" si="0"/>
        <v>0</v>
      </c>
    </row>
    <row r="7" spans="1:11" ht="35.1" customHeight="1">
      <c r="A7" s="80">
        <v>3</v>
      </c>
      <c r="B7" s="91"/>
      <c r="C7" s="92"/>
      <c r="D7" s="93"/>
      <c r="E7" s="94"/>
      <c r="F7" s="97"/>
      <c r="G7" s="98"/>
      <c r="H7" s="95"/>
      <c r="I7" s="99"/>
      <c r="J7" s="96"/>
      <c r="K7" s="125">
        <f t="shared" si="0"/>
        <v>0</v>
      </c>
    </row>
    <row r="8" spans="1:11" ht="35.1" customHeight="1">
      <c r="A8" s="80">
        <v>4</v>
      </c>
      <c r="B8" s="91"/>
      <c r="C8" s="92"/>
      <c r="D8" s="93"/>
      <c r="E8" s="94"/>
      <c r="F8" s="97"/>
      <c r="G8" s="98"/>
      <c r="H8" s="95"/>
      <c r="I8" s="99"/>
      <c r="J8" s="96"/>
      <c r="K8" s="125">
        <f t="shared" si="0"/>
        <v>0</v>
      </c>
    </row>
    <row r="9" spans="1:11" ht="35.1" customHeight="1">
      <c r="A9" s="80">
        <v>5</v>
      </c>
      <c r="B9" s="93"/>
      <c r="C9" s="92"/>
      <c r="D9" s="93"/>
      <c r="E9" s="94"/>
      <c r="F9" s="97"/>
      <c r="G9" s="98"/>
      <c r="H9" s="95"/>
      <c r="I9" s="99"/>
      <c r="J9" s="96"/>
      <c r="K9" s="125">
        <f t="shared" si="0"/>
        <v>0</v>
      </c>
    </row>
    <row r="10" spans="1:11" ht="35.1" hidden="1" customHeight="1">
      <c r="A10" s="80">
        <v>6</v>
      </c>
      <c r="B10" s="91"/>
      <c r="C10" s="92"/>
      <c r="D10" s="93"/>
      <c r="E10" s="94"/>
      <c r="F10" s="97"/>
      <c r="G10" s="98"/>
      <c r="H10" s="95"/>
      <c r="I10" s="99"/>
      <c r="J10" s="96"/>
      <c r="K10" s="125">
        <f t="shared" si="0"/>
        <v>0</v>
      </c>
    </row>
    <row r="11" spans="1:11" ht="35.1" hidden="1" customHeight="1">
      <c r="A11" s="80">
        <v>7</v>
      </c>
      <c r="B11" s="91"/>
      <c r="C11" s="92"/>
      <c r="D11" s="93"/>
      <c r="E11" s="94"/>
      <c r="F11" s="97"/>
      <c r="G11" s="98"/>
      <c r="H11" s="95"/>
      <c r="I11" s="99"/>
      <c r="J11" s="96"/>
      <c r="K11" s="125">
        <f t="shared" si="0"/>
        <v>0</v>
      </c>
    </row>
    <row r="12" spans="1:11" ht="35.1" hidden="1" customHeight="1">
      <c r="A12" s="80">
        <v>8</v>
      </c>
      <c r="B12" s="91"/>
      <c r="C12" s="92"/>
      <c r="D12" s="93"/>
      <c r="E12" s="94"/>
      <c r="F12" s="97"/>
      <c r="G12" s="98"/>
      <c r="H12" s="95"/>
      <c r="I12" s="99"/>
      <c r="J12" s="96"/>
      <c r="K12" s="125">
        <f t="shared" si="0"/>
        <v>0</v>
      </c>
    </row>
    <row r="13" spans="1:11" ht="35.1" hidden="1" customHeight="1">
      <c r="A13" s="80">
        <v>9</v>
      </c>
      <c r="B13" s="91"/>
      <c r="C13" s="92"/>
      <c r="D13" s="93"/>
      <c r="E13" s="94"/>
      <c r="F13" s="97"/>
      <c r="G13" s="98"/>
      <c r="H13" s="95"/>
      <c r="I13" s="99"/>
      <c r="J13" s="96"/>
      <c r="K13" s="125">
        <f t="shared" si="0"/>
        <v>0</v>
      </c>
    </row>
    <row r="14" spans="1:11" ht="35.1" hidden="1" customHeight="1">
      <c r="A14" s="80">
        <v>10</v>
      </c>
      <c r="B14" s="93"/>
      <c r="C14" s="92"/>
      <c r="D14" s="93"/>
      <c r="E14" s="94"/>
      <c r="F14" s="97"/>
      <c r="G14" s="98"/>
      <c r="H14" s="95"/>
      <c r="I14" s="99"/>
      <c r="J14" s="96"/>
      <c r="K14" s="125">
        <f t="shared" si="0"/>
        <v>0</v>
      </c>
    </row>
    <row r="15" spans="1:11" ht="35.1" customHeight="1">
      <c r="A15" s="272" t="s">
        <v>143</v>
      </c>
      <c r="B15" s="273"/>
      <c r="C15" s="273"/>
      <c r="D15" s="273"/>
      <c r="E15" s="273"/>
      <c r="F15" s="273"/>
      <c r="G15" s="273"/>
      <c r="H15" s="273"/>
      <c r="I15" s="273"/>
      <c r="J15" s="274"/>
      <c r="K15" s="126">
        <f>SUM(K5:K14)</f>
        <v>0</v>
      </c>
    </row>
    <row r="17" spans="2:2">
      <c r="B17" s="74" t="s">
        <v>157</v>
      </c>
    </row>
  </sheetData>
  <mergeCells count="3">
    <mergeCell ref="F4:G4"/>
    <mergeCell ref="J3:K3"/>
    <mergeCell ref="A15:J15"/>
  </mergeCells>
  <phoneticPr fontId="14"/>
  <dataValidations count="5">
    <dataValidation type="list" allowBlank="1" showInputMessage="1" showErrorMessage="1" sqref="WVJ983043:WVJ983054 D65539:D65550 IX65539:IX65550 ST65539:ST65550 ACP65539:ACP65550 AML65539:AML65550 AWH65539:AWH65550 BGD65539:BGD65550 BPZ65539:BPZ65550 BZV65539:BZV65550 CJR65539:CJR65550 CTN65539:CTN65550 DDJ65539:DDJ65550 DNF65539:DNF65550 DXB65539:DXB65550 EGX65539:EGX65550 EQT65539:EQT65550 FAP65539:FAP65550 FKL65539:FKL65550 FUH65539:FUH65550 GED65539:GED65550 GNZ65539:GNZ65550 GXV65539:GXV65550 HHR65539:HHR65550 HRN65539:HRN65550 IBJ65539:IBJ65550 ILF65539:ILF65550 IVB65539:IVB65550 JEX65539:JEX65550 JOT65539:JOT65550 JYP65539:JYP65550 KIL65539:KIL65550 KSH65539:KSH65550 LCD65539:LCD65550 LLZ65539:LLZ65550 LVV65539:LVV65550 MFR65539:MFR65550 MPN65539:MPN65550 MZJ65539:MZJ65550 NJF65539:NJF65550 NTB65539:NTB65550 OCX65539:OCX65550 OMT65539:OMT65550 OWP65539:OWP65550 PGL65539:PGL65550 PQH65539:PQH65550 QAD65539:QAD65550 QJZ65539:QJZ65550 QTV65539:QTV65550 RDR65539:RDR65550 RNN65539:RNN65550 RXJ65539:RXJ65550 SHF65539:SHF65550 SRB65539:SRB65550 TAX65539:TAX65550 TKT65539:TKT65550 TUP65539:TUP65550 UEL65539:UEL65550 UOH65539:UOH65550 UYD65539:UYD65550 VHZ65539:VHZ65550 VRV65539:VRV65550 WBR65539:WBR65550 WLN65539:WLN65550 WVJ65539:WVJ65550 D131075:D131086 IX131075:IX131086 ST131075:ST131086 ACP131075:ACP131086 AML131075:AML131086 AWH131075:AWH131086 BGD131075:BGD131086 BPZ131075:BPZ131086 BZV131075:BZV131086 CJR131075:CJR131086 CTN131075:CTN131086 DDJ131075:DDJ131086 DNF131075:DNF131086 DXB131075:DXB131086 EGX131075:EGX131086 EQT131075:EQT131086 FAP131075:FAP131086 FKL131075:FKL131086 FUH131075:FUH131086 GED131075:GED131086 GNZ131075:GNZ131086 GXV131075:GXV131086 HHR131075:HHR131086 HRN131075:HRN131086 IBJ131075:IBJ131086 ILF131075:ILF131086 IVB131075:IVB131086 JEX131075:JEX131086 JOT131075:JOT131086 JYP131075:JYP131086 KIL131075:KIL131086 KSH131075:KSH131086 LCD131075:LCD131086 LLZ131075:LLZ131086 LVV131075:LVV131086 MFR131075:MFR131086 MPN131075:MPN131086 MZJ131075:MZJ131086 NJF131075:NJF131086 NTB131075:NTB131086 OCX131075:OCX131086 OMT131075:OMT131086 OWP131075:OWP131086 PGL131075:PGL131086 PQH131075:PQH131086 QAD131075:QAD131086 QJZ131075:QJZ131086 QTV131075:QTV131086 RDR131075:RDR131086 RNN131075:RNN131086 RXJ131075:RXJ131086 SHF131075:SHF131086 SRB131075:SRB131086 TAX131075:TAX131086 TKT131075:TKT131086 TUP131075:TUP131086 UEL131075:UEL131086 UOH131075:UOH131086 UYD131075:UYD131086 VHZ131075:VHZ131086 VRV131075:VRV131086 WBR131075:WBR131086 WLN131075:WLN131086 WVJ131075:WVJ131086 D196611:D196622 IX196611:IX196622 ST196611:ST196622 ACP196611:ACP196622 AML196611:AML196622 AWH196611:AWH196622 BGD196611:BGD196622 BPZ196611:BPZ196622 BZV196611:BZV196622 CJR196611:CJR196622 CTN196611:CTN196622 DDJ196611:DDJ196622 DNF196611:DNF196622 DXB196611:DXB196622 EGX196611:EGX196622 EQT196611:EQT196622 FAP196611:FAP196622 FKL196611:FKL196622 FUH196611:FUH196622 GED196611:GED196622 GNZ196611:GNZ196622 GXV196611:GXV196622 HHR196611:HHR196622 HRN196611:HRN196622 IBJ196611:IBJ196622 ILF196611:ILF196622 IVB196611:IVB196622 JEX196611:JEX196622 JOT196611:JOT196622 JYP196611:JYP196622 KIL196611:KIL196622 KSH196611:KSH196622 LCD196611:LCD196622 LLZ196611:LLZ196622 LVV196611:LVV196622 MFR196611:MFR196622 MPN196611:MPN196622 MZJ196611:MZJ196622 NJF196611:NJF196622 NTB196611:NTB196622 OCX196611:OCX196622 OMT196611:OMT196622 OWP196611:OWP196622 PGL196611:PGL196622 PQH196611:PQH196622 QAD196611:QAD196622 QJZ196611:QJZ196622 QTV196611:QTV196622 RDR196611:RDR196622 RNN196611:RNN196622 RXJ196611:RXJ196622 SHF196611:SHF196622 SRB196611:SRB196622 TAX196611:TAX196622 TKT196611:TKT196622 TUP196611:TUP196622 UEL196611:UEL196622 UOH196611:UOH196622 UYD196611:UYD196622 VHZ196611:VHZ196622 VRV196611:VRV196622 WBR196611:WBR196622 WLN196611:WLN196622 WVJ196611:WVJ196622 D262147:D262158 IX262147:IX262158 ST262147:ST262158 ACP262147:ACP262158 AML262147:AML262158 AWH262147:AWH262158 BGD262147:BGD262158 BPZ262147:BPZ262158 BZV262147:BZV262158 CJR262147:CJR262158 CTN262147:CTN262158 DDJ262147:DDJ262158 DNF262147:DNF262158 DXB262147:DXB262158 EGX262147:EGX262158 EQT262147:EQT262158 FAP262147:FAP262158 FKL262147:FKL262158 FUH262147:FUH262158 GED262147:GED262158 GNZ262147:GNZ262158 GXV262147:GXV262158 HHR262147:HHR262158 HRN262147:HRN262158 IBJ262147:IBJ262158 ILF262147:ILF262158 IVB262147:IVB262158 JEX262147:JEX262158 JOT262147:JOT262158 JYP262147:JYP262158 KIL262147:KIL262158 KSH262147:KSH262158 LCD262147:LCD262158 LLZ262147:LLZ262158 LVV262147:LVV262158 MFR262147:MFR262158 MPN262147:MPN262158 MZJ262147:MZJ262158 NJF262147:NJF262158 NTB262147:NTB262158 OCX262147:OCX262158 OMT262147:OMT262158 OWP262147:OWP262158 PGL262147:PGL262158 PQH262147:PQH262158 QAD262147:QAD262158 QJZ262147:QJZ262158 QTV262147:QTV262158 RDR262147:RDR262158 RNN262147:RNN262158 RXJ262147:RXJ262158 SHF262147:SHF262158 SRB262147:SRB262158 TAX262147:TAX262158 TKT262147:TKT262158 TUP262147:TUP262158 UEL262147:UEL262158 UOH262147:UOH262158 UYD262147:UYD262158 VHZ262147:VHZ262158 VRV262147:VRV262158 WBR262147:WBR262158 WLN262147:WLN262158 WVJ262147:WVJ262158 D327683:D327694 IX327683:IX327694 ST327683:ST327694 ACP327683:ACP327694 AML327683:AML327694 AWH327683:AWH327694 BGD327683:BGD327694 BPZ327683:BPZ327694 BZV327683:BZV327694 CJR327683:CJR327694 CTN327683:CTN327694 DDJ327683:DDJ327694 DNF327683:DNF327694 DXB327683:DXB327694 EGX327683:EGX327694 EQT327683:EQT327694 FAP327683:FAP327694 FKL327683:FKL327694 FUH327683:FUH327694 GED327683:GED327694 GNZ327683:GNZ327694 GXV327683:GXV327694 HHR327683:HHR327694 HRN327683:HRN327694 IBJ327683:IBJ327694 ILF327683:ILF327694 IVB327683:IVB327694 JEX327683:JEX327694 JOT327683:JOT327694 JYP327683:JYP327694 KIL327683:KIL327694 KSH327683:KSH327694 LCD327683:LCD327694 LLZ327683:LLZ327694 LVV327683:LVV327694 MFR327683:MFR327694 MPN327683:MPN327694 MZJ327683:MZJ327694 NJF327683:NJF327694 NTB327683:NTB327694 OCX327683:OCX327694 OMT327683:OMT327694 OWP327683:OWP327694 PGL327683:PGL327694 PQH327683:PQH327694 QAD327683:QAD327694 QJZ327683:QJZ327694 QTV327683:QTV327694 RDR327683:RDR327694 RNN327683:RNN327694 RXJ327683:RXJ327694 SHF327683:SHF327694 SRB327683:SRB327694 TAX327683:TAX327694 TKT327683:TKT327694 TUP327683:TUP327694 UEL327683:UEL327694 UOH327683:UOH327694 UYD327683:UYD327694 VHZ327683:VHZ327694 VRV327683:VRV327694 WBR327683:WBR327694 WLN327683:WLN327694 WVJ327683:WVJ327694 D393219:D393230 IX393219:IX393230 ST393219:ST393230 ACP393219:ACP393230 AML393219:AML393230 AWH393219:AWH393230 BGD393219:BGD393230 BPZ393219:BPZ393230 BZV393219:BZV393230 CJR393219:CJR393230 CTN393219:CTN393230 DDJ393219:DDJ393230 DNF393219:DNF393230 DXB393219:DXB393230 EGX393219:EGX393230 EQT393219:EQT393230 FAP393219:FAP393230 FKL393219:FKL393230 FUH393219:FUH393230 GED393219:GED393230 GNZ393219:GNZ393230 GXV393219:GXV393230 HHR393219:HHR393230 HRN393219:HRN393230 IBJ393219:IBJ393230 ILF393219:ILF393230 IVB393219:IVB393230 JEX393219:JEX393230 JOT393219:JOT393230 JYP393219:JYP393230 KIL393219:KIL393230 KSH393219:KSH393230 LCD393219:LCD393230 LLZ393219:LLZ393230 LVV393219:LVV393230 MFR393219:MFR393230 MPN393219:MPN393230 MZJ393219:MZJ393230 NJF393219:NJF393230 NTB393219:NTB393230 OCX393219:OCX393230 OMT393219:OMT393230 OWP393219:OWP393230 PGL393219:PGL393230 PQH393219:PQH393230 QAD393219:QAD393230 QJZ393219:QJZ393230 QTV393219:QTV393230 RDR393219:RDR393230 RNN393219:RNN393230 RXJ393219:RXJ393230 SHF393219:SHF393230 SRB393219:SRB393230 TAX393219:TAX393230 TKT393219:TKT393230 TUP393219:TUP393230 UEL393219:UEL393230 UOH393219:UOH393230 UYD393219:UYD393230 VHZ393219:VHZ393230 VRV393219:VRV393230 WBR393219:WBR393230 WLN393219:WLN393230 WVJ393219:WVJ393230 D458755:D458766 IX458755:IX458766 ST458755:ST458766 ACP458755:ACP458766 AML458755:AML458766 AWH458755:AWH458766 BGD458755:BGD458766 BPZ458755:BPZ458766 BZV458755:BZV458766 CJR458755:CJR458766 CTN458755:CTN458766 DDJ458755:DDJ458766 DNF458755:DNF458766 DXB458755:DXB458766 EGX458755:EGX458766 EQT458755:EQT458766 FAP458755:FAP458766 FKL458755:FKL458766 FUH458755:FUH458766 GED458755:GED458766 GNZ458755:GNZ458766 GXV458755:GXV458766 HHR458755:HHR458766 HRN458755:HRN458766 IBJ458755:IBJ458766 ILF458755:ILF458766 IVB458755:IVB458766 JEX458755:JEX458766 JOT458755:JOT458766 JYP458755:JYP458766 KIL458755:KIL458766 KSH458755:KSH458766 LCD458755:LCD458766 LLZ458755:LLZ458766 LVV458755:LVV458766 MFR458755:MFR458766 MPN458755:MPN458766 MZJ458755:MZJ458766 NJF458755:NJF458766 NTB458755:NTB458766 OCX458755:OCX458766 OMT458755:OMT458766 OWP458755:OWP458766 PGL458755:PGL458766 PQH458755:PQH458766 QAD458755:QAD458766 QJZ458755:QJZ458766 QTV458755:QTV458766 RDR458755:RDR458766 RNN458755:RNN458766 RXJ458755:RXJ458766 SHF458755:SHF458766 SRB458755:SRB458766 TAX458755:TAX458766 TKT458755:TKT458766 TUP458755:TUP458766 UEL458755:UEL458766 UOH458755:UOH458766 UYD458755:UYD458766 VHZ458755:VHZ458766 VRV458755:VRV458766 WBR458755:WBR458766 WLN458755:WLN458766 WVJ458755:WVJ458766 D524291:D524302 IX524291:IX524302 ST524291:ST524302 ACP524291:ACP524302 AML524291:AML524302 AWH524291:AWH524302 BGD524291:BGD524302 BPZ524291:BPZ524302 BZV524291:BZV524302 CJR524291:CJR524302 CTN524291:CTN524302 DDJ524291:DDJ524302 DNF524291:DNF524302 DXB524291:DXB524302 EGX524291:EGX524302 EQT524291:EQT524302 FAP524291:FAP524302 FKL524291:FKL524302 FUH524291:FUH524302 GED524291:GED524302 GNZ524291:GNZ524302 GXV524291:GXV524302 HHR524291:HHR524302 HRN524291:HRN524302 IBJ524291:IBJ524302 ILF524291:ILF524302 IVB524291:IVB524302 JEX524291:JEX524302 JOT524291:JOT524302 JYP524291:JYP524302 KIL524291:KIL524302 KSH524291:KSH524302 LCD524291:LCD524302 LLZ524291:LLZ524302 LVV524291:LVV524302 MFR524291:MFR524302 MPN524291:MPN524302 MZJ524291:MZJ524302 NJF524291:NJF524302 NTB524291:NTB524302 OCX524291:OCX524302 OMT524291:OMT524302 OWP524291:OWP524302 PGL524291:PGL524302 PQH524291:PQH524302 QAD524291:QAD524302 QJZ524291:QJZ524302 QTV524291:QTV524302 RDR524291:RDR524302 RNN524291:RNN524302 RXJ524291:RXJ524302 SHF524291:SHF524302 SRB524291:SRB524302 TAX524291:TAX524302 TKT524291:TKT524302 TUP524291:TUP524302 UEL524291:UEL524302 UOH524291:UOH524302 UYD524291:UYD524302 VHZ524291:VHZ524302 VRV524291:VRV524302 WBR524291:WBR524302 WLN524291:WLN524302 WVJ524291:WVJ524302 D589827:D589838 IX589827:IX589838 ST589827:ST589838 ACP589827:ACP589838 AML589827:AML589838 AWH589827:AWH589838 BGD589827:BGD589838 BPZ589827:BPZ589838 BZV589827:BZV589838 CJR589827:CJR589838 CTN589827:CTN589838 DDJ589827:DDJ589838 DNF589827:DNF589838 DXB589827:DXB589838 EGX589827:EGX589838 EQT589827:EQT589838 FAP589827:FAP589838 FKL589827:FKL589838 FUH589827:FUH589838 GED589827:GED589838 GNZ589827:GNZ589838 GXV589827:GXV589838 HHR589827:HHR589838 HRN589827:HRN589838 IBJ589827:IBJ589838 ILF589827:ILF589838 IVB589827:IVB589838 JEX589827:JEX589838 JOT589827:JOT589838 JYP589827:JYP589838 KIL589827:KIL589838 KSH589827:KSH589838 LCD589827:LCD589838 LLZ589827:LLZ589838 LVV589827:LVV589838 MFR589827:MFR589838 MPN589827:MPN589838 MZJ589827:MZJ589838 NJF589827:NJF589838 NTB589827:NTB589838 OCX589827:OCX589838 OMT589827:OMT589838 OWP589827:OWP589838 PGL589827:PGL589838 PQH589827:PQH589838 QAD589827:QAD589838 QJZ589827:QJZ589838 QTV589827:QTV589838 RDR589827:RDR589838 RNN589827:RNN589838 RXJ589827:RXJ589838 SHF589827:SHF589838 SRB589827:SRB589838 TAX589827:TAX589838 TKT589827:TKT589838 TUP589827:TUP589838 UEL589827:UEL589838 UOH589827:UOH589838 UYD589827:UYD589838 VHZ589827:VHZ589838 VRV589827:VRV589838 WBR589827:WBR589838 WLN589827:WLN589838 WVJ589827:WVJ589838 D655363:D655374 IX655363:IX655374 ST655363:ST655374 ACP655363:ACP655374 AML655363:AML655374 AWH655363:AWH655374 BGD655363:BGD655374 BPZ655363:BPZ655374 BZV655363:BZV655374 CJR655363:CJR655374 CTN655363:CTN655374 DDJ655363:DDJ655374 DNF655363:DNF655374 DXB655363:DXB655374 EGX655363:EGX655374 EQT655363:EQT655374 FAP655363:FAP655374 FKL655363:FKL655374 FUH655363:FUH655374 GED655363:GED655374 GNZ655363:GNZ655374 GXV655363:GXV655374 HHR655363:HHR655374 HRN655363:HRN655374 IBJ655363:IBJ655374 ILF655363:ILF655374 IVB655363:IVB655374 JEX655363:JEX655374 JOT655363:JOT655374 JYP655363:JYP655374 KIL655363:KIL655374 KSH655363:KSH655374 LCD655363:LCD655374 LLZ655363:LLZ655374 LVV655363:LVV655374 MFR655363:MFR655374 MPN655363:MPN655374 MZJ655363:MZJ655374 NJF655363:NJF655374 NTB655363:NTB655374 OCX655363:OCX655374 OMT655363:OMT655374 OWP655363:OWP655374 PGL655363:PGL655374 PQH655363:PQH655374 QAD655363:QAD655374 QJZ655363:QJZ655374 QTV655363:QTV655374 RDR655363:RDR655374 RNN655363:RNN655374 RXJ655363:RXJ655374 SHF655363:SHF655374 SRB655363:SRB655374 TAX655363:TAX655374 TKT655363:TKT655374 TUP655363:TUP655374 UEL655363:UEL655374 UOH655363:UOH655374 UYD655363:UYD655374 VHZ655363:VHZ655374 VRV655363:VRV655374 WBR655363:WBR655374 WLN655363:WLN655374 WVJ655363:WVJ655374 D720899:D720910 IX720899:IX720910 ST720899:ST720910 ACP720899:ACP720910 AML720899:AML720910 AWH720899:AWH720910 BGD720899:BGD720910 BPZ720899:BPZ720910 BZV720899:BZV720910 CJR720899:CJR720910 CTN720899:CTN720910 DDJ720899:DDJ720910 DNF720899:DNF720910 DXB720899:DXB720910 EGX720899:EGX720910 EQT720899:EQT720910 FAP720899:FAP720910 FKL720899:FKL720910 FUH720899:FUH720910 GED720899:GED720910 GNZ720899:GNZ720910 GXV720899:GXV720910 HHR720899:HHR720910 HRN720899:HRN720910 IBJ720899:IBJ720910 ILF720899:ILF720910 IVB720899:IVB720910 JEX720899:JEX720910 JOT720899:JOT720910 JYP720899:JYP720910 KIL720899:KIL720910 KSH720899:KSH720910 LCD720899:LCD720910 LLZ720899:LLZ720910 LVV720899:LVV720910 MFR720899:MFR720910 MPN720899:MPN720910 MZJ720899:MZJ720910 NJF720899:NJF720910 NTB720899:NTB720910 OCX720899:OCX720910 OMT720899:OMT720910 OWP720899:OWP720910 PGL720899:PGL720910 PQH720899:PQH720910 QAD720899:QAD720910 QJZ720899:QJZ720910 QTV720899:QTV720910 RDR720899:RDR720910 RNN720899:RNN720910 RXJ720899:RXJ720910 SHF720899:SHF720910 SRB720899:SRB720910 TAX720899:TAX720910 TKT720899:TKT720910 TUP720899:TUP720910 UEL720899:UEL720910 UOH720899:UOH720910 UYD720899:UYD720910 VHZ720899:VHZ720910 VRV720899:VRV720910 WBR720899:WBR720910 WLN720899:WLN720910 WVJ720899:WVJ720910 D786435:D786446 IX786435:IX786446 ST786435:ST786446 ACP786435:ACP786446 AML786435:AML786446 AWH786435:AWH786446 BGD786435:BGD786446 BPZ786435:BPZ786446 BZV786435:BZV786446 CJR786435:CJR786446 CTN786435:CTN786446 DDJ786435:DDJ786446 DNF786435:DNF786446 DXB786435:DXB786446 EGX786435:EGX786446 EQT786435:EQT786446 FAP786435:FAP786446 FKL786435:FKL786446 FUH786435:FUH786446 GED786435:GED786446 GNZ786435:GNZ786446 GXV786435:GXV786446 HHR786435:HHR786446 HRN786435:HRN786446 IBJ786435:IBJ786446 ILF786435:ILF786446 IVB786435:IVB786446 JEX786435:JEX786446 JOT786435:JOT786446 JYP786435:JYP786446 KIL786435:KIL786446 KSH786435:KSH786446 LCD786435:LCD786446 LLZ786435:LLZ786446 LVV786435:LVV786446 MFR786435:MFR786446 MPN786435:MPN786446 MZJ786435:MZJ786446 NJF786435:NJF786446 NTB786435:NTB786446 OCX786435:OCX786446 OMT786435:OMT786446 OWP786435:OWP786446 PGL786435:PGL786446 PQH786435:PQH786446 QAD786435:QAD786446 QJZ786435:QJZ786446 QTV786435:QTV786446 RDR786435:RDR786446 RNN786435:RNN786446 RXJ786435:RXJ786446 SHF786435:SHF786446 SRB786435:SRB786446 TAX786435:TAX786446 TKT786435:TKT786446 TUP786435:TUP786446 UEL786435:UEL786446 UOH786435:UOH786446 UYD786435:UYD786446 VHZ786435:VHZ786446 VRV786435:VRV786446 WBR786435:WBR786446 WLN786435:WLN786446 WVJ786435:WVJ786446 D851971:D851982 IX851971:IX851982 ST851971:ST851982 ACP851971:ACP851982 AML851971:AML851982 AWH851971:AWH851982 BGD851971:BGD851982 BPZ851971:BPZ851982 BZV851971:BZV851982 CJR851971:CJR851982 CTN851971:CTN851982 DDJ851971:DDJ851982 DNF851971:DNF851982 DXB851971:DXB851982 EGX851971:EGX851982 EQT851971:EQT851982 FAP851971:FAP851982 FKL851971:FKL851982 FUH851971:FUH851982 GED851971:GED851982 GNZ851971:GNZ851982 GXV851971:GXV851982 HHR851971:HHR851982 HRN851971:HRN851982 IBJ851971:IBJ851982 ILF851971:ILF851982 IVB851971:IVB851982 JEX851971:JEX851982 JOT851971:JOT851982 JYP851971:JYP851982 KIL851971:KIL851982 KSH851971:KSH851982 LCD851971:LCD851982 LLZ851971:LLZ851982 LVV851971:LVV851982 MFR851971:MFR851982 MPN851971:MPN851982 MZJ851971:MZJ851982 NJF851971:NJF851982 NTB851971:NTB851982 OCX851971:OCX851982 OMT851971:OMT851982 OWP851971:OWP851982 PGL851971:PGL851982 PQH851971:PQH851982 QAD851971:QAD851982 QJZ851971:QJZ851982 QTV851971:QTV851982 RDR851971:RDR851982 RNN851971:RNN851982 RXJ851971:RXJ851982 SHF851971:SHF851982 SRB851971:SRB851982 TAX851971:TAX851982 TKT851971:TKT851982 TUP851971:TUP851982 UEL851971:UEL851982 UOH851971:UOH851982 UYD851971:UYD851982 VHZ851971:VHZ851982 VRV851971:VRV851982 WBR851971:WBR851982 WLN851971:WLN851982 WVJ851971:WVJ851982 D917507:D917518 IX917507:IX917518 ST917507:ST917518 ACP917507:ACP917518 AML917507:AML917518 AWH917507:AWH917518 BGD917507:BGD917518 BPZ917507:BPZ917518 BZV917507:BZV917518 CJR917507:CJR917518 CTN917507:CTN917518 DDJ917507:DDJ917518 DNF917507:DNF917518 DXB917507:DXB917518 EGX917507:EGX917518 EQT917507:EQT917518 FAP917507:FAP917518 FKL917507:FKL917518 FUH917507:FUH917518 GED917507:GED917518 GNZ917507:GNZ917518 GXV917507:GXV917518 HHR917507:HHR917518 HRN917507:HRN917518 IBJ917507:IBJ917518 ILF917507:ILF917518 IVB917507:IVB917518 JEX917507:JEX917518 JOT917507:JOT917518 JYP917507:JYP917518 KIL917507:KIL917518 KSH917507:KSH917518 LCD917507:LCD917518 LLZ917507:LLZ917518 LVV917507:LVV917518 MFR917507:MFR917518 MPN917507:MPN917518 MZJ917507:MZJ917518 NJF917507:NJF917518 NTB917507:NTB917518 OCX917507:OCX917518 OMT917507:OMT917518 OWP917507:OWP917518 PGL917507:PGL917518 PQH917507:PQH917518 QAD917507:QAD917518 QJZ917507:QJZ917518 QTV917507:QTV917518 RDR917507:RDR917518 RNN917507:RNN917518 RXJ917507:RXJ917518 SHF917507:SHF917518 SRB917507:SRB917518 TAX917507:TAX917518 TKT917507:TKT917518 TUP917507:TUP917518 UEL917507:UEL917518 UOH917507:UOH917518 UYD917507:UYD917518 VHZ917507:VHZ917518 VRV917507:VRV917518 WBR917507:WBR917518 WLN917507:WLN917518 WVJ917507:WVJ917518 D983043:D983054 IX983043:IX983054 ST983043:ST983054 ACP983043:ACP983054 AML983043:AML983054 AWH983043:AWH983054 BGD983043:BGD983054 BPZ983043:BPZ983054 BZV983043:BZV983054 CJR983043:CJR983054 CTN983043:CTN983054 DDJ983043:DDJ983054 DNF983043:DNF983054 DXB983043:DXB983054 EGX983043:EGX983054 EQT983043:EQT983054 FAP983043:FAP983054 FKL983043:FKL983054 FUH983043:FUH983054 GED983043:GED983054 GNZ983043:GNZ983054 GXV983043:GXV983054 HHR983043:HHR983054 HRN983043:HRN983054 IBJ983043:IBJ983054 ILF983043:ILF983054 IVB983043:IVB983054 JEX983043:JEX983054 JOT983043:JOT983054 JYP983043:JYP983054 KIL983043:KIL983054 KSH983043:KSH983054 LCD983043:LCD983054 LLZ983043:LLZ983054 LVV983043:LVV983054 MFR983043:MFR983054 MPN983043:MPN983054 MZJ983043:MZJ983054 NJF983043:NJF983054 NTB983043:NTB983054 OCX983043:OCX983054 OMT983043:OMT983054 OWP983043:OWP983054 PGL983043:PGL983054 PQH983043:PQH983054 QAD983043:QAD983054 QJZ983043:QJZ983054 QTV983043:QTV983054 RDR983043:RDR983054 RNN983043:RNN983054 RXJ983043:RXJ983054 SHF983043:SHF983054 SRB983043:SRB983054 TAX983043:TAX983054 TKT983043:TKT983054 TUP983043:TUP983054 UEL983043:UEL983054 UOH983043:UOH983054 UYD983043:UYD983054 VHZ983043:VHZ983054 VRV983043:VRV983054 WBR983043:WBR983054 WLN983043:WLN983054 WVJ4:WVJ14 IX4:IX14 ST4:ST14 ACP4:ACP14 AML4:AML14 AWH4:AWH14 BGD4:BGD14 BPZ4:BPZ14 BZV4:BZV14 CJR4:CJR14 CTN4:CTN14 DDJ4:DDJ14 DNF4:DNF14 DXB4:DXB14 EGX4:EGX14 EQT4:EQT14 FAP4:FAP14 FKL4:FKL14 FUH4:FUH14 GED4:GED14 GNZ4:GNZ14 GXV4:GXV14 HHR4:HHR14 HRN4:HRN14 IBJ4:IBJ14 ILF4:ILF14 IVB4:IVB14 JEX4:JEX14 JOT4:JOT14 JYP4:JYP14 KIL4:KIL14 KSH4:KSH14 LCD4:LCD14 LLZ4:LLZ14 LVV4:LVV14 MFR4:MFR14 MPN4:MPN14 MZJ4:MZJ14 NJF4:NJF14 NTB4:NTB14 OCX4:OCX14 OMT4:OMT14 OWP4:OWP14 PGL4:PGL14 PQH4:PQH14 QAD4:QAD14 QJZ4:QJZ14 QTV4:QTV14 RDR4:RDR14 RNN4:RNN14 RXJ4:RXJ14 SHF4:SHF14 SRB4:SRB14 TAX4:TAX14 TKT4:TKT14 TUP4:TUP14 UEL4:UEL14 UOH4:UOH14 UYD4:UYD14 VHZ4:VHZ14 VRV4:VRV14 WBR4:WBR14 WLN4:WLN14" xr:uid="{00000000-0002-0000-0000-000002000000}">
      <formula1>"0,1,2,満3,3,4,5"</formula1>
    </dataValidation>
    <dataValidation type="list" allowBlank="1" showInputMessage="1" showErrorMessage="1" sqref="WVM983043:WVM983054 G65539:G65550 JA65539:JA65550 SW65539:SW65550 ACS65539:ACS65550 AMO65539:AMO65550 AWK65539:AWK65550 BGG65539:BGG65550 BQC65539:BQC65550 BZY65539:BZY65550 CJU65539:CJU65550 CTQ65539:CTQ65550 DDM65539:DDM65550 DNI65539:DNI65550 DXE65539:DXE65550 EHA65539:EHA65550 EQW65539:EQW65550 FAS65539:FAS65550 FKO65539:FKO65550 FUK65539:FUK65550 GEG65539:GEG65550 GOC65539:GOC65550 GXY65539:GXY65550 HHU65539:HHU65550 HRQ65539:HRQ65550 IBM65539:IBM65550 ILI65539:ILI65550 IVE65539:IVE65550 JFA65539:JFA65550 JOW65539:JOW65550 JYS65539:JYS65550 KIO65539:KIO65550 KSK65539:KSK65550 LCG65539:LCG65550 LMC65539:LMC65550 LVY65539:LVY65550 MFU65539:MFU65550 MPQ65539:MPQ65550 MZM65539:MZM65550 NJI65539:NJI65550 NTE65539:NTE65550 ODA65539:ODA65550 OMW65539:OMW65550 OWS65539:OWS65550 PGO65539:PGO65550 PQK65539:PQK65550 QAG65539:QAG65550 QKC65539:QKC65550 QTY65539:QTY65550 RDU65539:RDU65550 RNQ65539:RNQ65550 RXM65539:RXM65550 SHI65539:SHI65550 SRE65539:SRE65550 TBA65539:TBA65550 TKW65539:TKW65550 TUS65539:TUS65550 UEO65539:UEO65550 UOK65539:UOK65550 UYG65539:UYG65550 VIC65539:VIC65550 VRY65539:VRY65550 WBU65539:WBU65550 WLQ65539:WLQ65550 WVM65539:WVM65550 G131075:G131086 JA131075:JA131086 SW131075:SW131086 ACS131075:ACS131086 AMO131075:AMO131086 AWK131075:AWK131086 BGG131075:BGG131086 BQC131075:BQC131086 BZY131075:BZY131086 CJU131075:CJU131086 CTQ131075:CTQ131086 DDM131075:DDM131086 DNI131075:DNI131086 DXE131075:DXE131086 EHA131075:EHA131086 EQW131075:EQW131086 FAS131075:FAS131086 FKO131075:FKO131086 FUK131075:FUK131086 GEG131075:GEG131086 GOC131075:GOC131086 GXY131075:GXY131086 HHU131075:HHU131086 HRQ131075:HRQ131086 IBM131075:IBM131086 ILI131075:ILI131086 IVE131075:IVE131086 JFA131075:JFA131086 JOW131075:JOW131086 JYS131075:JYS131086 KIO131075:KIO131086 KSK131075:KSK131086 LCG131075:LCG131086 LMC131075:LMC131086 LVY131075:LVY131086 MFU131075:MFU131086 MPQ131075:MPQ131086 MZM131075:MZM131086 NJI131075:NJI131086 NTE131075:NTE131086 ODA131075:ODA131086 OMW131075:OMW131086 OWS131075:OWS131086 PGO131075:PGO131086 PQK131075:PQK131086 QAG131075:QAG131086 QKC131075:QKC131086 QTY131075:QTY131086 RDU131075:RDU131086 RNQ131075:RNQ131086 RXM131075:RXM131086 SHI131075:SHI131086 SRE131075:SRE131086 TBA131075:TBA131086 TKW131075:TKW131086 TUS131075:TUS131086 UEO131075:UEO131086 UOK131075:UOK131086 UYG131075:UYG131086 VIC131075:VIC131086 VRY131075:VRY131086 WBU131075:WBU131086 WLQ131075:WLQ131086 WVM131075:WVM131086 G196611:G196622 JA196611:JA196622 SW196611:SW196622 ACS196611:ACS196622 AMO196611:AMO196622 AWK196611:AWK196622 BGG196611:BGG196622 BQC196611:BQC196622 BZY196611:BZY196622 CJU196611:CJU196622 CTQ196611:CTQ196622 DDM196611:DDM196622 DNI196611:DNI196622 DXE196611:DXE196622 EHA196611:EHA196622 EQW196611:EQW196622 FAS196611:FAS196622 FKO196611:FKO196622 FUK196611:FUK196622 GEG196611:GEG196622 GOC196611:GOC196622 GXY196611:GXY196622 HHU196611:HHU196622 HRQ196611:HRQ196622 IBM196611:IBM196622 ILI196611:ILI196622 IVE196611:IVE196622 JFA196611:JFA196622 JOW196611:JOW196622 JYS196611:JYS196622 KIO196611:KIO196622 KSK196611:KSK196622 LCG196611:LCG196622 LMC196611:LMC196622 LVY196611:LVY196622 MFU196611:MFU196622 MPQ196611:MPQ196622 MZM196611:MZM196622 NJI196611:NJI196622 NTE196611:NTE196622 ODA196611:ODA196622 OMW196611:OMW196622 OWS196611:OWS196622 PGO196611:PGO196622 PQK196611:PQK196622 QAG196611:QAG196622 QKC196611:QKC196622 QTY196611:QTY196622 RDU196611:RDU196622 RNQ196611:RNQ196622 RXM196611:RXM196622 SHI196611:SHI196622 SRE196611:SRE196622 TBA196611:TBA196622 TKW196611:TKW196622 TUS196611:TUS196622 UEO196611:UEO196622 UOK196611:UOK196622 UYG196611:UYG196622 VIC196611:VIC196622 VRY196611:VRY196622 WBU196611:WBU196622 WLQ196611:WLQ196622 WVM196611:WVM196622 G262147:G262158 JA262147:JA262158 SW262147:SW262158 ACS262147:ACS262158 AMO262147:AMO262158 AWK262147:AWK262158 BGG262147:BGG262158 BQC262147:BQC262158 BZY262147:BZY262158 CJU262147:CJU262158 CTQ262147:CTQ262158 DDM262147:DDM262158 DNI262147:DNI262158 DXE262147:DXE262158 EHA262147:EHA262158 EQW262147:EQW262158 FAS262147:FAS262158 FKO262147:FKO262158 FUK262147:FUK262158 GEG262147:GEG262158 GOC262147:GOC262158 GXY262147:GXY262158 HHU262147:HHU262158 HRQ262147:HRQ262158 IBM262147:IBM262158 ILI262147:ILI262158 IVE262147:IVE262158 JFA262147:JFA262158 JOW262147:JOW262158 JYS262147:JYS262158 KIO262147:KIO262158 KSK262147:KSK262158 LCG262147:LCG262158 LMC262147:LMC262158 LVY262147:LVY262158 MFU262147:MFU262158 MPQ262147:MPQ262158 MZM262147:MZM262158 NJI262147:NJI262158 NTE262147:NTE262158 ODA262147:ODA262158 OMW262147:OMW262158 OWS262147:OWS262158 PGO262147:PGO262158 PQK262147:PQK262158 QAG262147:QAG262158 QKC262147:QKC262158 QTY262147:QTY262158 RDU262147:RDU262158 RNQ262147:RNQ262158 RXM262147:RXM262158 SHI262147:SHI262158 SRE262147:SRE262158 TBA262147:TBA262158 TKW262147:TKW262158 TUS262147:TUS262158 UEO262147:UEO262158 UOK262147:UOK262158 UYG262147:UYG262158 VIC262147:VIC262158 VRY262147:VRY262158 WBU262147:WBU262158 WLQ262147:WLQ262158 WVM262147:WVM262158 G327683:G327694 JA327683:JA327694 SW327683:SW327694 ACS327683:ACS327694 AMO327683:AMO327694 AWK327683:AWK327694 BGG327683:BGG327694 BQC327683:BQC327694 BZY327683:BZY327694 CJU327683:CJU327694 CTQ327683:CTQ327694 DDM327683:DDM327694 DNI327683:DNI327694 DXE327683:DXE327694 EHA327683:EHA327694 EQW327683:EQW327694 FAS327683:FAS327694 FKO327683:FKO327694 FUK327683:FUK327694 GEG327683:GEG327694 GOC327683:GOC327694 GXY327683:GXY327694 HHU327683:HHU327694 HRQ327683:HRQ327694 IBM327683:IBM327694 ILI327683:ILI327694 IVE327683:IVE327694 JFA327683:JFA327694 JOW327683:JOW327694 JYS327683:JYS327694 KIO327683:KIO327694 KSK327683:KSK327694 LCG327683:LCG327694 LMC327683:LMC327694 LVY327683:LVY327694 MFU327683:MFU327694 MPQ327683:MPQ327694 MZM327683:MZM327694 NJI327683:NJI327694 NTE327683:NTE327694 ODA327683:ODA327694 OMW327683:OMW327694 OWS327683:OWS327694 PGO327683:PGO327694 PQK327683:PQK327694 QAG327683:QAG327694 QKC327683:QKC327694 QTY327683:QTY327694 RDU327683:RDU327694 RNQ327683:RNQ327694 RXM327683:RXM327694 SHI327683:SHI327694 SRE327683:SRE327694 TBA327683:TBA327694 TKW327683:TKW327694 TUS327683:TUS327694 UEO327683:UEO327694 UOK327683:UOK327694 UYG327683:UYG327694 VIC327683:VIC327694 VRY327683:VRY327694 WBU327683:WBU327694 WLQ327683:WLQ327694 WVM327683:WVM327694 G393219:G393230 JA393219:JA393230 SW393219:SW393230 ACS393219:ACS393230 AMO393219:AMO393230 AWK393219:AWK393230 BGG393219:BGG393230 BQC393219:BQC393230 BZY393219:BZY393230 CJU393219:CJU393230 CTQ393219:CTQ393230 DDM393219:DDM393230 DNI393219:DNI393230 DXE393219:DXE393230 EHA393219:EHA393230 EQW393219:EQW393230 FAS393219:FAS393230 FKO393219:FKO393230 FUK393219:FUK393230 GEG393219:GEG393230 GOC393219:GOC393230 GXY393219:GXY393230 HHU393219:HHU393230 HRQ393219:HRQ393230 IBM393219:IBM393230 ILI393219:ILI393230 IVE393219:IVE393230 JFA393219:JFA393230 JOW393219:JOW393230 JYS393219:JYS393230 KIO393219:KIO393230 KSK393219:KSK393230 LCG393219:LCG393230 LMC393219:LMC393230 LVY393219:LVY393230 MFU393219:MFU393230 MPQ393219:MPQ393230 MZM393219:MZM393230 NJI393219:NJI393230 NTE393219:NTE393230 ODA393219:ODA393230 OMW393219:OMW393230 OWS393219:OWS393230 PGO393219:PGO393230 PQK393219:PQK393230 QAG393219:QAG393230 QKC393219:QKC393230 QTY393219:QTY393230 RDU393219:RDU393230 RNQ393219:RNQ393230 RXM393219:RXM393230 SHI393219:SHI393230 SRE393219:SRE393230 TBA393219:TBA393230 TKW393219:TKW393230 TUS393219:TUS393230 UEO393219:UEO393230 UOK393219:UOK393230 UYG393219:UYG393230 VIC393219:VIC393230 VRY393219:VRY393230 WBU393219:WBU393230 WLQ393219:WLQ393230 WVM393219:WVM393230 G458755:G458766 JA458755:JA458766 SW458755:SW458766 ACS458755:ACS458766 AMO458755:AMO458766 AWK458755:AWK458766 BGG458755:BGG458766 BQC458755:BQC458766 BZY458755:BZY458766 CJU458755:CJU458766 CTQ458755:CTQ458766 DDM458755:DDM458766 DNI458755:DNI458766 DXE458755:DXE458766 EHA458755:EHA458766 EQW458755:EQW458766 FAS458755:FAS458766 FKO458755:FKO458766 FUK458755:FUK458766 GEG458755:GEG458766 GOC458755:GOC458766 GXY458755:GXY458766 HHU458755:HHU458766 HRQ458755:HRQ458766 IBM458755:IBM458766 ILI458755:ILI458766 IVE458755:IVE458766 JFA458755:JFA458766 JOW458755:JOW458766 JYS458755:JYS458766 KIO458755:KIO458766 KSK458755:KSK458766 LCG458755:LCG458766 LMC458755:LMC458766 LVY458755:LVY458766 MFU458755:MFU458766 MPQ458755:MPQ458766 MZM458755:MZM458766 NJI458755:NJI458766 NTE458755:NTE458766 ODA458755:ODA458766 OMW458755:OMW458766 OWS458755:OWS458766 PGO458755:PGO458766 PQK458755:PQK458766 QAG458755:QAG458766 QKC458755:QKC458766 QTY458755:QTY458766 RDU458755:RDU458766 RNQ458755:RNQ458766 RXM458755:RXM458766 SHI458755:SHI458766 SRE458755:SRE458766 TBA458755:TBA458766 TKW458755:TKW458766 TUS458755:TUS458766 UEO458755:UEO458766 UOK458755:UOK458766 UYG458755:UYG458766 VIC458755:VIC458766 VRY458755:VRY458766 WBU458755:WBU458766 WLQ458755:WLQ458766 WVM458755:WVM458766 G524291:G524302 JA524291:JA524302 SW524291:SW524302 ACS524291:ACS524302 AMO524291:AMO524302 AWK524291:AWK524302 BGG524291:BGG524302 BQC524291:BQC524302 BZY524291:BZY524302 CJU524291:CJU524302 CTQ524291:CTQ524302 DDM524291:DDM524302 DNI524291:DNI524302 DXE524291:DXE524302 EHA524291:EHA524302 EQW524291:EQW524302 FAS524291:FAS524302 FKO524291:FKO524302 FUK524291:FUK524302 GEG524291:GEG524302 GOC524291:GOC524302 GXY524291:GXY524302 HHU524291:HHU524302 HRQ524291:HRQ524302 IBM524291:IBM524302 ILI524291:ILI524302 IVE524291:IVE524302 JFA524291:JFA524302 JOW524291:JOW524302 JYS524291:JYS524302 KIO524291:KIO524302 KSK524291:KSK524302 LCG524291:LCG524302 LMC524291:LMC524302 LVY524291:LVY524302 MFU524291:MFU524302 MPQ524291:MPQ524302 MZM524291:MZM524302 NJI524291:NJI524302 NTE524291:NTE524302 ODA524291:ODA524302 OMW524291:OMW524302 OWS524291:OWS524302 PGO524291:PGO524302 PQK524291:PQK524302 QAG524291:QAG524302 QKC524291:QKC524302 QTY524291:QTY524302 RDU524291:RDU524302 RNQ524291:RNQ524302 RXM524291:RXM524302 SHI524291:SHI524302 SRE524291:SRE524302 TBA524291:TBA524302 TKW524291:TKW524302 TUS524291:TUS524302 UEO524291:UEO524302 UOK524291:UOK524302 UYG524291:UYG524302 VIC524291:VIC524302 VRY524291:VRY524302 WBU524291:WBU524302 WLQ524291:WLQ524302 WVM524291:WVM524302 G589827:G589838 JA589827:JA589838 SW589827:SW589838 ACS589827:ACS589838 AMO589827:AMO589838 AWK589827:AWK589838 BGG589827:BGG589838 BQC589827:BQC589838 BZY589827:BZY589838 CJU589827:CJU589838 CTQ589827:CTQ589838 DDM589827:DDM589838 DNI589827:DNI589838 DXE589827:DXE589838 EHA589827:EHA589838 EQW589827:EQW589838 FAS589827:FAS589838 FKO589827:FKO589838 FUK589827:FUK589838 GEG589827:GEG589838 GOC589827:GOC589838 GXY589827:GXY589838 HHU589827:HHU589838 HRQ589827:HRQ589838 IBM589827:IBM589838 ILI589827:ILI589838 IVE589827:IVE589838 JFA589827:JFA589838 JOW589827:JOW589838 JYS589827:JYS589838 KIO589827:KIO589838 KSK589827:KSK589838 LCG589827:LCG589838 LMC589827:LMC589838 LVY589827:LVY589838 MFU589827:MFU589838 MPQ589827:MPQ589838 MZM589827:MZM589838 NJI589827:NJI589838 NTE589827:NTE589838 ODA589827:ODA589838 OMW589827:OMW589838 OWS589827:OWS589838 PGO589827:PGO589838 PQK589827:PQK589838 QAG589827:QAG589838 QKC589827:QKC589838 QTY589827:QTY589838 RDU589827:RDU589838 RNQ589827:RNQ589838 RXM589827:RXM589838 SHI589827:SHI589838 SRE589827:SRE589838 TBA589827:TBA589838 TKW589827:TKW589838 TUS589827:TUS589838 UEO589827:UEO589838 UOK589827:UOK589838 UYG589827:UYG589838 VIC589827:VIC589838 VRY589827:VRY589838 WBU589827:WBU589838 WLQ589827:WLQ589838 WVM589827:WVM589838 G655363:G655374 JA655363:JA655374 SW655363:SW655374 ACS655363:ACS655374 AMO655363:AMO655374 AWK655363:AWK655374 BGG655363:BGG655374 BQC655363:BQC655374 BZY655363:BZY655374 CJU655363:CJU655374 CTQ655363:CTQ655374 DDM655363:DDM655374 DNI655363:DNI655374 DXE655363:DXE655374 EHA655363:EHA655374 EQW655363:EQW655374 FAS655363:FAS655374 FKO655363:FKO655374 FUK655363:FUK655374 GEG655363:GEG655374 GOC655363:GOC655374 GXY655363:GXY655374 HHU655363:HHU655374 HRQ655363:HRQ655374 IBM655363:IBM655374 ILI655363:ILI655374 IVE655363:IVE655374 JFA655363:JFA655374 JOW655363:JOW655374 JYS655363:JYS655374 KIO655363:KIO655374 KSK655363:KSK655374 LCG655363:LCG655374 LMC655363:LMC655374 LVY655363:LVY655374 MFU655363:MFU655374 MPQ655363:MPQ655374 MZM655363:MZM655374 NJI655363:NJI655374 NTE655363:NTE655374 ODA655363:ODA655374 OMW655363:OMW655374 OWS655363:OWS655374 PGO655363:PGO655374 PQK655363:PQK655374 QAG655363:QAG655374 QKC655363:QKC655374 QTY655363:QTY655374 RDU655363:RDU655374 RNQ655363:RNQ655374 RXM655363:RXM655374 SHI655363:SHI655374 SRE655363:SRE655374 TBA655363:TBA655374 TKW655363:TKW655374 TUS655363:TUS655374 UEO655363:UEO655374 UOK655363:UOK655374 UYG655363:UYG655374 VIC655363:VIC655374 VRY655363:VRY655374 WBU655363:WBU655374 WLQ655363:WLQ655374 WVM655363:WVM655374 G720899:G720910 JA720899:JA720910 SW720899:SW720910 ACS720899:ACS720910 AMO720899:AMO720910 AWK720899:AWK720910 BGG720899:BGG720910 BQC720899:BQC720910 BZY720899:BZY720910 CJU720899:CJU720910 CTQ720899:CTQ720910 DDM720899:DDM720910 DNI720899:DNI720910 DXE720899:DXE720910 EHA720899:EHA720910 EQW720899:EQW720910 FAS720899:FAS720910 FKO720899:FKO720910 FUK720899:FUK720910 GEG720899:GEG720910 GOC720899:GOC720910 GXY720899:GXY720910 HHU720899:HHU720910 HRQ720899:HRQ720910 IBM720899:IBM720910 ILI720899:ILI720910 IVE720899:IVE720910 JFA720899:JFA720910 JOW720899:JOW720910 JYS720899:JYS720910 KIO720899:KIO720910 KSK720899:KSK720910 LCG720899:LCG720910 LMC720899:LMC720910 LVY720899:LVY720910 MFU720899:MFU720910 MPQ720899:MPQ720910 MZM720899:MZM720910 NJI720899:NJI720910 NTE720899:NTE720910 ODA720899:ODA720910 OMW720899:OMW720910 OWS720899:OWS720910 PGO720899:PGO720910 PQK720899:PQK720910 QAG720899:QAG720910 QKC720899:QKC720910 QTY720899:QTY720910 RDU720899:RDU720910 RNQ720899:RNQ720910 RXM720899:RXM720910 SHI720899:SHI720910 SRE720899:SRE720910 TBA720899:TBA720910 TKW720899:TKW720910 TUS720899:TUS720910 UEO720899:UEO720910 UOK720899:UOK720910 UYG720899:UYG720910 VIC720899:VIC720910 VRY720899:VRY720910 WBU720899:WBU720910 WLQ720899:WLQ720910 WVM720899:WVM720910 G786435:G786446 JA786435:JA786446 SW786435:SW786446 ACS786435:ACS786446 AMO786435:AMO786446 AWK786435:AWK786446 BGG786435:BGG786446 BQC786435:BQC786446 BZY786435:BZY786446 CJU786435:CJU786446 CTQ786435:CTQ786446 DDM786435:DDM786446 DNI786435:DNI786446 DXE786435:DXE786446 EHA786435:EHA786446 EQW786435:EQW786446 FAS786435:FAS786446 FKO786435:FKO786446 FUK786435:FUK786446 GEG786435:GEG786446 GOC786435:GOC786446 GXY786435:GXY786446 HHU786435:HHU786446 HRQ786435:HRQ786446 IBM786435:IBM786446 ILI786435:ILI786446 IVE786435:IVE786446 JFA786435:JFA786446 JOW786435:JOW786446 JYS786435:JYS786446 KIO786435:KIO786446 KSK786435:KSK786446 LCG786435:LCG786446 LMC786435:LMC786446 LVY786435:LVY786446 MFU786435:MFU786446 MPQ786435:MPQ786446 MZM786435:MZM786446 NJI786435:NJI786446 NTE786435:NTE786446 ODA786435:ODA786446 OMW786435:OMW786446 OWS786435:OWS786446 PGO786435:PGO786446 PQK786435:PQK786446 QAG786435:QAG786446 QKC786435:QKC786446 QTY786435:QTY786446 RDU786435:RDU786446 RNQ786435:RNQ786446 RXM786435:RXM786446 SHI786435:SHI786446 SRE786435:SRE786446 TBA786435:TBA786446 TKW786435:TKW786446 TUS786435:TUS786446 UEO786435:UEO786446 UOK786435:UOK786446 UYG786435:UYG786446 VIC786435:VIC786446 VRY786435:VRY786446 WBU786435:WBU786446 WLQ786435:WLQ786446 WVM786435:WVM786446 G851971:G851982 JA851971:JA851982 SW851971:SW851982 ACS851971:ACS851982 AMO851971:AMO851982 AWK851971:AWK851982 BGG851971:BGG851982 BQC851971:BQC851982 BZY851971:BZY851982 CJU851971:CJU851982 CTQ851971:CTQ851982 DDM851971:DDM851982 DNI851971:DNI851982 DXE851971:DXE851982 EHA851971:EHA851982 EQW851971:EQW851982 FAS851971:FAS851982 FKO851971:FKO851982 FUK851971:FUK851982 GEG851971:GEG851982 GOC851971:GOC851982 GXY851971:GXY851982 HHU851971:HHU851982 HRQ851971:HRQ851982 IBM851971:IBM851982 ILI851971:ILI851982 IVE851971:IVE851982 JFA851971:JFA851982 JOW851971:JOW851982 JYS851971:JYS851982 KIO851971:KIO851982 KSK851971:KSK851982 LCG851971:LCG851982 LMC851971:LMC851982 LVY851971:LVY851982 MFU851971:MFU851982 MPQ851971:MPQ851982 MZM851971:MZM851982 NJI851971:NJI851982 NTE851971:NTE851982 ODA851971:ODA851982 OMW851971:OMW851982 OWS851971:OWS851982 PGO851971:PGO851982 PQK851971:PQK851982 QAG851971:QAG851982 QKC851971:QKC851982 QTY851971:QTY851982 RDU851971:RDU851982 RNQ851971:RNQ851982 RXM851971:RXM851982 SHI851971:SHI851982 SRE851971:SRE851982 TBA851971:TBA851982 TKW851971:TKW851982 TUS851971:TUS851982 UEO851971:UEO851982 UOK851971:UOK851982 UYG851971:UYG851982 VIC851971:VIC851982 VRY851971:VRY851982 WBU851971:WBU851982 WLQ851971:WLQ851982 WVM851971:WVM851982 G917507:G917518 JA917507:JA917518 SW917507:SW917518 ACS917507:ACS917518 AMO917507:AMO917518 AWK917507:AWK917518 BGG917507:BGG917518 BQC917507:BQC917518 BZY917507:BZY917518 CJU917507:CJU917518 CTQ917507:CTQ917518 DDM917507:DDM917518 DNI917507:DNI917518 DXE917507:DXE917518 EHA917507:EHA917518 EQW917507:EQW917518 FAS917507:FAS917518 FKO917507:FKO917518 FUK917507:FUK917518 GEG917507:GEG917518 GOC917507:GOC917518 GXY917507:GXY917518 HHU917507:HHU917518 HRQ917507:HRQ917518 IBM917507:IBM917518 ILI917507:ILI917518 IVE917507:IVE917518 JFA917507:JFA917518 JOW917507:JOW917518 JYS917507:JYS917518 KIO917507:KIO917518 KSK917507:KSK917518 LCG917507:LCG917518 LMC917507:LMC917518 LVY917507:LVY917518 MFU917507:MFU917518 MPQ917507:MPQ917518 MZM917507:MZM917518 NJI917507:NJI917518 NTE917507:NTE917518 ODA917507:ODA917518 OMW917507:OMW917518 OWS917507:OWS917518 PGO917507:PGO917518 PQK917507:PQK917518 QAG917507:QAG917518 QKC917507:QKC917518 QTY917507:QTY917518 RDU917507:RDU917518 RNQ917507:RNQ917518 RXM917507:RXM917518 SHI917507:SHI917518 SRE917507:SRE917518 TBA917507:TBA917518 TKW917507:TKW917518 TUS917507:TUS917518 UEO917507:UEO917518 UOK917507:UOK917518 UYG917507:UYG917518 VIC917507:VIC917518 VRY917507:VRY917518 WBU917507:WBU917518 WLQ917507:WLQ917518 WVM917507:WVM917518 G983043:G983054 JA983043:JA983054 SW983043:SW983054 ACS983043:ACS983054 AMO983043:AMO983054 AWK983043:AWK983054 BGG983043:BGG983054 BQC983043:BQC983054 BZY983043:BZY983054 CJU983043:CJU983054 CTQ983043:CTQ983054 DDM983043:DDM983054 DNI983043:DNI983054 DXE983043:DXE983054 EHA983043:EHA983054 EQW983043:EQW983054 FAS983043:FAS983054 FKO983043:FKO983054 FUK983043:FUK983054 GEG983043:GEG983054 GOC983043:GOC983054 GXY983043:GXY983054 HHU983043:HHU983054 HRQ983043:HRQ983054 IBM983043:IBM983054 ILI983043:ILI983054 IVE983043:IVE983054 JFA983043:JFA983054 JOW983043:JOW983054 JYS983043:JYS983054 KIO983043:KIO983054 KSK983043:KSK983054 LCG983043:LCG983054 LMC983043:LMC983054 LVY983043:LVY983054 MFU983043:MFU983054 MPQ983043:MPQ983054 MZM983043:MZM983054 NJI983043:NJI983054 NTE983043:NTE983054 ODA983043:ODA983054 OMW983043:OMW983054 OWS983043:OWS983054 PGO983043:PGO983054 PQK983043:PQK983054 QAG983043:QAG983054 QKC983043:QKC983054 QTY983043:QTY983054 RDU983043:RDU983054 RNQ983043:RNQ983054 RXM983043:RXM983054 SHI983043:SHI983054 SRE983043:SRE983054 TBA983043:TBA983054 TKW983043:TKW983054 TUS983043:TUS983054 UEO983043:UEO983054 UOK983043:UOK983054 UYG983043:UYG983054 VIC983043:VIC983054 VRY983043:VRY983054 WBU983043:WBU983054 WLQ983043:WLQ983054 G5:G14 JA4:JA14 SW4:SW14 ACS4:ACS14 AMO4:AMO14 AWK4:AWK14 BGG4:BGG14 BQC4:BQC14 BZY4:BZY14 CJU4:CJU14 CTQ4:CTQ14 DDM4:DDM14 DNI4:DNI14 DXE4:DXE14 EHA4:EHA14 EQW4:EQW14 FAS4:FAS14 FKO4:FKO14 FUK4:FUK14 GEG4:GEG14 GOC4:GOC14 GXY4:GXY14 HHU4:HHU14 HRQ4:HRQ14 IBM4:IBM14 ILI4:ILI14 IVE4:IVE14 JFA4:JFA14 JOW4:JOW14 JYS4:JYS14 KIO4:KIO14 KSK4:KSK14 LCG4:LCG14 LMC4:LMC14 LVY4:LVY14 MFU4:MFU14 MPQ4:MPQ14 MZM4:MZM14 NJI4:NJI14 NTE4:NTE14 ODA4:ODA14 OMW4:OMW14 OWS4:OWS14 PGO4:PGO14 PQK4:PQK14 QAG4:QAG14 QKC4:QKC14 QTY4:QTY14 RDU4:RDU14 RNQ4:RNQ14 RXM4:RXM14 SHI4:SHI14 SRE4:SRE14 TBA4:TBA14 TKW4:TKW14 TUS4:TUS14 UEO4:UEO14 UOK4:UOK14 UYG4:UYG14 VIC4:VIC14 VRY4:VRY14 WBU4:WBU14 WLQ4:WLQ14 WVM4:WVM14" xr:uid="{00000000-0002-0000-0000-000001000000}">
      <formula1>"標準,短時間"</formula1>
    </dataValidation>
    <dataValidation type="list" allowBlank="1" showInputMessage="1" showErrorMessage="1" sqref="WVL983043:WVL983054 F65539:F65550 IZ65539:IZ65550 SV65539:SV65550 ACR65539:ACR65550 AMN65539:AMN65550 AWJ65539:AWJ65550 BGF65539:BGF65550 BQB65539:BQB65550 BZX65539:BZX65550 CJT65539:CJT65550 CTP65539:CTP65550 DDL65539:DDL65550 DNH65539:DNH65550 DXD65539:DXD65550 EGZ65539:EGZ65550 EQV65539:EQV65550 FAR65539:FAR65550 FKN65539:FKN65550 FUJ65539:FUJ65550 GEF65539:GEF65550 GOB65539:GOB65550 GXX65539:GXX65550 HHT65539:HHT65550 HRP65539:HRP65550 IBL65539:IBL65550 ILH65539:ILH65550 IVD65539:IVD65550 JEZ65539:JEZ65550 JOV65539:JOV65550 JYR65539:JYR65550 KIN65539:KIN65550 KSJ65539:KSJ65550 LCF65539:LCF65550 LMB65539:LMB65550 LVX65539:LVX65550 MFT65539:MFT65550 MPP65539:MPP65550 MZL65539:MZL65550 NJH65539:NJH65550 NTD65539:NTD65550 OCZ65539:OCZ65550 OMV65539:OMV65550 OWR65539:OWR65550 PGN65539:PGN65550 PQJ65539:PQJ65550 QAF65539:QAF65550 QKB65539:QKB65550 QTX65539:QTX65550 RDT65539:RDT65550 RNP65539:RNP65550 RXL65539:RXL65550 SHH65539:SHH65550 SRD65539:SRD65550 TAZ65539:TAZ65550 TKV65539:TKV65550 TUR65539:TUR65550 UEN65539:UEN65550 UOJ65539:UOJ65550 UYF65539:UYF65550 VIB65539:VIB65550 VRX65539:VRX65550 WBT65539:WBT65550 WLP65539:WLP65550 WVL65539:WVL65550 F131075:F131086 IZ131075:IZ131086 SV131075:SV131086 ACR131075:ACR131086 AMN131075:AMN131086 AWJ131075:AWJ131086 BGF131075:BGF131086 BQB131075:BQB131086 BZX131075:BZX131086 CJT131075:CJT131086 CTP131075:CTP131086 DDL131075:DDL131086 DNH131075:DNH131086 DXD131075:DXD131086 EGZ131075:EGZ131086 EQV131075:EQV131086 FAR131075:FAR131086 FKN131075:FKN131086 FUJ131075:FUJ131086 GEF131075:GEF131086 GOB131075:GOB131086 GXX131075:GXX131086 HHT131075:HHT131086 HRP131075:HRP131086 IBL131075:IBL131086 ILH131075:ILH131086 IVD131075:IVD131086 JEZ131075:JEZ131086 JOV131075:JOV131086 JYR131075:JYR131086 KIN131075:KIN131086 KSJ131075:KSJ131086 LCF131075:LCF131086 LMB131075:LMB131086 LVX131075:LVX131086 MFT131075:MFT131086 MPP131075:MPP131086 MZL131075:MZL131086 NJH131075:NJH131086 NTD131075:NTD131086 OCZ131075:OCZ131086 OMV131075:OMV131086 OWR131075:OWR131086 PGN131075:PGN131086 PQJ131075:PQJ131086 QAF131075:QAF131086 QKB131075:QKB131086 QTX131075:QTX131086 RDT131075:RDT131086 RNP131075:RNP131086 RXL131075:RXL131086 SHH131075:SHH131086 SRD131075:SRD131086 TAZ131075:TAZ131086 TKV131075:TKV131086 TUR131075:TUR131086 UEN131075:UEN131086 UOJ131075:UOJ131086 UYF131075:UYF131086 VIB131075:VIB131086 VRX131075:VRX131086 WBT131075:WBT131086 WLP131075:WLP131086 WVL131075:WVL131086 F196611:F196622 IZ196611:IZ196622 SV196611:SV196622 ACR196611:ACR196622 AMN196611:AMN196622 AWJ196611:AWJ196622 BGF196611:BGF196622 BQB196611:BQB196622 BZX196611:BZX196622 CJT196611:CJT196622 CTP196611:CTP196622 DDL196611:DDL196622 DNH196611:DNH196622 DXD196611:DXD196622 EGZ196611:EGZ196622 EQV196611:EQV196622 FAR196611:FAR196622 FKN196611:FKN196622 FUJ196611:FUJ196622 GEF196611:GEF196622 GOB196611:GOB196622 GXX196611:GXX196622 HHT196611:HHT196622 HRP196611:HRP196622 IBL196611:IBL196622 ILH196611:ILH196622 IVD196611:IVD196622 JEZ196611:JEZ196622 JOV196611:JOV196622 JYR196611:JYR196622 KIN196611:KIN196622 KSJ196611:KSJ196622 LCF196611:LCF196622 LMB196611:LMB196622 LVX196611:LVX196622 MFT196611:MFT196622 MPP196611:MPP196622 MZL196611:MZL196622 NJH196611:NJH196622 NTD196611:NTD196622 OCZ196611:OCZ196622 OMV196611:OMV196622 OWR196611:OWR196622 PGN196611:PGN196622 PQJ196611:PQJ196622 QAF196611:QAF196622 QKB196611:QKB196622 QTX196611:QTX196622 RDT196611:RDT196622 RNP196611:RNP196622 RXL196611:RXL196622 SHH196611:SHH196622 SRD196611:SRD196622 TAZ196611:TAZ196622 TKV196611:TKV196622 TUR196611:TUR196622 UEN196611:UEN196622 UOJ196611:UOJ196622 UYF196611:UYF196622 VIB196611:VIB196622 VRX196611:VRX196622 WBT196611:WBT196622 WLP196611:WLP196622 WVL196611:WVL196622 F262147:F262158 IZ262147:IZ262158 SV262147:SV262158 ACR262147:ACR262158 AMN262147:AMN262158 AWJ262147:AWJ262158 BGF262147:BGF262158 BQB262147:BQB262158 BZX262147:BZX262158 CJT262147:CJT262158 CTP262147:CTP262158 DDL262147:DDL262158 DNH262147:DNH262158 DXD262147:DXD262158 EGZ262147:EGZ262158 EQV262147:EQV262158 FAR262147:FAR262158 FKN262147:FKN262158 FUJ262147:FUJ262158 GEF262147:GEF262158 GOB262147:GOB262158 GXX262147:GXX262158 HHT262147:HHT262158 HRP262147:HRP262158 IBL262147:IBL262158 ILH262147:ILH262158 IVD262147:IVD262158 JEZ262147:JEZ262158 JOV262147:JOV262158 JYR262147:JYR262158 KIN262147:KIN262158 KSJ262147:KSJ262158 LCF262147:LCF262158 LMB262147:LMB262158 LVX262147:LVX262158 MFT262147:MFT262158 MPP262147:MPP262158 MZL262147:MZL262158 NJH262147:NJH262158 NTD262147:NTD262158 OCZ262147:OCZ262158 OMV262147:OMV262158 OWR262147:OWR262158 PGN262147:PGN262158 PQJ262147:PQJ262158 QAF262147:QAF262158 QKB262147:QKB262158 QTX262147:QTX262158 RDT262147:RDT262158 RNP262147:RNP262158 RXL262147:RXL262158 SHH262147:SHH262158 SRD262147:SRD262158 TAZ262147:TAZ262158 TKV262147:TKV262158 TUR262147:TUR262158 UEN262147:UEN262158 UOJ262147:UOJ262158 UYF262147:UYF262158 VIB262147:VIB262158 VRX262147:VRX262158 WBT262147:WBT262158 WLP262147:WLP262158 WVL262147:WVL262158 F327683:F327694 IZ327683:IZ327694 SV327683:SV327694 ACR327683:ACR327694 AMN327683:AMN327694 AWJ327683:AWJ327694 BGF327683:BGF327694 BQB327683:BQB327694 BZX327683:BZX327694 CJT327683:CJT327694 CTP327683:CTP327694 DDL327683:DDL327694 DNH327683:DNH327694 DXD327683:DXD327694 EGZ327683:EGZ327694 EQV327683:EQV327694 FAR327683:FAR327694 FKN327683:FKN327694 FUJ327683:FUJ327694 GEF327683:GEF327694 GOB327683:GOB327694 GXX327683:GXX327694 HHT327683:HHT327694 HRP327683:HRP327694 IBL327683:IBL327694 ILH327683:ILH327694 IVD327683:IVD327694 JEZ327683:JEZ327694 JOV327683:JOV327694 JYR327683:JYR327694 KIN327683:KIN327694 KSJ327683:KSJ327694 LCF327683:LCF327694 LMB327683:LMB327694 LVX327683:LVX327694 MFT327683:MFT327694 MPP327683:MPP327694 MZL327683:MZL327694 NJH327683:NJH327694 NTD327683:NTD327694 OCZ327683:OCZ327694 OMV327683:OMV327694 OWR327683:OWR327694 PGN327683:PGN327694 PQJ327683:PQJ327694 QAF327683:QAF327694 QKB327683:QKB327694 QTX327683:QTX327694 RDT327683:RDT327694 RNP327683:RNP327694 RXL327683:RXL327694 SHH327683:SHH327694 SRD327683:SRD327694 TAZ327683:TAZ327694 TKV327683:TKV327694 TUR327683:TUR327694 UEN327683:UEN327694 UOJ327683:UOJ327694 UYF327683:UYF327694 VIB327683:VIB327694 VRX327683:VRX327694 WBT327683:WBT327694 WLP327683:WLP327694 WVL327683:WVL327694 F393219:F393230 IZ393219:IZ393230 SV393219:SV393230 ACR393219:ACR393230 AMN393219:AMN393230 AWJ393219:AWJ393230 BGF393219:BGF393230 BQB393219:BQB393230 BZX393219:BZX393230 CJT393219:CJT393230 CTP393219:CTP393230 DDL393219:DDL393230 DNH393219:DNH393230 DXD393219:DXD393230 EGZ393219:EGZ393230 EQV393219:EQV393230 FAR393219:FAR393230 FKN393219:FKN393230 FUJ393219:FUJ393230 GEF393219:GEF393230 GOB393219:GOB393230 GXX393219:GXX393230 HHT393219:HHT393230 HRP393219:HRP393230 IBL393219:IBL393230 ILH393219:ILH393230 IVD393219:IVD393230 JEZ393219:JEZ393230 JOV393219:JOV393230 JYR393219:JYR393230 KIN393219:KIN393230 KSJ393219:KSJ393230 LCF393219:LCF393230 LMB393219:LMB393230 LVX393219:LVX393230 MFT393219:MFT393230 MPP393219:MPP393230 MZL393219:MZL393230 NJH393219:NJH393230 NTD393219:NTD393230 OCZ393219:OCZ393230 OMV393219:OMV393230 OWR393219:OWR393230 PGN393219:PGN393230 PQJ393219:PQJ393230 QAF393219:QAF393230 QKB393219:QKB393230 QTX393219:QTX393230 RDT393219:RDT393230 RNP393219:RNP393230 RXL393219:RXL393230 SHH393219:SHH393230 SRD393219:SRD393230 TAZ393219:TAZ393230 TKV393219:TKV393230 TUR393219:TUR393230 UEN393219:UEN393230 UOJ393219:UOJ393230 UYF393219:UYF393230 VIB393219:VIB393230 VRX393219:VRX393230 WBT393219:WBT393230 WLP393219:WLP393230 WVL393219:WVL393230 F458755:F458766 IZ458755:IZ458766 SV458755:SV458766 ACR458755:ACR458766 AMN458755:AMN458766 AWJ458755:AWJ458766 BGF458755:BGF458766 BQB458755:BQB458766 BZX458755:BZX458766 CJT458755:CJT458766 CTP458755:CTP458766 DDL458755:DDL458766 DNH458755:DNH458766 DXD458755:DXD458766 EGZ458755:EGZ458766 EQV458755:EQV458766 FAR458755:FAR458766 FKN458755:FKN458766 FUJ458755:FUJ458766 GEF458755:GEF458766 GOB458755:GOB458766 GXX458755:GXX458766 HHT458755:HHT458766 HRP458755:HRP458766 IBL458755:IBL458766 ILH458755:ILH458766 IVD458755:IVD458766 JEZ458755:JEZ458766 JOV458755:JOV458766 JYR458755:JYR458766 KIN458755:KIN458766 KSJ458755:KSJ458766 LCF458755:LCF458766 LMB458755:LMB458766 LVX458755:LVX458766 MFT458755:MFT458766 MPP458755:MPP458766 MZL458755:MZL458766 NJH458755:NJH458766 NTD458755:NTD458766 OCZ458755:OCZ458766 OMV458755:OMV458766 OWR458755:OWR458766 PGN458755:PGN458766 PQJ458755:PQJ458766 QAF458755:QAF458766 QKB458755:QKB458766 QTX458755:QTX458766 RDT458755:RDT458766 RNP458755:RNP458766 RXL458755:RXL458766 SHH458755:SHH458766 SRD458755:SRD458766 TAZ458755:TAZ458766 TKV458755:TKV458766 TUR458755:TUR458766 UEN458755:UEN458766 UOJ458755:UOJ458766 UYF458755:UYF458766 VIB458755:VIB458766 VRX458755:VRX458766 WBT458755:WBT458766 WLP458755:WLP458766 WVL458755:WVL458766 F524291:F524302 IZ524291:IZ524302 SV524291:SV524302 ACR524291:ACR524302 AMN524291:AMN524302 AWJ524291:AWJ524302 BGF524291:BGF524302 BQB524291:BQB524302 BZX524291:BZX524302 CJT524291:CJT524302 CTP524291:CTP524302 DDL524291:DDL524302 DNH524291:DNH524302 DXD524291:DXD524302 EGZ524291:EGZ524302 EQV524291:EQV524302 FAR524291:FAR524302 FKN524291:FKN524302 FUJ524291:FUJ524302 GEF524291:GEF524302 GOB524291:GOB524302 GXX524291:GXX524302 HHT524291:HHT524302 HRP524291:HRP524302 IBL524291:IBL524302 ILH524291:ILH524302 IVD524291:IVD524302 JEZ524291:JEZ524302 JOV524291:JOV524302 JYR524291:JYR524302 KIN524291:KIN524302 KSJ524291:KSJ524302 LCF524291:LCF524302 LMB524291:LMB524302 LVX524291:LVX524302 MFT524291:MFT524302 MPP524291:MPP524302 MZL524291:MZL524302 NJH524291:NJH524302 NTD524291:NTD524302 OCZ524291:OCZ524302 OMV524291:OMV524302 OWR524291:OWR524302 PGN524291:PGN524302 PQJ524291:PQJ524302 QAF524291:QAF524302 QKB524291:QKB524302 QTX524291:QTX524302 RDT524291:RDT524302 RNP524291:RNP524302 RXL524291:RXL524302 SHH524291:SHH524302 SRD524291:SRD524302 TAZ524291:TAZ524302 TKV524291:TKV524302 TUR524291:TUR524302 UEN524291:UEN524302 UOJ524291:UOJ524302 UYF524291:UYF524302 VIB524291:VIB524302 VRX524291:VRX524302 WBT524291:WBT524302 WLP524291:WLP524302 WVL524291:WVL524302 F589827:F589838 IZ589827:IZ589838 SV589827:SV589838 ACR589827:ACR589838 AMN589827:AMN589838 AWJ589827:AWJ589838 BGF589827:BGF589838 BQB589827:BQB589838 BZX589827:BZX589838 CJT589827:CJT589838 CTP589827:CTP589838 DDL589827:DDL589838 DNH589827:DNH589838 DXD589827:DXD589838 EGZ589827:EGZ589838 EQV589827:EQV589838 FAR589827:FAR589838 FKN589827:FKN589838 FUJ589827:FUJ589838 GEF589827:GEF589838 GOB589827:GOB589838 GXX589827:GXX589838 HHT589827:HHT589838 HRP589827:HRP589838 IBL589827:IBL589838 ILH589827:ILH589838 IVD589827:IVD589838 JEZ589827:JEZ589838 JOV589827:JOV589838 JYR589827:JYR589838 KIN589827:KIN589838 KSJ589827:KSJ589838 LCF589827:LCF589838 LMB589827:LMB589838 LVX589827:LVX589838 MFT589827:MFT589838 MPP589827:MPP589838 MZL589827:MZL589838 NJH589827:NJH589838 NTD589827:NTD589838 OCZ589827:OCZ589838 OMV589827:OMV589838 OWR589827:OWR589838 PGN589827:PGN589838 PQJ589827:PQJ589838 QAF589827:QAF589838 QKB589827:QKB589838 QTX589827:QTX589838 RDT589827:RDT589838 RNP589827:RNP589838 RXL589827:RXL589838 SHH589827:SHH589838 SRD589827:SRD589838 TAZ589827:TAZ589838 TKV589827:TKV589838 TUR589827:TUR589838 UEN589827:UEN589838 UOJ589827:UOJ589838 UYF589827:UYF589838 VIB589827:VIB589838 VRX589827:VRX589838 WBT589827:WBT589838 WLP589827:WLP589838 WVL589827:WVL589838 F655363:F655374 IZ655363:IZ655374 SV655363:SV655374 ACR655363:ACR655374 AMN655363:AMN655374 AWJ655363:AWJ655374 BGF655363:BGF655374 BQB655363:BQB655374 BZX655363:BZX655374 CJT655363:CJT655374 CTP655363:CTP655374 DDL655363:DDL655374 DNH655363:DNH655374 DXD655363:DXD655374 EGZ655363:EGZ655374 EQV655363:EQV655374 FAR655363:FAR655374 FKN655363:FKN655374 FUJ655363:FUJ655374 GEF655363:GEF655374 GOB655363:GOB655374 GXX655363:GXX655374 HHT655363:HHT655374 HRP655363:HRP655374 IBL655363:IBL655374 ILH655363:ILH655374 IVD655363:IVD655374 JEZ655363:JEZ655374 JOV655363:JOV655374 JYR655363:JYR655374 KIN655363:KIN655374 KSJ655363:KSJ655374 LCF655363:LCF655374 LMB655363:LMB655374 LVX655363:LVX655374 MFT655363:MFT655374 MPP655363:MPP655374 MZL655363:MZL655374 NJH655363:NJH655374 NTD655363:NTD655374 OCZ655363:OCZ655374 OMV655363:OMV655374 OWR655363:OWR655374 PGN655363:PGN655374 PQJ655363:PQJ655374 QAF655363:QAF655374 QKB655363:QKB655374 QTX655363:QTX655374 RDT655363:RDT655374 RNP655363:RNP655374 RXL655363:RXL655374 SHH655363:SHH655374 SRD655363:SRD655374 TAZ655363:TAZ655374 TKV655363:TKV655374 TUR655363:TUR655374 UEN655363:UEN655374 UOJ655363:UOJ655374 UYF655363:UYF655374 VIB655363:VIB655374 VRX655363:VRX655374 WBT655363:WBT655374 WLP655363:WLP655374 WVL655363:WVL655374 F720899:F720910 IZ720899:IZ720910 SV720899:SV720910 ACR720899:ACR720910 AMN720899:AMN720910 AWJ720899:AWJ720910 BGF720899:BGF720910 BQB720899:BQB720910 BZX720899:BZX720910 CJT720899:CJT720910 CTP720899:CTP720910 DDL720899:DDL720910 DNH720899:DNH720910 DXD720899:DXD720910 EGZ720899:EGZ720910 EQV720899:EQV720910 FAR720899:FAR720910 FKN720899:FKN720910 FUJ720899:FUJ720910 GEF720899:GEF720910 GOB720899:GOB720910 GXX720899:GXX720910 HHT720899:HHT720910 HRP720899:HRP720910 IBL720899:IBL720910 ILH720899:ILH720910 IVD720899:IVD720910 JEZ720899:JEZ720910 JOV720899:JOV720910 JYR720899:JYR720910 KIN720899:KIN720910 KSJ720899:KSJ720910 LCF720899:LCF720910 LMB720899:LMB720910 LVX720899:LVX720910 MFT720899:MFT720910 MPP720899:MPP720910 MZL720899:MZL720910 NJH720899:NJH720910 NTD720899:NTD720910 OCZ720899:OCZ720910 OMV720899:OMV720910 OWR720899:OWR720910 PGN720899:PGN720910 PQJ720899:PQJ720910 QAF720899:QAF720910 QKB720899:QKB720910 QTX720899:QTX720910 RDT720899:RDT720910 RNP720899:RNP720910 RXL720899:RXL720910 SHH720899:SHH720910 SRD720899:SRD720910 TAZ720899:TAZ720910 TKV720899:TKV720910 TUR720899:TUR720910 UEN720899:UEN720910 UOJ720899:UOJ720910 UYF720899:UYF720910 VIB720899:VIB720910 VRX720899:VRX720910 WBT720899:WBT720910 WLP720899:WLP720910 WVL720899:WVL720910 F786435:F786446 IZ786435:IZ786446 SV786435:SV786446 ACR786435:ACR786446 AMN786435:AMN786446 AWJ786435:AWJ786446 BGF786435:BGF786446 BQB786435:BQB786446 BZX786435:BZX786446 CJT786435:CJT786446 CTP786435:CTP786446 DDL786435:DDL786446 DNH786435:DNH786446 DXD786435:DXD786446 EGZ786435:EGZ786446 EQV786435:EQV786446 FAR786435:FAR786446 FKN786435:FKN786446 FUJ786435:FUJ786446 GEF786435:GEF786446 GOB786435:GOB786446 GXX786435:GXX786446 HHT786435:HHT786446 HRP786435:HRP786446 IBL786435:IBL786446 ILH786435:ILH786446 IVD786435:IVD786446 JEZ786435:JEZ786446 JOV786435:JOV786446 JYR786435:JYR786446 KIN786435:KIN786446 KSJ786435:KSJ786446 LCF786435:LCF786446 LMB786435:LMB786446 LVX786435:LVX786446 MFT786435:MFT786446 MPP786435:MPP786446 MZL786435:MZL786446 NJH786435:NJH786446 NTD786435:NTD786446 OCZ786435:OCZ786446 OMV786435:OMV786446 OWR786435:OWR786446 PGN786435:PGN786446 PQJ786435:PQJ786446 QAF786435:QAF786446 QKB786435:QKB786446 QTX786435:QTX786446 RDT786435:RDT786446 RNP786435:RNP786446 RXL786435:RXL786446 SHH786435:SHH786446 SRD786435:SRD786446 TAZ786435:TAZ786446 TKV786435:TKV786446 TUR786435:TUR786446 UEN786435:UEN786446 UOJ786435:UOJ786446 UYF786435:UYF786446 VIB786435:VIB786446 VRX786435:VRX786446 WBT786435:WBT786446 WLP786435:WLP786446 WVL786435:WVL786446 F851971:F851982 IZ851971:IZ851982 SV851971:SV851982 ACR851971:ACR851982 AMN851971:AMN851982 AWJ851971:AWJ851982 BGF851971:BGF851982 BQB851971:BQB851982 BZX851971:BZX851982 CJT851971:CJT851982 CTP851971:CTP851982 DDL851971:DDL851982 DNH851971:DNH851982 DXD851971:DXD851982 EGZ851971:EGZ851982 EQV851971:EQV851982 FAR851971:FAR851982 FKN851971:FKN851982 FUJ851971:FUJ851982 GEF851971:GEF851982 GOB851971:GOB851982 GXX851971:GXX851982 HHT851971:HHT851982 HRP851971:HRP851982 IBL851971:IBL851982 ILH851971:ILH851982 IVD851971:IVD851982 JEZ851971:JEZ851982 JOV851971:JOV851982 JYR851971:JYR851982 KIN851971:KIN851982 KSJ851971:KSJ851982 LCF851971:LCF851982 LMB851971:LMB851982 LVX851971:LVX851982 MFT851971:MFT851982 MPP851971:MPP851982 MZL851971:MZL851982 NJH851971:NJH851982 NTD851971:NTD851982 OCZ851971:OCZ851982 OMV851971:OMV851982 OWR851971:OWR851982 PGN851971:PGN851982 PQJ851971:PQJ851982 QAF851971:QAF851982 QKB851971:QKB851982 QTX851971:QTX851982 RDT851971:RDT851982 RNP851971:RNP851982 RXL851971:RXL851982 SHH851971:SHH851982 SRD851971:SRD851982 TAZ851971:TAZ851982 TKV851971:TKV851982 TUR851971:TUR851982 UEN851971:UEN851982 UOJ851971:UOJ851982 UYF851971:UYF851982 VIB851971:VIB851982 VRX851971:VRX851982 WBT851971:WBT851982 WLP851971:WLP851982 WVL851971:WVL851982 F917507:F917518 IZ917507:IZ917518 SV917507:SV917518 ACR917507:ACR917518 AMN917507:AMN917518 AWJ917507:AWJ917518 BGF917507:BGF917518 BQB917507:BQB917518 BZX917507:BZX917518 CJT917507:CJT917518 CTP917507:CTP917518 DDL917507:DDL917518 DNH917507:DNH917518 DXD917507:DXD917518 EGZ917507:EGZ917518 EQV917507:EQV917518 FAR917507:FAR917518 FKN917507:FKN917518 FUJ917507:FUJ917518 GEF917507:GEF917518 GOB917507:GOB917518 GXX917507:GXX917518 HHT917507:HHT917518 HRP917507:HRP917518 IBL917507:IBL917518 ILH917507:ILH917518 IVD917507:IVD917518 JEZ917507:JEZ917518 JOV917507:JOV917518 JYR917507:JYR917518 KIN917507:KIN917518 KSJ917507:KSJ917518 LCF917507:LCF917518 LMB917507:LMB917518 LVX917507:LVX917518 MFT917507:MFT917518 MPP917507:MPP917518 MZL917507:MZL917518 NJH917507:NJH917518 NTD917507:NTD917518 OCZ917507:OCZ917518 OMV917507:OMV917518 OWR917507:OWR917518 PGN917507:PGN917518 PQJ917507:PQJ917518 QAF917507:QAF917518 QKB917507:QKB917518 QTX917507:QTX917518 RDT917507:RDT917518 RNP917507:RNP917518 RXL917507:RXL917518 SHH917507:SHH917518 SRD917507:SRD917518 TAZ917507:TAZ917518 TKV917507:TKV917518 TUR917507:TUR917518 UEN917507:UEN917518 UOJ917507:UOJ917518 UYF917507:UYF917518 VIB917507:VIB917518 VRX917507:VRX917518 WBT917507:WBT917518 WLP917507:WLP917518 WVL917507:WVL917518 F983043:F983054 IZ983043:IZ983054 SV983043:SV983054 ACR983043:ACR983054 AMN983043:AMN983054 AWJ983043:AWJ983054 BGF983043:BGF983054 BQB983043:BQB983054 BZX983043:BZX983054 CJT983043:CJT983054 CTP983043:CTP983054 DDL983043:DDL983054 DNH983043:DNH983054 DXD983043:DXD983054 EGZ983043:EGZ983054 EQV983043:EQV983054 FAR983043:FAR983054 FKN983043:FKN983054 FUJ983043:FUJ983054 GEF983043:GEF983054 GOB983043:GOB983054 GXX983043:GXX983054 HHT983043:HHT983054 HRP983043:HRP983054 IBL983043:IBL983054 ILH983043:ILH983054 IVD983043:IVD983054 JEZ983043:JEZ983054 JOV983043:JOV983054 JYR983043:JYR983054 KIN983043:KIN983054 KSJ983043:KSJ983054 LCF983043:LCF983054 LMB983043:LMB983054 LVX983043:LVX983054 MFT983043:MFT983054 MPP983043:MPP983054 MZL983043:MZL983054 NJH983043:NJH983054 NTD983043:NTD983054 OCZ983043:OCZ983054 OMV983043:OMV983054 OWR983043:OWR983054 PGN983043:PGN983054 PQJ983043:PQJ983054 QAF983043:QAF983054 QKB983043:QKB983054 QTX983043:QTX983054 RDT983043:RDT983054 RNP983043:RNP983054 RXL983043:RXL983054 SHH983043:SHH983054 SRD983043:SRD983054 TAZ983043:TAZ983054 TKV983043:TKV983054 TUR983043:TUR983054 UEN983043:UEN983054 UOJ983043:UOJ983054 UYF983043:UYF983054 VIB983043:VIB983054 VRX983043:VRX983054 WBT983043:WBT983054 WLP983043:WLP983054 WVL4:WVL14 IZ4:IZ14 SV4:SV14 ACR4:ACR14 AMN4:AMN14 AWJ4:AWJ14 BGF4:BGF14 BQB4:BQB14 BZX4:BZX14 CJT4:CJT14 CTP4:CTP14 DDL4:DDL14 DNH4:DNH14 DXD4:DXD14 EGZ4:EGZ14 EQV4:EQV14 FAR4:FAR14 FKN4:FKN14 FUJ4:FUJ14 GEF4:GEF14 GOB4:GOB14 GXX4:GXX14 HHT4:HHT14 HRP4:HRP14 IBL4:IBL14 ILH4:ILH14 IVD4:IVD14 JEZ4:JEZ14 JOV4:JOV14 JYR4:JYR14 KIN4:KIN14 KSJ4:KSJ14 LCF4:LCF14 LMB4:LMB14 LVX4:LVX14 MFT4:MFT14 MPP4:MPP14 MZL4:MZL14 NJH4:NJH14 NTD4:NTD14 OCZ4:OCZ14 OMV4:OMV14 OWR4:OWR14 PGN4:PGN14 PQJ4:PQJ14 QAF4:QAF14 QKB4:QKB14 QTX4:QTX14 RDT4:RDT14 RNP4:RNP14 RXL4:RXL14 SHH4:SHH14 SRD4:SRD14 TAZ4:TAZ14 TKV4:TKV14 TUR4:TUR14 UEN4:UEN14 UOJ4:UOJ14 UYF4:UYF14 VIB4:VIB14 VRX4:VRX14 WBT4:WBT14 WLP4:WLP14" xr:uid="{00000000-0002-0000-0000-000000000000}">
      <formula1>"1号,2号,3号"</formula1>
    </dataValidation>
    <dataValidation type="list" allowBlank="1" showInputMessage="1" showErrorMessage="1" sqref="D5:D14" xr:uid="{00000000-0002-0000-0000-000005000000}">
      <formula1>"0,1,2,3,4,5"</formula1>
    </dataValidation>
    <dataValidation type="list" allowBlank="1" showInputMessage="1" showErrorMessage="1" sqref="F5:F14" xr:uid="{00000000-0002-0000-0000-000003000000}">
      <formula1>"2号,3号"</formula1>
    </dataValidation>
  </dataValidations>
  <printOptions horizontalCentered="1"/>
  <pageMargins left="0.59055118110236227" right="0.59055118110236227" top="0.98425196850393704" bottom="0.59055118110236227" header="0.51181102362204722" footer="0.51181102362204722"/>
  <pageSetup paperSize="9" orientation="landscape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55575-6C86-45F0-B00C-44D7E2A2FA7F}">
  <sheetPr>
    <tabColor theme="8" tint="0.59999389629810485"/>
    <pageSetUpPr fitToPage="1"/>
  </sheetPr>
  <dimension ref="A1:L17"/>
  <sheetViews>
    <sheetView view="pageBreakPreview" zoomScale="85" zoomScaleNormal="75" zoomScaleSheetLayoutView="85" workbookViewId="0">
      <selection activeCell="D1" sqref="D1"/>
    </sheetView>
  </sheetViews>
  <sheetFormatPr defaultColWidth="8.875" defaultRowHeight="13.5"/>
  <cols>
    <col min="1" max="1" width="3.5" style="75" bestFit="1" customWidth="1"/>
    <col min="2" max="2" width="20.625" style="74" customWidth="1"/>
    <col min="3" max="3" width="12.375" style="74" customWidth="1"/>
    <col min="4" max="4" width="5.875" style="74" customWidth="1"/>
    <col min="5" max="5" width="12.375" style="74" customWidth="1"/>
    <col min="6" max="6" width="4.875" style="74" bestFit="1" customWidth="1"/>
    <col min="7" max="7" width="7.875" style="74" customWidth="1"/>
    <col min="8" max="9" width="15" style="74" customWidth="1"/>
    <col min="10" max="10" width="15.875" style="74" customWidth="1"/>
    <col min="11" max="12" width="16" style="74" customWidth="1"/>
    <col min="13" max="255" width="8.875" style="74"/>
    <col min="256" max="256" width="20.625" style="74" customWidth="1"/>
    <col min="257" max="257" width="12.375" style="74" customWidth="1"/>
    <col min="258" max="258" width="5.875" style="74" customWidth="1"/>
    <col min="259" max="259" width="12.375" style="74" customWidth="1"/>
    <col min="260" max="260" width="4.875" style="74" bestFit="1" customWidth="1"/>
    <col min="261" max="261" width="7.875" style="74" bestFit="1" customWidth="1"/>
    <col min="262" max="267" width="15.875" style="74" customWidth="1"/>
    <col min="268" max="511" width="8.875" style="74"/>
    <col min="512" max="512" width="20.625" style="74" customWidth="1"/>
    <col min="513" max="513" width="12.375" style="74" customWidth="1"/>
    <col min="514" max="514" width="5.875" style="74" customWidth="1"/>
    <col min="515" max="515" width="12.375" style="74" customWidth="1"/>
    <col min="516" max="516" width="4.875" style="74" bestFit="1" customWidth="1"/>
    <col min="517" max="517" width="7.875" style="74" bestFit="1" customWidth="1"/>
    <col min="518" max="523" width="15.875" style="74" customWidth="1"/>
    <col min="524" max="767" width="8.875" style="74"/>
    <col min="768" max="768" width="20.625" style="74" customWidth="1"/>
    <col min="769" max="769" width="12.375" style="74" customWidth="1"/>
    <col min="770" max="770" width="5.875" style="74" customWidth="1"/>
    <col min="771" max="771" width="12.375" style="74" customWidth="1"/>
    <col min="772" max="772" width="4.875" style="74" bestFit="1" customWidth="1"/>
    <col min="773" max="773" width="7.875" style="74" bestFit="1" customWidth="1"/>
    <col min="774" max="779" width="15.875" style="74" customWidth="1"/>
    <col min="780" max="1023" width="8.875" style="74"/>
    <col min="1024" max="1024" width="20.625" style="74" customWidth="1"/>
    <col min="1025" max="1025" width="12.375" style="74" customWidth="1"/>
    <col min="1026" max="1026" width="5.875" style="74" customWidth="1"/>
    <col min="1027" max="1027" width="12.375" style="74" customWidth="1"/>
    <col min="1028" max="1028" width="4.875" style="74" bestFit="1" customWidth="1"/>
    <col min="1029" max="1029" width="7.875" style="74" bestFit="1" customWidth="1"/>
    <col min="1030" max="1035" width="15.875" style="74" customWidth="1"/>
    <col min="1036" max="1279" width="8.875" style="74"/>
    <col min="1280" max="1280" width="20.625" style="74" customWidth="1"/>
    <col min="1281" max="1281" width="12.375" style="74" customWidth="1"/>
    <col min="1282" max="1282" width="5.875" style="74" customWidth="1"/>
    <col min="1283" max="1283" width="12.375" style="74" customWidth="1"/>
    <col min="1284" max="1284" width="4.875" style="74" bestFit="1" customWidth="1"/>
    <col min="1285" max="1285" width="7.875" style="74" bestFit="1" customWidth="1"/>
    <col min="1286" max="1291" width="15.875" style="74" customWidth="1"/>
    <col min="1292" max="1535" width="8.875" style="74"/>
    <col min="1536" max="1536" width="20.625" style="74" customWidth="1"/>
    <col min="1537" max="1537" width="12.375" style="74" customWidth="1"/>
    <col min="1538" max="1538" width="5.875" style="74" customWidth="1"/>
    <col min="1539" max="1539" width="12.375" style="74" customWidth="1"/>
    <col min="1540" max="1540" width="4.875" style="74" bestFit="1" customWidth="1"/>
    <col min="1541" max="1541" width="7.875" style="74" bestFit="1" customWidth="1"/>
    <col min="1542" max="1547" width="15.875" style="74" customWidth="1"/>
    <col min="1548" max="1791" width="8.875" style="74"/>
    <col min="1792" max="1792" width="20.625" style="74" customWidth="1"/>
    <col min="1793" max="1793" width="12.375" style="74" customWidth="1"/>
    <col min="1794" max="1794" width="5.875" style="74" customWidth="1"/>
    <col min="1795" max="1795" width="12.375" style="74" customWidth="1"/>
    <col min="1796" max="1796" width="4.875" style="74" bestFit="1" customWidth="1"/>
    <col min="1797" max="1797" width="7.875" style="74" bestFit="1" customWidth="1"/>
    <col min="1798" max="1803" width="15.875" style="74" customWidth="1"/>
    <col min="1804" max="2047" width="8.875" style="74"/>
    <col min="2048" max="2048" width="20.625" style="74" customWidth="1"/>
    <col min="2049" max="2049" width="12.375" style="74" customWidth="1"/>
    <col min="2050" max="2050" width="5.875" style="74" customWidth="1"/>
    <col min="2051" max="2051" width="12.375" style="74" customWidth="1"/>
    <col min="2052" max="2052" width="4.875" style="74" bestFit="1" customWidth="1"/>
    <col min="2053" max="2053" width="7.875" style="74" bestFit="1" customWidth="1"/>
    <col min="2054" max="2059" width="15.875" style="74" customWidth="1"/>
    <col min="2060" max="2303" width="8.875" style="74"/>
    <col min="2304" max="2304" width="20.625" style="74" customWidth="1"/>
    <col min="2305" max="2305" width="12.375" style="74" customWidth="1"/>
    <col min="2306" max="2306" width="5.875" style="74" customWidth="1"/>
    <col min="2307" max="2307" width="12.375" style="74" customWidth="1"/>
    <col min="2308" max="2308" width="4.875" style="74" bestFit="1" customWidth="1"/>
    <col min="2309" max="2309" width="7.875" style="74" bestFit="1" customWidth="1"/>
    <col min="2310" max="2315" width="15.875" style="74" customWidth="1"/>
    <col min="2316" max="2559" width="8.875" style="74"/>
    <col min="2560" max="2560" width="20.625" style="74" customWidth="1"/>
    <col min="2561" max="2561" width="12.375" style="74" customWidth="1"/>
    <col min="2562" max="2562" width="5.875" style="74" customWidth="1"/>
    <col min="2563" max="2563" width="12.375" style="74" customWidth="1"/>
    <col min="2564" max="2564" width="4.875" style="74" bestFit="1" customWidth="1"/>
    <col min="2565" max="2565" width="7.875" style="74" bestFit="1" customWidth="1"/>
    <col min="2566" max="2571" width="15.875" style="74" customWidth="1"/>
    <col min="2572" max="2815" width="8.875" style="74"/>
    <col min="2816" max="2816" width="20.625" style="74" customWidth="1"/>
    <col min="2817" max="2817" width="12.375" style="74" customWidth="1"/>
    <col min="2818" max="2818" width="5.875" style="74" customWidth="1"/>
    <col min="2819" max="2819" width="12.375" style="74" customWidth="1"/>
    <col min="2820" max="2820" width="4.875" style="74" bestFit="1" customWidth="1"/>
    <col min="2821" max="2821" width="7.875" style="74" bestFit="1" customWidth="1"/>
    <col min="2822" max="2827" width="15.875" style="74" customWidth="1"/>
    <col min="2828" max="3071" width="8.875" style="74"/>
    <col min="3072" max="3072" width="20.625" style="74" customWidth="1"/>
    <col min="3073" max="3073" width="12.375" style="74" customWidth="1"/>
    <col min="3074" max="3074" width="5.875" style="74" customWidth="1"/>
    <col min="3075" max="3075" width="12.375" style="74" customWidth="1"/>
    <col min="3076" max="3076" width="4.875" style="74" bestFit="1" customWidth="1"/>
    <col min="3077" max="3077" width="7.875" style="74" bestFit="1" customWidth="1"/>
    <col min="3078" max="3083" width="15.875" style="74" customWidth="1"/>
    <col min="3084" max="3327" width="8.875" style="74"/>
    <col min="3328" max="3328" width="20.625" style="74" customWidth="1"/>
    <col min="3329" max="3329" width="12.375" style="74" customWidth="1"/>
    <col min="3330" max="3330" width="5.875" style="74" customWidth="1"/>
    <col min="3331" max="3331" width="12.375" style="74" customWidth="1"/>
    <col min="3332" max="3332" width="4.875" style="74" bestFit="1" customWidth="1"/>
    <col min="3333" max="3333" width="7.875" style="74" bestFit="1" customWidth="1"/>
    <col min="3334" max="3339" width="15.875" style="74" customWidth="1"/>
    <col min="3340" max="3583" width="8.875" style="74"/>
    <col min="3584" max="3584" width="20.625" style="74" customWidth="1"/>
    <col min="3585" max="3585" width="12.375" style="74" customWidth="1"/>
    <col min="3586" max="3586" width="5.875" style="74" customWidth="1"/>
    <col min="3587" max="3587" width="12.375" style="74" customWidth="1"/>
    <col min="3588" max="3588" width="4.875" style="74" bestFit="1" customWidth="1"/>
    <col min="3589" max="3589" width="7.875" style="74" bestFit="1" customWidth="1"/>
    <col min="3590" max="3595" width="15.875" style="74" customWidth="1"/>
    <col min="3596" max="3839" width="8.875" style="74"/>
    <col min="3840" max="3840" width="20.625" style="74" customWidth="1"/>
    <col min="3841" max="3841" width="12.375" style="74" customWidth="1"/>
    <col min="3842" max="3842" width="5.875" style="74" customWidth="1"/>
    <col min="3843" max="3843" width="12.375" style="74" customWidth="1"/>
    <col min="3844" max="3844" width="4.875" style="74" bestFit="1" customWidth="1"/>
    <col min="3845" max="3845" width="7.875" style="74" bestFit="1" customWidth="1"/>
    <col min="3846" max="3851" width="15.875" style="74" customWidth="1"/>
    <col min="3852" max="4095" width="8.875" style="74"/>
    <col min="4096" max="4096" width="20.625" style="74" customWidth="1"/>
    <col min="4097" max="4097" width="12.375" style="74" customWidth="1"/>
    <col min="4098" max="4098" width="5.875" style="74" customWidth="1"/>
    <col min="4099" max="4099" width="12.375" style="74" customWidth="1"/>
    <col min="4100" max="4100" width="4.875" style="74" bestFit="1" customWidth="1"/>
    <col min="4101" max="4101" width="7.875" style="74" bestFit="1" customWidth="1"/>
    <col min="4102" max="4107" width="15.875" style="74" customWidth="1"/>
    <col min="4108" max="4351" width="8.875" style="74"/>
    <col min="4352" max="4352" width="20.625" style="74" customWidth="1"/>
    <col min="4353" max="4353" width="12.375" style="74" customWidth="1"/>
    <col min="4354" max="4354" width="5.875" style="74" customWidth="1"/>
    <col min="4355" max="4355" width="12.375" style="74" customWidth="1"/>
    <col min="4356" max="4356" width="4.875" style="74" bestFit="1" customWidth="1"/>
    <col min="4357" max="4357" width="7.875" style="74" bestFit="1" customWidth="1"/>
    <col min="4358" max="4363" width="15.875" style="74" customWidth="1"/>
    <col min="4364" max="4607" width="8.875" style="74"/>
    <col min="4608" max="4608" width="20.625" style="74" customWidth="1"/>
    <col min="4609" max="4609" width="12.375" style="74" customWidth="1"/>
    <col min="4610" max="4610" width="5.875" style="74" customWidth="1"/>
    <col min="4611" max="4611" width="12.375" style="74" customWidth="1"/>
    <col min="4612" max="4612" width="4.875" style="74" bestFit="1" customWidth="1"/>
    <col min="4613" max="4613" width="7.875" style="74" bestFit="1" customWidth="1"/>
    <col min="4614" max="4619" width="15.875" style="74" customWidth="1"/>
    <col min="4620" max="4863" width="8.875" style="74"/>
    <col min="4864" max="4864" width="20.625" style="74" customWidth="1"/>
    <col min="4865" max="4865" width="12.375" style="74" customWidth="1"/>
    <col min="4866" max="4866" width="5.875" style="74" customWidth="1"/>
    <col min="4867" max="4867" width="12.375" style="74" customWidth="1"/>
    <col min="4868" max="4868" width="4.875" style="74" bestFit="1" customWidth="1"/>
    <col min="4869" max="4869" width="7.875" style="74" bestFit="1" customWidth="1"/>
    <col min="4870" max="4875" width="15.875" style="74" customWidth="1"/>
    <col min="4876" max="5119" width="8.875" style="74"/>
    <col min="5120" max="5120" width="20.625" style="74" customWidth="1"/>
    <col min="5121" max="5121" width="12.375" style="74" customWidth="1"/>
    <col min="5122" max="5122" width="5.875" style="74" customWidth="1"/>
    <col min="5123" max="5123" width="12.375" style="74" customWidth="1"/>
    <col min="5124" max="5124" width="4.875" style="74" bestFit="1" customWidth="1"/>
    <col min="5125" max="5125" width="7.875" style="74" bestFit="1" customWidth="1"/>
    <col min="5126" max="5131" width="15.875" style="74" customWidth="1"/>
    <col min="5132" max="5375" width="8.875" style="74"/>
    <col min="5376" max="5376" width="20.625" style="74" customWidth="1"/>
    <col min="5377" max="5377" width="12.375" style="74" customWidth="1"/>
    <col min="5378" max="5378" width="5.875" style="74" customWidth="1"/>
    <col min="5379" max="5379" width="12.375" style="74" customWidth="1"/>
    <col min="5380" max="5380" width="4.875" style="74" bestFit="1" customWidth="1"/>
    <col min="5381" max="5381" width="7.875" style="74" bestFit="1" customWidth="1"/>
    <col min="5382" max="5387" width="15.875" style="74" customWidth="1"/>
    <col min="5388" max="5631" width="8.875" style="74"/>
    <col min="5632" max="5632" width="20.625" style="74" customWidth="1"/>
    <col min="5633" max="5633" width="12.375" style="74" customWidth="1"/>
    <col min="5634" max="5634" width="5.875" style="74" customWidth="1"/>
    <col min="5635" max="5635" width="12.375" style="74" customWidth="1"/>
    <col min="5636" max="5636" width="4.875" style="74" bestFit="1" customWidth="1"/>
    <col min="5637" max="5637" width="7.875" style="74" bestFit="1" customWidth="1"/>
    <col min="5638" max="5643" width="15.875" style="74" customWidth="1"/>
    <col min="5644" max="5887" width="8.875" style="74"/>
    <col min="5888" max="5888" width="20.625" style="74" customWidth="1"/>
    <col min="5889" max="5889" width="12.375" style="74" customWidth="1"/>
    <col min="5890" max="5890" width="5.875" style="74" customWidth="1"/>
    <col min="5891" max="5891" width="12.375" style="74" customWidth="1"/>
    <col min="5892" max="5892" width="4.875" style="74" bestFit="1" customWidth="1"/>
    <col min="5893" max="5893" width="7.875" style="74" bestFit="1" customWidth="1"/>
    <col min="5894" max="5899" width="15.875" style="74" customWidth="1"/>
    <col min="5900" max="6143" width="8.875" style="74"/>
    <col min="6144" max="6144" width="20.625" style="74" customWidth="1"/>
    <col min="6145" max="6145" width="12.375" style="74" customWidth="1"/>
    <col min="6146" max="6146" width="5.875" style="74" customWidth="1"/>
    <col min="6147" max="6147" width="12.375" style="74" customWidth="1"/>
    <col min="6148" max="6148" width="4.875" style="74" bestFit="1" customWidth="1"/>
    <col min="6149" max="6149" width="7.875" style="74" bestFit="1" customWidth="1"/>
    <col min="6150" max="6155" width="15.875" style="74" customWidth="1"/>
    <col min="6156" max="6399" width="8.875" style="74"/>
    <col min="6400" max="6400" width="20.625" style="74" customWidth="1"/>
    <col min="6401" max="6401" width="12.375" style="74" customWidth="1"/>
    <col min="6402" max="6402" width="5.875" style="74" customWidth="1"/>
    <col min="6403" max="6403" width="12.375" style="74" customWidth="1"/>
    <col min="6404" max="6404" width="4.875" style="74" bestFit="1" customWidth="1"/>
    <col min="6405" max="6405" width="7.875" style="74" bestFit="1" customWidth="1"/>
    <col min="6406" max="6411" width="15.875" style="74" customWidth="1"/>
    <col min="6412" max="6655" width="8.875" style="74"/>
    <col min="6656" max="6656" width="20.625" style="74" customWidth="1"/>
    <col min="6657" max="6657" width="12.375" style="74" customWidth="1"/>
    <col min="6658" max="6658" width="5.875" style="74" customWidth="1"/>
    <col min="6659" max="6659" width="12.375" style="74" customWidth="1"/>
    <col min="6660" max="6660" width="4.875" style="74" bestFit="1" customWidth="1"/>
    <col min="6661" max="6661" width="7.875" style="74" bestFit="1" customWidth="1"/>
    <col min="6662" max="6667" width="15.875" style="74" customWidth="1"/>
    <col min="6668" max="6911" width="8.875" style="74"/>
    <col min="6912" max="6912" width="20.625" style="74" customWidth="1"/>
    <col min="6913" max="6913" width="12.375" style="74" customWidth="1"/>
    <col min="6914" max="6914" width="5.875" style="74" customWidth="1"/>
    <col min="6915" max="6915" width="12.375" style="74" customWidth="1"/>
    <col min="6916" max="6916" width="4.875" style="74" bestFit="1" customWidth="1"/>
    <col min="6917" max="6917" width="7.875" style="74" bestFit="1" customWidth="1"/>
    <col min="6918" max="6923" width="15.875" style="74" customWidth="1"/>
    <col min="6924" max="7167" width="8.875" style="74"/>
    <col min="7168" max="7168" width="20.625" style="74" customWidth="1"/>
    <col min="7169" max="7169" width="12.375" style="74" customWidth="1"/>
    <col min="7170" max="7170" width="5.875" style="74" customWidth="1"/>
    <col min="7171" max="7171" width="12.375" style="74" customWidth="1"/>
    <col min="7172" max="7172" width="4.875" style="74" bestFit="1" customWidth="1"/>
    <col min="7173" max="7173" width="7.875" style="74" bestFit="1" customWidth="1"/>
    <col min="7174" max="7179" width="15.875" style="74" customWidth="1"/>
    <col min="7180" max="7423" width="8.875" style="74"/>
    <col min="7424" max="7424" width="20.625" style="74" customWidth="1"/>
    <col min="7425" max="7425" width="12.375" style="74" customWidth="1"/>
    <col min="7426" max="7426" width="5.875" style="74" customWidth="1"/>
    <col min="7427" max="7427" width="12.375" style="74" customWidth="1"/>
    <col min="7428" max="7428" width="4.875" style="74" bestFit="1" customWidth="1"/>
    <col min="7429" max="7429" width="7.875" style="74" bestFit="1" customWidth="1"/>
    <col min="7430" max="7435" width="15.875" style="74" customWidth="1"/>
    <col min="7436" max="7679" width="8.875" style="74"/>
    <col min="7680" max="7680" width="20.625" style="74" customWidth="1"/>
    <col min="7681" max="7681" width="12.375" style="74" customWidth="1"/>
    <col min="7682" max="7682" width="5.875" style="74" customWidth="1"/>
    <col min="7683" max="7683" width="12.375" style="74" customWidth="1"/>
    <col min="7684" max="7684" width="4.875" style="74" bestFit="1" customWidth="1"/>
    <col min="7685" max="7685" width="7.875" style="74" bestFit="1" customWidth="1"/>
    <col min="7686" max="7691" width="15.875" style="74" customWidth="1"/>
    <col min="7692" max="7935" width="8.875" style="74"/>
    <col min="7936" max="7936" width="20.625" style="74" customWidth="1"/>
    <col min="7937" max="7937" width="12.375" style="74" customWidth="1"/>
    <col min="7938" max="7938" width="5.875" style="74" customWidth="1"/>
    <col min="7939" max="7939" width="12.375" style="74" customWidth="1"/>
    <col min="7940" max="7940" width="4.875" style="74" bestFit="1" customWidth="1"/>
    <col min="7941" max="7941" width="7.875" style="74" bestFit="1" customWidth="1"/>
    <col min="7942" max="7947" width="15.875" style="74" customWidth="1"/>
    <col min="7948" max="8191" width="8.875" style="74"/>
    <col min="8192" max="8192" width="20.625" style="74" customWidth="1"/>
    <col min="8193" max="8193" width="12.375" style="74" customWidth="1"/>
    <col min="8194" max="8194" width="5.875" style="74" customWidth="1"/>
    <col min="8195" max="8195" width="12.375" style="74" customWidth="1"/>
    <col min="8196" max="8196" width="4.875" style="74" bestFit="1" customWidth="1"/>
    <col min="8197" max="8197" width="7.875" style="74" bestFit="1" customWidth="1"/>
    <col min="8198" max="8203" width="15.875" style="74" customWidth="1"/>
    <col min="8204" max="8447" width="8.875" style="74"/>
    <col min="8448" max="8448" width="20.625" style="74" customWidth="1"/>
    <col min="8449" max="8449" width="12.375" style="74" customWidth="1"/>
    <col min="8450" max="8450" width="5.875" style="74" customWidth="1"/>
    <col min="8451" max="8451" width="12.375" style="74" customWidth="1"/>
    <col min="8452" max="8452" width="4.875" style="74" bestFit="1" customWidth="1"/>
    <col min="8453" max="8453" width="7.875" style="74" bestFit="1" customWidth="1"/>
    <col min="8454" max="8459" width="15.875" style="74" customWidth="1"/>
    <col min="8460" max="8703" width="8.875" style="74"/>
    <col min="8704" max="8704" width="20.625" style="74" customWidth="1"/>
    <col min="8705" max="8705" width="12.375" style="74" customWidth="1"/>
    <col min="8706" max="8706" width="5.875" style="74" customWidth="1"/>
    <col min="8707" max="8707" width="12.375" style="74" customWidth="1"/>
    <col min="8708" max="8708" width="4.875" style="74" bestFit="1" customWidth="1"/>
    <col min="8709" max="8709" width="7.875" style="74" bestFit="1" customWidth="1"/>
    <col min="8710" max="8715" width="15.875" style="74" customWidth="1"/>
    <col min="8716" max="8959" width="8.875" style="74"/>
    <col min="8960" max="8960" width="20.625" style="74" customWidth="1"/>
    <col min="8961" max="8961" width="12.375" style="74" customWidth="1"/>
    <col min="8962" max="8962" width="5.875" style="74" customWidth="1"/>
    <col min="8963" max="8963" width="12.375" style="74" customWidth="1"/>
    <col min="8964" max="8964" width="4.875" style="74" bestFit="1" customWidth="1"/>
    <col min="8965" max="8965" width="7.875" style="74" bestFit="1" customWidth="1"/>
    <col min="8966" max="8971" width="15.875" style="74" customWidth="1"/>
    <col min="8972" max="9215" width="8.875" style="74"/>
    <col min="9216" max="9216" width="20.625" style="74" customWidth="1"/>
    <col min="9217" max="9217" width="12.375" style="74" customWidth="1"/>
    <col min="9218" max="9218" width="5.875" style="74" customWidth="1"/>
    <col min="9219" max="9219" width="12.375" style="74" customWidth="1"/>
    <col min="9220" max="9220" width="4.875" style="74" bestFit="1" customWidth="1"/>
    <col min="9221" max="9221" width="7.875" style="74" bestFit="1" customWidth="1"/>
    <col min="9222" max="9227" width="15.875" style="74" customWidth="1"/>
    <col min="9228" max="9471" width="8.875" style="74"/>
    <col min="9472" max="9472" width="20.625" style="74" customWidth="1"/>
    <col min="9473" max="9473" width="12.375" style="74" customWidth="1"/>
    <col min="9474" max="9474" width="5.875" style="74" customWidth="1"/>
    <col min="9475" max="9475" width="12.375" style="74" customWidth="1"/>
    <col min="9476" max="9476" width="4.875" style="74" bestFit="1" customWidth="1"/>
    <col min="9477" max="9477" width="7.875" style="74" bestFit="1" customWidth="1"/>
    <col min="9478" max="9483" width="15.875" style="74" customWidth="1"/>
    <col min="9484" max="9727" width="8.875" style="74"/>
    <col min="9728" max="9728" width="20.625" style="74" customWidth="1"/>
    <col min="9729" max="9729" width="12.375" style="74" customWidth="1"/>
    <col min="9730" max="9730" width="5.875" style="74" customWidth="1"/>
    <col min="9731" max="9731" width="12.375" style="74" customWidth="1"/>
    <col min="9732" max="9732" width="4.875" style="74" bestFit="1" customWidth="1"/>
    <col min="9733" max="9733" width="7.875" style="74" bestFit="1" customWidth="1"/>
    <col min="9734" max="9739" width="15.875" style="74" customWidth="1"/>
    <col min="9740" max="9983" width="8.875" style="74"/>
    <col min="9984" max="9984" width="20.625" style="74" customWidth="1"/>
    <col min="9985" max="9985" width="12.375" style="74" customWidth="1"/>
    <col min="9986" max="9986" width="5.875" style="74" customWidth="1"/>
    <col min="9987" max="9987" width="12.375" style="74" customWidth="1"/>
    <col min="9988" max="9988" width="4.875" style="74" bestFit="1" customWidth="1"/>
    <col min="9989" max="9989" width="7.875" style="74" bestFit="1" customWidth="1"/>
    <col min="9990" max="9995" width="15.875" style="74" customWidth="1"/>
    <col min="9996" max="10239" width="8.875" style="74"/>
    <col min="10240" max="10240" width="20.625" style="74" customWidth="1"/>
    <col min="10241" max="10241" width="12.375" style="74" customWidth="1"/>
    <col min="10242" max="10242" width="5.875" style="74" customWidth="1"/>
    <col min="10243" max="10243" width="12.375" style="74" customWidth="1"/>
    <col min="10244" max="10244" width="4.875" style="74" bestFit="1" customWidth="1"/>
    <col min="10245" max="10245" width="7.875" style="74" bestFit="1" customWidth="1"/>
    <col min="10246" max="10251" width="15.875" style="74" customWidth="1"/>
    <col min="10252" max="10495" width="8.875" style="74"/>
    <col min="10496" max="10496" width="20.625" style="74" customWidth="1"/>
    <col min="10497" max="10497" width="12.375" style="74" customWidth="1"/>
    <col min="10498" max="10498" width="5.875" style="74" customWidth="1"/>
    <col min="10499" max="10499" width="12.375" style="74" customWidth="1"/>
    <col min="10500" max="10500" width="4.875" style="74" bestFit="1" customWidth="1"/>
    <col min="10501" max="10501" width="7.875" style="74" bestFit="1" customWidth="1"/>
    <col min="10502" max="10507" width="15.875" style="74" customWidth="1"/>
    <col min="10508" max="10751" width="8.875" style="74"/>
    <col min="10752" max="10752" width="20.625" style="74" customWidth="1"/>
    <col min="10753" max="10753" width="12.375" style="74" customWidth="1"/>
    <col min="10754" max="10754" width="5.875" style="74" customWidth="1"/>
    <col min="10755" max="10755" width="12.375" style="74" customWidth="1"/>
    <col min="10756" max="10756" width="4.875" style="74" bestFit="1" customWidth="1"/>
    <col min="10757" max="10757" width="7.875" style="74" bestFit="1" customWidth="1"/>
    <col min="10758" max="10763" width="15.875" style="74" customWidth="1"/>
    <col min="10764" max="11007" width="8.875" style="74"/>
    <col min="11008" max="11008" width="20.625" style="74" customWidth="1"/>
    <col min="11009" max="11009" width="12.375" style="74" customWidth="1"/>
    <col min="11010" max="11010" width="5.875" style="74" customWidth="1"/>
    <col min="11011" max="11011" width="12.375" style="74" customWidth="1"/>
    <col min="11012" max="11012" width="4.875" style="74" bestFit="1" customWidth="1"/>
    <col min="11013" max="11013" width="7.875" style="74" bestFit="1" customWidth="1"/>
    <col min="11014" max="11019" width="15.875" style="74" customWidth="1"/>
    <col min="11020" max="11263" width="8.875" style="74"/>
    <col min="11264" max="11264" width="20.625" style="74" customWidth="1"/>
    <col min="11265" max="11265" width="12.375" style="74" customWidth="1"/>
    <col min="11266" max="11266" width="5.875" style="74" customWidth="1"/>
    <col min="11267" max="11267" width="12.375" style="74" customWidth="1"/>
    <col min="11268" max="11268" width="4.875" style="74" bestFit="1" customWidth="1"/>
    <col min="11269" max="11269" width="7.875" style="74" bestFit="1" customWidth="1"/>
    <col min="11270" max="11275" width="15.875" style="74" customWidth="1"/>
    <col min="11276" max="11519" width="8.875" style="74"/>
    <col min="11520" max="11520" width="20.625" style="74" customWidth="1"/>
    <col min="11521" max="11521" width="12.375" style="74" customWidth="1"/>
    <col min="11522" max="11522" width="5.875" style="74" customWidth="1"/>
    <col min="11523" max="11523" width="12.375" style="74" customWidth="1"/>
    <col min="11524" max="11524" width="4.875" style="74" bestFit="1" customWidth="1"/>
    <col min="11525" max="11525" width="7.875" style="74" bestFit="1" customWidth="1"/>
    <col min="11526" max="11531" width="15.875" style="74" customWidth="1"/>
    <col min="11532" max="11775" width="8.875" style="74"/>
    <col min="11776" max="11776" width="20.625" style="74" customWidth="1"/>
    <col min="11777" max="11777" width="12.375" style="74" customWidth="1"/>
    <col min="11778" max="11778" width="5.875" style="74" customWidth="1"/>
    <col min="11779" max="11779" width="12.375" style="74" customWidth="1"/>
    <col min="11780" max="11780" width="4.875" style="74" bestFit="1" customWidth="1"/>
    <col min="11781" max="11781" width="7.875" style="74" bestFit="1" customWidth="1"/>
    <col min="11782" max="11787" width="15.875" style="74" customWidth="1"/>
    <col min="11788" max="12031" width="8.875" style="74"/>
    <col min="12032" max="12032" width="20.625" style="74" customWidth="1"/>
    <col min="12033" max="12033" width="12.375" style="74" customWidth="1"/>
    <col min="12034" max="12034" width="5.875" style="74" customWidth="1"/>
    <col min="12035" max="12035" width="12.375" style="74" customWidth="1"/>
    <col min="12036" max="12036" width="4.875" style="74" bestFit="1" customWidth="1"/>
    <col min="12037" max="12037" width="7.875" style="74" bestFit="1" customWidth="1"/>
    <col min="12038" max="12043" width="15.875" style="74" customWidth="1"/>
    <col min="12044" max="12287" width="8.875" style="74"/>
    <col min="12288" max="12288" width="20.625" style="74" customWidth="1"/>
    <col min="12289" max="12289" width="12.375" style="74" customWidth="1"/>
    <col min="12290" max="12290" width="5.875" style="74" customWidth="1"/>
    <col min="12291" max="12291" width="12.375" style="74" customWidth="1"/>
    <col min="12292" max="12292" width="4.875" style="74" bestFit="1" customWidth="1"/>
    <col min="12293" max="12293" width="7.875" style="74" bestFit="1" customWidth="1"/>
    <col min="12294" max="12299" width="15.875" style="74" customWidth="1"/>
    <col min="12300" max="12543" width="8.875" style="74"/>
    <col min="12544" max="12544" width="20.625" style="74" customWidth="1"/>
    <col min="12545" max="12545" width="12.375" style="74" customWidth="1"/>
    <col min="12546" max="12546" width="5.875" style="74" customWidth="1"/>
    <col min="12547" max="12547" width="12.375" style="74" customWidth="1"/>
    <col min="12548" max="12548" width="4.875" style="74" bestFit="1" customWidth="1"/>
    <col min="12549" max="12549" width="7.875" style="74" bestFit="1" customWidth="1"/>
    <col min="12550" max="12555" width="15.875" style="74" customWidth="1"/>
    <col min="12556" max="12799" width="8.875" style="74"/>
    <col min="12800" max="12800" width="20.625" style="74" customWidth="1"/>
    <col min="12801" max="12801" width="12.375" style="74" customWidth="1"/>
    <col min="12802" max="12802" width="5.875" style="74" customWidth="1"/>
    <col min="12803" max="12803" width="12.375" style="74" customWidth="1"/>
    <col min="12804" max="12804" width="4.875" style="74" bestFit="1" customWidth="1"/>
    <col min="12805" max="12805" width="7.875" style="74" bestFit="1" customWidth="1"/>
    <col min="12806" max="12811" width="15.875" style="74" customWidth="1"/>
    <col min="12812" max="13055" width="8.875" style="74"/>
    <col min="13056" max="13056" width="20.625" style="74" customWidth="1"/>
    <col min="13057" max="13057" width="12.375" style="74" customWidth="1"/>
    <col min="13058" max="13058" width="5.875" style="74" customWidth="1"/>
    <col min="13059" max="13059" width="12.375" style="74" customWidth="1"/>
    <col min="13060" max="13060" width="4.875" style="74" bestFit="1" customWidth="1"/>
    <col min="13061" max="13061" width="7.875" style="74" bestFit="1" customWidth="1"/>
    <col min="13062" max="13067" width="15.875" style="74" customWidth="1"/>
    <col min="13068" max="13311" width="8.875" style="74"/>
    <col min="13312" max="13312" width="20.625" style="74" customWidth="1"/>
    <col min="13313" max="13313" width="12.375" style="74" customWidth="1"/>
    <col min="13314" max="13314" width="5.875" style="74" customWidth="1"/>
    <col min="13315" max="13315" width="12.375" style="74" customWidth="1"/>
    <col min="13316" max="13316" width="4.875" style="74" bestFit="1" customWidth="1"/>
    <col min="13317" max="13317" width="7.875" style="74" bestFit="1" customWidth="1"/>
    <col min="13318" max="13323" width="15.875" style="74" customWidth="1"/>
    <col min="13324" max="13567" width="8.875" style="74"/>
    <col min="13568" max="13568" width="20.625" style="74" customWidth="1"/>
    <col min="13569" max="13569" width="12.375" style="74" customWidth="1"/>
    <col min="13570" max="13570" width="5.875" style="74" customWidth="1"/>
    <col min="13571" max="13571" width="12.375" style="74" customWidth="1"/>
    <col min="13572" max="13572" width="4.875" style="74" bestFit="1" customWidth="1"/>
    <col min="13573" max="13573" width="7.875" style="74" bestFit="1" customWidth="1"/>
    <col min="13574" max="13579" width="15.875" style="74" customWidth="1"/>
    <col min="13580" max="13823" width="8.875" style="74"/>
    <col min="13824" max="13824" width="20.625" style="74" customWidth="1"/>
    <col min="13825" max="13825" width="12.375" style="74" customWidth="1"/>
    <col min="13826" max="13826" width="5.875" style="74" customWidth="1"/>
    <col min="13827" max="13827" width="12.375" style="74" customWidth="1"/>
    <col min="13828" max="13828" width="4.875" style="74" bestFit="1" customWidth="1"/>
    <col min="13829" max="13829" width="7.875" style="74" bestFit="1" customWidth="1"/>
    <col min="13830" max="13835" width="15.875" style="74" customWidth="1"/>
    <col min="13836" max="14079" width="8.875" style="74"/>
    <col min="14080" max="14080" width="20.625" style="74" customWidth="1"/>
    <col min="14081" max="14081" width="12.375" style="74" customWidth="1"/>
    <col min="14082" max="14082" width="5.875" style="74" customWidth="1"/>
    <col min="14083" max="14083" width="12.375" style="74" customWidth="1"/>
    <col min="14084" max="14084" width="4.875" style="74" bestFit="1" customWidth="1"/>
    <col min="14085" max="14085" width="7.875" style="74" bestFit="1" customWidth="1"/>
    <col min="14086" max="14091" width="15.875" style="74" customWidth="1"/>
    <col min="14092" max="14335" width="8.875" style="74"/>
    <col min="14336" max="14336" width="20.625" style="74" customWidth="1"/>
    <col min="14337" max="14337" width="12.375" style="74" customWidth="1"/>
    <col min="14338" max="14338" width="5.875" style="74" customWidth="1"/>
    <col min="14339" max="14339" width="12.375" style="74" customWidth="1"/>
    <col min="14340" max="14340" width="4.875" style="74" bestFit="1" customWidth="1"/>
    <col min="14341" max="14341" width="7.875" style="74" bestFit="1" customWidth="1"/>
    <col min="14342" max="14347" width="15.875" style="74" customWidth="1"/>
    <col min="14348" max="14591" width="8.875" style="74"/>
    <col min="14592" max="14592" width="20.625" style="74" customWidth="1"/>
    <col min="14593" max="14593" width="12.375" style="74" customWidth="1"/>
    <col min="14594" max="14594" width="5.875" style="74" customWidth="1"/>
    <col min="14595" max="14595" width="12.375" style="74" customWidth="1"/>
    <col min="14596" max="14596" width="4.875" style="74" bestFit="1" customWidth="1"/>
    <col min="14597" max="14597" width="7.875" style="74" bestFit="1" customWidth="1"/>
    <col min="14598" max="14603" width="15.875" style="74" customWidth="1"/>
    <col min="14604" max="14847" width="8.875" style="74"/>
    <col min="14848" max="14848" width="20.625" style="74" customWidth="1"/>
    <col min="14849" max="14849" width="12.375" style="74" customWidth="1"/>
    <col min="14850" max="14850" width="5.875" style="74" customWidth="1"/>
    <col min="14851" max="14851" width="12.375" style="74" customWidth="1"/>
    <col min="14852" max="14852" width="4.875" style="74" bestFit="1" customWidth="1"/>
    <col min="14853" max="14853" width="7.875" style="74" bestFit="1" customWidth="1"/>
    <col min="14854" max="14859" width="15.875" style="74" customWidth="1"/>
    <col min="14860" max="15103" width="8.875" style="74"/>
    <col min="15104" max="15104" width="20.625" style="74" customWidth="1"/>
    <col min="15105" max="15105" width="12.375" style="74" customWidth="1"/>
    <col min="15106" max="15106" width="5.875" style="74" customWidth="1"/>
    <col min="15107" max="15107" width="12.375" style="74" customWidth="1"/>
    <col min="15108" max="15108" width="4.875" style="74" bestFit="1" customWidth="1"/>
    <col min="15109" max="15109" width="7.875" style="74" bestFit="1" customWidth="1"/>
    <col min="15110" max="15115" width="15.875" style="74" customWidth="1"/>
    <col min="15116" max="15359" width="8.875" style="74"/>
    <col min="15360" max="15360" width="20.625" style="74" customWidth="1"/>
    <col min="15361" max="15361" width="12.375" style="74" customWidth="1"/>
    <col min="15362" max="15362" width="5.875" style="74" customWidth="1"/>
    <col min="15363" max="15363" width="12.375" style="74" customWidth="1"/>
    <col min="15364" max="15364" width="4.875" style="74" bestFit="1" customWidth="1"/>
    <col min="15365" max="15365" width="7.875" style="74" bestFit="1" customWidth="1"/>
    <col min="15366" max="15371" width="15.875" style="74" customWidth="1"/>
    <col min="15372" max="15615" width="8.875" style="74"/>
    <col min="15616" max="15616" width="20.625" style="74" customWidth="1"/>
    <col min="15617" max="15617" width="12.375" style="74" customWidth="1"/>
    <col min="15618" max="15618" width="5.875" style="74" customWidth="1"/>
    <col min="15619" max="15619" width="12.375" style="74" customWidth="1"/>
    <col min="15620" max="15620" width="4.875" style="74" bestFit="1" customWidth="1"/>
    <col min="15621" max="15621" width="7.875" style="74" bestFit="1" customWidth="1"/>
    <col min="15622" max="15627" width="15.875" style="74" customWidth="1"/>
    <col min="15628" max="15871" width="8.875" style="74"/>
    <col min="15872" max="15872" width="20.625" style="74" customWidth="1"/>
    <col min="15873" max="15873" width="12.375" style="74" customWidth="1"/>
    <col min="15874" max="15874" width="5.875" style="74" customWidth="1"/>
    <col min="15875" max="15875" width="12.375" style="74" customWidth="1"/>
    <col min="15876" max="15876" width="4.875" style="74" bestFit="1" customWidth="1"/>
    <col min="15877" max="15877" width="7.875" style="74" bestFit="1" customWidth="1"/>
    <col min="15878" max="15883" width="15.875" style="74" customWidth="1"/>
    <col min="15884" max="16127" width="8.875" style="74"/>
    <col min="16128" max="16128" width="20.625" style="74" customWidth="1"/>
    <col min="16129" max="16129" width="12.375" style="74" customWidth="1"/>
    <col min="16130" max="16130" width="5.875" style="74" customWidth="1"/>
    <col min="16131" max="16131" width="12.375" style="74" customWidth="1"/>
    <col min="16132" max="16132" width="4.875" style="74" bestFit="1" customWidth="1"/>
    <col min="16133" max="16133" width="7.875" style="74" bestFit="1" customWidth="1"/>
    <col min="16134" max="16139" width="15.875" style="74" customWidth="1"/>
    <col min="16140" max="16384" width="8.875" style="74"/>
  </cols>
  <sheetData>
    <row r="1" spans="1:12" ht="23.25" customHeight="1">
      <c r="B1" s="119"/>
      <c r="C1" s="119"/>
      <c r="D1" s="121"/>
      <c r="E1" s="120" t="s">
        <v>164</v>
      </c>
      <c r="H1" s="119"/>
      <c r="I1" s="119"/>
      <c r="J1" s="119"/>
      <c r="K1" s="119"/>
      <c r="L1" s="119"/>
    </row>
    <row r="2" spans="1:12" ht="13.5" customHeight="1">
      <c r="H2" s="87"/>
    </row>
    <row r="3" spans="1:12" ht="23.25" customHeight="1">
      <c r="B3" s="90"/>
      <c r="C3" s="90"/>
      <c r="D3" s="90"/>
      <c r="E3" s="90"/>
      <c r="F3" s="86"/>
      <c r="G3" s="86"/>
      <c r="I3" s="85"/>
      <c r="J3" s="85"/>
      <c r="K3" s="271" t="str">
        <f>請求書!N10</f>
        <v>○○保育園</v>
      </c>
      <c r="L3" s="271"/>
    </row>
    <row r="4" spans="1:12" ht="35.1" customHeight="1">
      <c r="A4" s="82" t="s">
        <v>154</v>
      </c>
      <c r="B4" s="82" t="s">
        <v>153</v>
      </c>
      <c r="C4" s="82" t="s">
        <v>152</v>
      </c>
      <c r="D4" s="100" t="s">
        <v>151</v>
      </c>
      <c r="E4" s="82" t="s">
        <v>156</v>
      </c>
      <c r="F4" s="269" t="s">
        <v>0</v>
      </c>
      <c r="G4" s="270"/>
      <c r="H4" s="84" t="s">
        <v>149</v>
      </c>
      <c r="I4" s="84" t="s">
        <v>148</v>
      </c>
      <c r="J4" s="84" t="s">
        <v>147</v>
      </c>
      <c r="K4" s="83" t="s">
        <v>146</v>
      </c>
      <c r="L4" s="78" t="s">
        <v>155</v>
      </c>
    </row>
    <row r="5" spans="1:12" ht="35.1" customHeight="1">
      <c r="A5" s="80">
        <v>1</v>
      </c>
      <c r="B5" s="91"/>
      <c r="C5" s="92"/>
      <c r="D5" s="93"/>
      <c r="E5" s="94"/>
      <c r="F5" s="97"/>
      <c r="G5" s="98"/>
      <c r="H5" s="95"/>
      <c r="I5" s="99"/>
      <c r="J5" s="96"/>
      <c r="K5" s="125">
        <f>ROUNDDOWN((H5+I5)*J5/25,-1)</f>
        <v>0</v>
      </c>
      <c r="L5" s="127">
        <f t="shared" ref="L5:L14" si="0">K5-H5</f>
        <v>0</v>
      </c>
    </row>
    <row r="6" spans="1:12" ht="35.1" customHeight="1">
      <c r="A6" s="80">
        <v>2</v>
      </c>
      <c r="B6" s="91"/>
      <c r="C6" s="92"/>
      <c r="D6" s="93"/>
      <c r="E6" s="94"/>
      <c r="F6" s="97"/>
      <c r="G6" s="98"/>
      <c r="H6" s="95"/>
      <c r="I6" s="99"/>
      <c r="J6" s="96"/>
      <c r="K6" s="125">
        <f>ROUNDDOWN((H6+I6)*J6/25,-1)</f>
        <v>0</v>
      </c>
      <c r="L6" s="127">
        <f t="shared" si="0"/>
        <v>0</v>
      </c>
    </row>
    <row r="7" spans="1:12" ht="35.1" customHeight="1">
      <c r="A7" s="80">
        <v>3</v>
      </c>
      <c r="B7" s="91"/>
      <c r="C7" s="92"/>
      <c r="D7" s="93"/>
      <c r="E7" s="94"/>
      <c r="F7" s="97"/>
      <c r="G7" s="98"/>
      <c r="H7" s="95"/>
      <c r="I7" s="99"/>
      <c r="J7" s="96"/>
      <c r="K7" s="125">
        <f>ROUNDDOWN((H7+I7)*J7/25,-1)</f>
        <v>0</v>
      </c>
      <c r="L7" s="127">
        <f t="shared" si="0"/>
        <v>0</v>
      </c>
    </row>
    <row r="8" spans="1:12" ht="35.1" customHeight="1">
      <c r="A8" s="80">
        <v>4</v>
      </c>
      <c r="B8" s="91"/>
      <c r="C8" s="92"/>
      <c r="D8" s="93"/>
      <c r="E8" s="94"/>
      <c r="F8" s="97"/>
      <c r="G8" s="98"/>
      <c r="H8" s="95"/>
      <c r="I8" s="99"/>
      <c r="J8" s="96"/>
      <c r="K8" s="125">
        <f>ROUNDDOWN((H8+I8)*J8/25,-1)</f>
        <v>0</v>
      </c>
      <c r="L8" s="127">
        <f t="shared" si="0"/>
        <v>0</v>
      </c>
    </row>
    <row r="9" spans="1:12" ht="35.1" customHeight="1">
      <c r="A9" s="80">
        <v>5</v>
      </c>
      <c r="B9" s="93"/>
      <c r="C9" s="92"/>
      <c r="D9" s="93"/>
      <c r="E9" s="94"/>
      <c r="F9" s="97"/>
      <c r="G9" s="98"/>
      <c r="H9" s="95"/>
      <c r="I9" s="101"/>
      <c r="J9" s="96"/>
      <c r="K9" s="125">
        <f>ROUNDDOWN((H9+I10)*J9/25,-1)</f>
        <v>0</v>
      </c>
      <c r="L9" s="127">
        <f t="shared" si="0"/>
        <v>0</v>
      </c>
    </row>
    <row r="10" spans="1:12" ht="35.1" hidden="1" customHeight="1">
      <c r="A10" s="80">
        <v>6</v>
      </c>
      <c r="B10" s="91"/>
      <c r="C10" s="92"/>
      <c r="D10" s="93"/>
      <c r="E10" s="94"/>
      <c r="F10" s="97"/>
      <c r="G10" s="98"/>
      <c r="H10" s="95"/>
      <c r="I10" s="99"/>
      <c r="J10" s="96"/>
      <c r="K10" s="125">
        <f>ROUNDDOWN((H10+I10)*J10/25,-1)</f>
        <v>0</v>
      </c>
      <c r="L10" s="127">
        <f t="shared" si="0"/>
        <v>0</v>
      </c>
    </row>
    <row r="11" spans="1:12" ht="35.1" hidden="1" customHeight="1">
      <c r="A11" s="80">
        <v>7</v>
      </c>
      <c r="B11" s="91"/>
      <c r="C11" s="92"/>
      <c r="D11" s="93"/>
      <c r="E11" s="94"/>
      <c r="F11" s="97"/>
      <c r="G11" s="98"/>
      <c r="H11" s="95"/>
      <c r="I11" s="99"/>
      <c r="J11" s="96"/>
      <c r="K11" s="125">
        <f>ROUNDDOWN((H11+I11)*J11/25,-1)</f>
        <v>0</v>
      </c>
      <c r="L11" s="127">
        <f t="shared" si="0"/>
        <v>0</v>
      </c>
    </row>
    <row r="12" spans="1:12" ht="35.1" hidden="1" customHeight="1">
      <c r="A12" s="80">
        <v>8</v>
      </c>
      <c r="B12" s="91"/>
      <c r="C12" s="92"/>
      <c r="D12" s="93"/>
      <c r="E12" s="94"/>
      <c r="F12" s="97"/>
      <c r="G12" s="98"/>
      <c r="H12" s="95"/>
      <c r="I12" s="99"/>
      <c r="J12" s="96"/>
      <c r="K12" s="125">
        <f>ROUNDDOWN((H12+I12)*J12/25,-1)</f>
        <v>0</v>
      </c>
      <c r="L12" s="127">
        <f t="shared" si="0"/>
        <v>0</v>
      </c>
    </row>
    <row r="13" spans="1:12" ht="35.1" hidden="1" customHeight="1">
      <c r="A13" s="80">
        <v>9</v>
      </c>
      <c r="B13" s="91"/>
      <c r="C13" s="92"/>
      <c r="D13" s="93"/>
      <c r="E13" s="94"/>
      <c r="F13" s="97"/>
      <c r="G13" s="98"/>
      <c r="H13" s="95"/>
      <c r="I13" s="99"/>
      <c r="J13" s="96"/>
      <c r="K13" s="125">
        <f>ROUNDDOWN((H13+I13)*J13/25,-1)</f>
        <v>0</v>
      </c>
      <c r="L13" s="127">
        <f t="shared" si="0"/>
        <v>0</v>
      </c>
    </row>
    <row r="14" spans="1:12" ht="35.1" hidden="1" customHeight="1">
      <c r="A14" s="80">
        <v>10</v>
      </c>
      <c r="B14" s="93"/>
      <c r="C14" s="92"/>
      <c r="D14" s="93"/>
      <c r="E14" s="94"/>
      <c r="F14" s="97"/>
      <c r="G14" s="98"/>
      <c r="H14" s="95"/>
      <c r="I14" s="101"/>
      <c r="J14" s="96"/>
      <c r="K14" s="125">
        <f>ROUNDDOWN((H14+I15)*J14/25,-1)</f>
        <v>0</v>
      </c>
      <c r="L14" s="127">
        <f t="shared" si="0"/>
        <v>0</v>
      </c>
    </row>
    <row r="15" spans="1:12" ht="35.1" customHeight="1">
      <c r="A15" s="272" t="s">
        <v>143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4"/>
      <c r="L15" s="88">
        <f>SUM(L5:L14)</f>
        <v>0</v>
      </c>
    </row>
    <row r="17" spans="2:2">
      <c r="B17" s="74" t="s">
        <v>157</v>
      </c>
    </row>
  </sheetData>
  <mergeCells count="3">
    <mergeCell ref="F4:G4"/>
    <mergeCell ref="K3:L3"/>
    <mergeCell ref="A15:K15"/>
  </mergeCells>
  <phoneticPr fontId="14"/>
  <dataValidations count="5">
    <dataValidation type="list" allowBlank="1" showInputMessage="1" showErrorMessage="1" sqref="WVL983043:WVL983054 F65539:F65550 IZ65539:IZ65550 SV65539:SV65550 ACR65539:ACR65550 AMN65539:AMN65550 AWJ65539:AWJ65550 BGF65539:BGF65550 BQB65539:BQB65550 BZX65539:BZX65550 CJT65539:CJT65550 CTP65539:CTP65550 DDL65539:DDL65550 DNH65539:DNH65550 DXD65539:DXD65550 EGZ65539:EGZ65550 EQV65539:EQV65550 FAR65539:FAR65550 FKN65539:FKN65550 FUJ65539:FUJ65550 GEF65539:GEF65550 GOB65539:GOB65550 GXX65539:GXX65550 HHT65539:HHT65550 HRP65539:HRP65550 IBL65539:IBL65550 ILH65539:ILH65550 IVD65539:IVD65550 JEZ65539:JEZ65550 JOV65539:JOV65550 JYR65539:JYR65550 KIN65539:KIN65550 KSJ65539:KSJ65550 LCF65539:LCF65550 LMB65539:LMB65550 LVX65539:LVX65550 MFT65539:MFT65550 MPP65539:MPP65550 MZL65539:MZL65550 NJH65539:NJH65550 NTD65539:NTD65550 OCZ65539:OCZ65550 OMV65539:OMV65550 OWR65539:OWR65550 PGN65539:PGN65550 PQJ65539:PQJ65550 QAF65539:QAF65550 QKB65539:QKB65550 QTX65539:QTX65550 RDT65539:RDT65550 RNP65539:RNP65550 RXL65539:RXL65550 SHH65539:SHH65550 SRD65539:SRD65550 TAZ65539:TAZ65550 TKV65539:TKV65550 TUR65539:TUR65550 UEN65539:UEN65550 UOJ65539:UOJ65550 UYF65539:UYF65550 VIB65539:VIB65550 VRX65539:VRX65550 WBT65539:WBT65550 WLP65539:WLP65550 WVL65539:WVL65550 F131075:F131086 IZ131075:IZ131086 SV131075:SV131086 ACR131075:ACR131086 AMN131075:AMN131086 AWJ131075:AWJ131086 BGF131075:BGF131086 BQB131075:BQB131086 BZX131075:BZX131086 CJT131075:CJT131086 CTP131075:CTP131086 DDL131075:DDL131086 DNH131075:DNH131086 DXD131075:DXD131086 EGZ131075:EGZ131086 EQV131075:EQV131086 FAR131075:FAR131086 FKN131075:FKN131086 FUJ131075:FUJ131086 GEF131075:GEF131086 GOB131075:GOB131086 GXX131075:GXX131086 HHT131075:HHT131086 HRP131075:HRP131086 IBL131075:IBL131086 ILH131075:ILH131086 IVD131075:IVD131086 JEZ131075:JEZ131086 JOV131075:JOV131086 JYR131075:JYR131086 KIN131075:KIN131086 KSJ131075:KSJ131086 LCF131075:LCF131086 LMB131075:LMB131086 LVX131075:LVX131086 MFT131075:MFT131086 MPP131075:MPP131086 MZL131075:MZL131086 NJH131075:NJH131086 NTD131075:NTD131086 OCZ131075:OCZ131086 OMV131075:OMV131086 OWR131075:OWR131086 PGN131075:PGN131086 PQJ131075:PQJ131086 QAF131075:QAF131086 QKB131075:QKB131086 QTX131075:QTX131086 RDT131075:RDT131086 RNP131075:RNP131086 RXL131075:RXL131086 SHH131075:SHH131086 SRD131075:SRD131086 TAZ131075:TAZ131086 TKV131075:TKV131086 TUR131075:TUR131086 UEN131075:UEN131086 UOJ131075:UOJ131086 UYF131075:UYF131086 VIB131075:VIB131086 VRX131075:VRX131086 WBT131075:WBT131086 WLP131075:WLP131086 WVL131075:WVL131086 F196611:F196622 IZ196611:IZ196622 SV196611:SV196622 ACR196611:ACR196622 AMN196611:AMN196622 AWJ196611:AWJ196622 BGF196611:BGF196622 BQB196611:BQB196622 BZX196611:BZX196622 CJT196611:CJT196622 CTP196611:CTP196622 DDL196611:DDL196622 DNH196611:DNH196622 DXD196611:DXD196622 EGZ196611:EGZ196622 EQV196611:EQV196622 FAR196611:FAR196622 FKN196611:FKN196622 FUJ196611:FUJ196622 GEF196611:GEF196622 GOB196611:GOB196622 GXX196611:GXX196622 HHT196611:HHT196622 HRP196611:HRP196622 IBL196611:IBL196622 ILH196611:ILH196622 IVD196611:IVD196622 JEZ196611:JEZ196622 JOV196611:JOV196622 JYR196611:JYR196622 KIN196611:KIN196622 KSJ196611:KSJ196622 LCF196611:LCF196622 LMB196611:LMB196622 LVX196611:LVX196622 MFT196611:MFT196622 MPP196611:MPP196622 MZL196611:MZL196622 NJH196611:NJH196622 NTD196611:NTD196622 OCZ196611:OCZ196622 OMV196611:OMV196622 OWR196611:OWR196622 PGN196611:PGN196622 PQJ196611:PQJ196622 QAF196611:QAF196622 QKB196611:QKB196622 QTX196611:QTX196622 RDT196611:RDT196622 RNP196611:RNP196622 RXL196611:RXL196622 SHH196611:SHH196622 SRD196611:SRD196622 TAZ196611:TAZ196622 TKV196611:TKV196622 TUR196611:TUR196622 UEN196611:UEN196622 UOJ196611:UOJ196622 UYF196611:UYF196622 VIB196611:VIB196622 VRX196611:VRX196622 WBT196611:WBT196622 WLP196611:WLP196622 WVL196611:WVL196622 F262147:F262158 IZ262147:IZ262158 SV262147:SV262158 ACR262147:ACR262158 AMN262147:AMN262158 AWJ262147:AWJ262158 BGF262147:BGF262158 BQB262147:BQB262158 BZX262147:BZX262158 CJT262147:CJT262158 CTP262147:CTP262158 DDL262147:DDL262158 DNH262147:DNH262158 DXD262147:DXD262158 EGZ262147:EGZ262158 EQV262147:EQV262158 FAR262147:FAR262158 FKN262147:FKN262158 FUJ262147:FUJ262158 GEF262147:GEF262158 GOB262147:GOB262158 GXX262147:GXX262158 HHT262147:HHT262158 HRP262147:HRP262158 IBL262147:IBL262158 ILH262147:ILH262158 IVD262147:IVD262158 JEZ262147:JEZ262158 JOV262147:JOV262158 JYR262147:JYR262158 KIN262147:KIN262158 KSJ262147:KSJ262158 LCF262147:LCF262158 LMB262147:LMB262158 LVX262147:LVX262158 MFT262147:MFT262158 MPP262147:MPP262158 MZL262147:MZL262158 NJH262147:NJH262158 NTD262147:NTD262158 OCZ262147:OCZ262158 OMV262147:OMV262158 OWR262147:OWR262158 PGN262147:PGN262158 PQJ262147:PQJ262158 QAF262147:QAF262158 QKB262147:QKB262158 QTX262147:QTX262158 RDT262147:RDT262158 RNP262147:RNP262158 RXL262147:RXL262158 SHH262147:SHH262158 SRD262147:SRD262158 TAZ262147:TAZ262158 TKV262147:TKV262158 TUR262147:TUR262158 UEN262147:UEN262158 UOJ262147:UOJ262158 UYF262147:UYF262158 VIB262147:VIB262158 VRX262147:VRX262158 WBT262147:WBT262158 WLP262147:WLP262158 WVL262147:WVL262158 F327683:F327694 IZ327683:IZ327694 SV327683:SV327694 ACR327683:ACR327694 AMN327683:AMN327694 AWJ327683:AWJ327694 BGF327683:BGF327694 BQB327683:BQB327694 BZX327683:BZX327694 CJT327683:CJT327694 CTP327683:CTP327694 DDL327683:DDL327694 DNH327683:DNH327694 DXD327683:DXD327694 EGZ327683:EGZ327694 EQV327683:EQV327694 FAR327683:FAR327694 FKN327683:FKN327694 FUJ327683:FUJ327694 GEF327683:GEF327694 GOB327683:GOB327694 GXX327683:GXX327694 HHT327683:HHT327694 HRP327683:HRP327694 IBL327683:IBL327694 ILH327683:ILH327694 IVD327683:IVD327694 JEZ327683:JEZ327694 JOV327683:JOV327694 JYR327683:JYR327694 KIN327683:KIN327694 KSJ327683:KSJ327694 LCF327683:LCF327694 LMB327683:LMB327694 LVX327683:LVX327694 MFT327683:MFT327694 MPP327683:MPP327694 MZL327683:MZL327694 NJH327683:NJH327694 NTD327683:NTD327694 OCZ327683:OCZ327694 OMV327683:OMV327694 OWR327683:OWR327694 PGN327683:PGN327694 PQJ327683:PQJ327694 QAF327683:QAF327694 QKB327683:QKB327694 QTX327683:QTX327694 RDT327683:RDT327694 RNP327683:RNP327694 RXL327683:RXL327694 SHH327683:SHH327694 SRD327683:SRD327694 TAZ327683:TAZ327694 TKV327683:TKV327694 TUR327683:TUR327694 UEN327683:UEN327694 UOJ327683:UOJ327694 UYF327683:UYF327694 VIB327683:VIB327694 VRX327683:VRX327694 WBT327683:WBT327694 WLP327683:WLP327694 WVL327683:WVL327694 F393219:F393230 IZ393219:IZ393230 SV393219:SV393230 ACR393219:ACR393230 AMN393219:AMN393230 AWJ393219:AWJ393230 BGF393219:BGF393230 BQB393219:BQB393230 BZX393219:BZX393230 CJT393219:CJT393230 CTP393219:CTP393230 DDL393219:DDL393230 DNH393219:DNH393230 DXD393219:DXD393230 EGZ393219:EGZ393230 EQV393219:EQV393230 FAR393219:FAR393230 FKN393219:FKN393230 FUJ393219:FUJ393230 GEF393219:GEF393230 GOB393219:GOB393230 GXX393219:GXX393230 HHT393219:HHT393230 HRP393219:HRP393230 IBL393219:IBL393230 ILH393219:ILH393230 IVD393219:IVD393230 JEZ393219:JEZ393230 JOV393219:JOV393230 JYR393219:JYR393230 KIN393219:KIN393230 KSJ393219:KSJ393230 LCF393219:LCF393230 LMB393219:LMB393230 LVX393219:LVX393230 MFT393219:MFT393230 MPP393219:MPP393230 MZL393219:MZL393230 NJH393219:NJH393230 NTD393219:NTD393230 OCZ393219:OCZ393230 OMV393219:OMV393230 OWR393219:OWR393230 PGN393219:PGN393230 PQJ393219:PQJ393230 QAF393219:QAF393230 QKB393219:QKB393230 QTX393219:QTX393230 RDT393219:RDT393230 RNP393219:RNP393230 RXL393219:RXL393230 SHH393219:SHH393230 SRD393219:SRD393230 TAZ393219:TAZ393230 TKV393219:TKV393230 TUR393219:TUR393230 UEN393219:UEN393230 UOJ393219:UOJ393230 UYF393219:UYF393230 VIB393219:VIB393230 VRX393219:VRX393230 WBT393219:WBT393230 WLP393219:WLP393230 WVL393219:WVL393230 F458755:F458766 IZ458755:IZ458766 SV458755:SV458766 ACR458755:ACR458766 AMN458755:AMN458766 AWJ458755:AWJ458766 BGF458755:BGF458766 BQB458755:BQB458766 BZX458755:BZX458766 CJT458755:CJT458766 CTP458755:CTP458766 DDL458755:DDL458766 DNH458755:DNH458766 DXD458755:DXD458766 EGZ458755:EGZ458766 EQV458755:EQV458766 FAR458755:FAR458766 FKN458755:FKN458766 FUJ458755:FUJ458766 GEF458755:GEF458766 GOB458755:GOB458766 GXX458755:GXX458766 HHT458755:HHT458766 HRP458755:HRP458766 IBL458755:IBL458766 ILH458755:ILH458766 IVD458755:IVD458766 JEZ458755:JEZ458766 JOV458755:JOV458766 JYR458755:JYR458766 KIN458755:KIN458766 KSJ458755:KSJ458766 LCF458755:LCF458766 LMB458755:LMB458766 LVX458755:LVX458766 MFT458755:MFT458766 MPP458755:MPP458766 MZL458755:MZL458766 NJH458755:NJH458766 NTD458755:NTD458766 OCZ458755:OCZ458766 OMV458755:OMV458766 OWR458755:OWR458766 PGN458755:PGN458766 PQJ458755:PQJ458766 QAF458755:QAF458766 QKB458755:QKB458766 QTX458755:QTX458766 RDT458755:RDT458766 RNP458755:RNP458766 RXL458755:RXL458766 SHH458755:SHH458766 SRD458755:SRD458766 TAZ458755:TAZ458766 TKV458755:TKV458766 TUR458755:TUR458766 UEN458755:UEN458766 UOJ458755:UOJ458766 UYF458755:UYF458766 VIB458755:VIB458766 VRX458755:VRX458766 WBT458755:WBT458766 WLP458755:WLP458766 WVL458755:WVL458766 F524291:F524302 IZ524291:IZ524302 SV524291:SV524302 ACR524291:ACR524302 AMN524291:AMN524302 AWJ524291:AWJ524302 BGF524291:BGF524302 BQB524291:BQB524302 BZX524291:BZX524302 CJT524291:CJT524302 CTP524291:CTP524302 DDL524291:DDL524302 DNH524291:DNH524302 DXD524291:DXD524302 EGZ524291:EGZ524302 EQV524291:EQV524302 FAR524291:FAR524302 FKN524291:FKN524302 FUJ524291:FUJ524302 GEF524291:GEF524302 GOB524291:GOB524302 GXX524291:GXX524302 HHT524291:HHT524302 HRP524291:HRP524302 IBL524291:IBL524302 ILH524291:ILH524302 IVD524291:IVD524302 JEZ524291:JEZ524302 JOV524291:JOV524302 JYR524291:JYR524302 KIN524291:KIN524302 KSJ524291:KSJ524302 LCF524291:LCF524302 LMB524291:LMB524302 LVX524291:LVX524302 MFT524291:MFT524302 MPP524291:MPP524302 MZL524291:MZL524302 NJH524291:NJH524302 NTD524291:NTD524302 OCZ524291:OCZ524302 OMV524291:OMV524302 OWR524291:OWR524302 PGN524291:PGN524302 PQJ524291:PQJ524302 QAF524291:QAF524302 QKB524291:QKB524302 QTX524291:QTX524302 RDT524291:RDT524302 RNP524291:RNP524302 RXL524291:RXL524302 SHH524291:SHH524302 SRD524291:SRD524302 TAZ524291:TAZ524302 TKV524291:TKV524302 TUR524291:TUR524302 UEN524291:UEN524302 UOJ524291:UOJ524302 UYF524291:UYF524302 VIB524291:VIB524302 VRX524291:VRX524302 WBT524291:WBT524302 WLP524291:WLP524302 WVL524291:WVL524302 F589827:F589838 IZ589827:IZ589838 SV589827:SV589838 ACR589827:ACR589838 AMN589827:AMN589838 AWJ589827:AWJ589838 BGF589827:BGF589838 BQB589827:BQB589838 BZX589827:BZX589838 CJT589827:CJT589838 CTP589827:CTP589838 DDL589827:DDL589838 DNH589827:DNH589838 DXD589827:DXD589838 EGZ589827:EGZ589838 EQV589827:EQV589838 FAR589827:FAR589838 FKN589827:FKN589838 FUJ589827:FUJ589838 GEF589827:GEF589838 GOB589827:GOB589838 GXX589827:GXX589838 HHT589827:HHT589838 HRP589827:HRP589838 IBL589827:IBL589838 ILH589827:ILH589838 IVD589827:IVD589838 JEZ589827:JEZ589838 JOV589827:JOV589838 JYR589827:JYR589838 KIN589827:KIN589838 KSJ589827:KSJ589838 LCF589827:LCF589838 LMB589827:LMB589838 LVX589827:LVX589838 MFT589827:MFT589838 MPP589827:MPP589838 MZL589827:MZL589838 NJH589827:NJH589838 NTD589827:NTD589838 OCZ589827:OCZ589838 OMV589827:OMV589838 OWR589827:OWR589838 PGN589827:PGN589838 PQJ589827:PQJ589838 QAF589827:QAF589838 QKB589827:QKB589838 QTX589827:QTX589838 RDT589827:RDT589838 RNP589827:RNP589838 RXL589827:RXL589838 SHH589827:SHH589838 SRD589827:SRD589838 TAZ589827:TAZ589838 TKV589827:TKV589838 TUR589827:TUR589838 UEN589827:UEN589838 UOJ589827:UOJ589838 UYF589827:UYF589838 VIB589827:VIB589838 VRX589827:VRX589838 WBT589827:WBT589838 WLP589827:WLP589838 WVL589827:WVL589838 F655363:F655374 IZ655363:IZ655374 SV655363:SV655374 ACR655363:ACR655374 AMN655363:AMN655374 AWJ655363:AWJ655374 BGF655363:BGF655374 BQB655363:BQB655374 BZX655363:BZX655374 CJT655363:CJT655374 CTP655363:CTP655374 DDL655363:DDL655374 DNH655363:DNH655374 DXD655363:DXD655374 EGZ655363:EGZ655374 EQV655363:EQV655374 FAR655363:FAR655374 FKN655363:FKN655374 FUJ655363:FUJ655374 GEF655363:GEF655374 GOB655363:GOB655374 GXX655363:GXX655374 HHT655363:HHT655374 HRP655363:HRP655374 IBL655363:IBL655374 ILH655363:ILH655374 IVD655363:IVD655374 JEZ655363:JEZ655374 JOV655363:JOV655374 JYR655363:JYR655374 KIN655363:KIN655374 KSJ655363:KSJ655374 LCF655363:LCF655374 LMB655363:LMB655374 LVX655363:LVX655374 MFT655363:MFT655374 MPP655363:MPP655374 MZL655363:MZL655374 NJH655363:NJH655374 NTD655363:NTD655374 OCZ655363:OCZ655374 OMV655363:OMV655374 OWR655363:OWR655374 PGN655363:PGN655374 PQJ655363:PQJ655374 QAF655363:QAF655374 QKB655363:QKB655374 QTX655363:QTX655374 RDT655363:RDT655374 RNP655363:RNP655374 RXL655363:RXL655374 SHH655363:SHH655374 SRD655363:SRD655374 TAZ655363:TAZ655374 TKV655363:TKV655374 TUR655363:TUR655374 UEN655363:UEN655374 UOJ655363:UOJ655374 UYF655363:UYF655374 VIB655363:VIB655374 VRX655363:VRX655374 WBT655363:WBT655374 WLP655363:WLP655374 WVL655363:WVL655374 F720899:F720910 IZ720899:IZ720910 SV720899:SV720910 ACR720899:ACR720910 AMN720899:AMN720910 AWJ720899:AWJ720910 BGF720899:BGF720910 BQB720899:BQB720910 BZX720899:BZX720910 CJT720899:CJT720910 CTP720899:CTP720910 DDL720899:DDL720910 DNH720899:DNH720910 DXD720899:DXD720910 EGZ720899:EGZ720910 EQV720899:EQV720910 FAR720899:FAR720910 FKN720899:FKN720910 FUJ720899:FUJ720910 GEF720899:GEF720910 GOB720899:GOB720910 GXX720899:GXX720910 HHT720899:HHT720910 HRP720899:HRP720910 IBL720899:IBL720910 ILH720899:ILH720910 IVD720899:IVD720910 JEZ720899:JEZ720910 JOV720899:JOV720910 JYR720899:JYR720910 KIN720899:KIN720910 KSJ720899:KSJ720910 LCF720899:LCF720910 LMB720899:LMB720910 LVX720899:LVX720910 MFT720899:MFT720910 MPP720899:MPP720910 MZL720899:MZL720910 NJH720899:NJH720910 NTD720899:NTD720910 OCZ720899:OCZ720910 OMV720899:OMV720910 OWR720899:OWR720910 PGN720899:PGN720910 PQJ720899:PQJ720910 QAF720899:QAF720910 QKB720899:QKB720910 QTX720899:QTX720910 RDT720899:RDT720910 RNP720899:RNP720910 RXL720899:RXL720910 SHH720899:SHH720910 SRD720899:SRD720910 TAZ720899:TAZ720910 TKV720899:TKV720910 TUR720899:TUR720910 UEN720899:UEN720910 UOJ720899:UOJ720910 UYF720899:UYF720910 VIB720899:VIB720910 VRX720899:VRX720910 WBT720899:WBT720910 WLP720899:WLP720910 WVL720899:WVL720910 F786435:F786446 IZ786435:IZ786446 SV786435:SV786446 ACR786435:ACR786446 AMN786435:AMN786446 AWJ786435:AWJ786446 BGF786435:BGF786446 BQB786435:BQB786446 BZX786435:BZX786446 CJT786435:CJT786446 CTP786435:CTP786446 DDL786435:DDL786446 DNH786435:DNH786446 DXD786435:DXD786446 EGZ786435:EGZ786446 EQV786435:EQV786446 FAR786435:FAR786446 FKN786435:FKN786446 FUJ786435:FUJ786446 GEF786435:GEF786446 GOB786435:GOB786446 GXX786435:GXX786446 HHT786435:HHT786446 HRP786435:HRP786446 IBL786435:IBL786446 ILH786435:ILH786446 IVD786435:IVD786446 JEZ786435:JEZ786446 JOV786435:JOV786446 JYR786435:JYR786446 KIN786435:KIN786446 KSJ786435:KSJ786446 LCF786435:LCF786446 LMB786435:LMB786446 LVX786435:LVX786446 MFT786435:MFT786446 MPP786435:MPP786446 MZL786435:MZL786446 NJH786435:NJH786446 NTD786435:NTD786446 OCZ786435:OCZ786446 OMV786435:OMV786446 OWR786435:OWR786446 PGN786435:PGN786446 PQJ786435:PQJ786446 QAF786435:QAF786446 QKB786435:QKB786446 QTX786435:QTX786446 RDT786435:RDT786446 RNP786435:RNP786446 RXL786435:RXL786446 SHH786435:SHH786446 SRD786435:SRD786446 TAZ786435:TAZ786446 TKV786435:TKV786446 TUR786435:TUR786446 UEN786435:UEN786446 UOJ786435:UOJ786446 UYF786435:UYF786446 VIB786435:VIB786446 VRX786435:VRX786446 WBT786435:WBT786446 WLP786435:WLP786446 WVL786435:WVL786446 F851971:F851982 IZ851971:IZ851982 SV851971:SV851982 ACR851971:ACR851982 AMN851971:AMN851982 AWJ851971:AWJ851982 BGF851971:BGF851982 BQB851971:BQB851982 BZX851971:BZX851982 CJT851971:CJT851982 CTP851971:CTP851982 DDL851971:DDL851982 DNH851971:DNH851982 DXD851971:DXD851982 EGZ851971:EGZ851982 EQV851971:EQV851982 FAR851971:FAR851982 FKN851971:FKN851982 FUJ851971:FUJ851982 GEF851971:GEF851982 GOB851971:GOB851982 GXX851971:GXX851982 HHT851971:HHT851982 HRP851971:HRP851982 IBL851971:IBL851982 ILH851971:ILH851982 IVD851971:IVD851982 JEZ851971:JEZ851982 JOV851971:JOV851982 JYR851971:JYR851982 KIN851971:KIN851982 KSJ851971:KSJ851982 LCF851971:LCF851982 LMB851971:LMB851982 LVX851971:LVX851982 MFT851971:MFT851982 MPP851971:MPP851982 MZL851971:MZL851982 NJH851971:NJH851982 NTD851971:NTD851982 OCZ851971:OCZ851982 OMV851971:OMV851982 OWR851971:OWR851982 PGN851971:PGN851982 PQJ851971:PQJ851982 QAF851971:QAF851982 QKB851971:QKB851982 QTX851971:QTX851982 RDT851971:RDT851982 RNP851971:RNP851982 RXL851971:RXL851982 SHH851971:SHH851982 SRD851971:SRD851982 TAZ851971:TAZ851982 TKV851971:TKV851982 TUR851971:TUR851982 UEN851971:UEN851982 UOJ851971:UOJ851982 UYF851971:UYF851982 VIB851971:VIB851982 VRX851971:VRX851982 WBT851971:WBT851982 WLP851971:WLP851982 WVL851971:WVL851982 F917507:F917518 IZ917507:IZ917518 SV917507:SV917518 ACR917507:ACR917518 AMN917507:AMN917518 AWJ917507:AWJ917518 BGF917507:BGF917518 BQB917507:BQB917518 BZX917507:BZX917518 CJT917507:CJT917518 CTP917507:CTP917518 DDL917507:DDL917518 DNH917507:DNH917518 DXD917507:DXD917518 EGZ917507:EGZ917518 EQV917507:EQV917518 FAR917507:FAR917518 FKN917507:FKN917518 FUJ917507:FUJ917518 GEF917507:GEF917518 GOB917507:GOB917518 GXX917507:GXX917518 HHT917507:HHT917518 HRP917507:HRP917518 IBL917507:IBL917518 ILH917507:ILH917518 IVD917507:IVD917518 JEZ917507:JEZ917518 JOV917507:JOV917518 JYR917507:JYR917518 KIN917507:KIN917518 KSJ917507:KSJ917518 LCF917507:LCF917518 LMB917507:LMB917518 LVX917507:LVX917518 MFT917507:MFT917518 MPP917507:MPP917518 MZL917507:MZL917518 NJH917507:NJH917518 NTD917507:NTD917518 OCZ917507:OCZ917518 OMV917507:OMV917518 OWR917507:OWR917518 PGN917507:PGN917518 PQJ917507:PQJ917518 QAF917507:QAF917518 QKB917507:QKB917518 QTX917507:QTX917518 RDT917507:RDT917518 RNP917507:RNP917518 RXL917507:RXL917518 SHH917507:SHH917518 SRD917507:SRD917518 TAZ917507:TAZ917518 TKV917507:TKV917518 TUR917507:TUR917518 UEN917507:UEN917518 UOJ917507:UOJ917518 UYF917507:UYF917518 VIB917507:VIB917518 VRX917507:VRX917518 WBT917507:WBT917518 WLP917507:WLP917518 WVL917507:WVL917518 F983043:F983054 IZ983043:IZ983054 SV983043:SV983054 ACR983043:ACR983054 AMN983043:AMN983054 AWJ983043:AWJ983054 BGF983043:BGF983054 BQB983043:BQB983054 BZX983043:BZX983054 CJT983043:CJT983054 CTP983043:CTP983054 DDL983043:DDL983054 DNH983043:DNH983054 DXD983043:DXD983054 EGZ983043:EGZ983054 EQV983043:EQV983054 FAR983043:FAR983054 FKN983043:FKN983054 FUJ983043:FUJ983054 GEF983043:GEF983054 GOB983043:GOB983054 GXX983043:GXX983054 HHT983043:HHT983054 HRP983043:HRP983054 IBL983043:IBL983054 ILH983043:ILH983054 IVD983043:IVD983054 JEZ983043:JEZ983054 JOV983043:JOV983054 JYR983043:JYR983054 KIN983043:KIN983054 KSJ983043:KSJ983054 LCF983043:LCF983054 LMB983043:LMB983054 LVX983043:LVX983054 MFT983043:MFT983054 MPP983043:MPP983054 MZL983043:MZL983054 NJH983043:NJH983054 NTD983043:NTD983054 OCZ983043:OCZ983054 OMV983043:OMV983054 OWR983043:OWR983054 PGN983043:PGN983054 PQJ983043:PQJ983054 QAF983043:QAF983054 QKB983043:QKB983054 QTX983043:QTX983054 RDT983043:RDT983054 RNP983043:RNP983054 RXL983043:RXL983054 SHH983043:SHH983054 SRD983043:SRD983054 TAZ983043:TAZ983054 TKV983043:TKV983054 TUR983043:TUR983054 UEN983043:UEN983054 UOJ983043:UOJ983054 UYF983043:UYF983054 VIB983043:VIB983054 VRX983043:VRX983054 WBT983043:WBT983054 WLP983043:WLP983054 WVL4:WVL14 IZ4:IZ14 SV4:SV14 ACR4:ACR14 AMN4:AMN14 AWJ4:AWJ14 BGF4:BGF14 BQB4:BQB14 BZX4:BZX14 CJT4:CJT14 CTP4:CTP14 DDL4:DDL14 DNH4:DNH14 DXD4:DXD14 EGZ4:EGZ14 EQV4:EQV14 FAR4:FAR14 FKN4:FKN14 FUJ4:FUJ14 GEF4:GEF14 GOB4:GOB14 GXX4:GXX14 HHT4:HHT14 HRP4:HRP14 IBL4:IBL14 ILH4:ILH14 IVD4:IVD14 JEZ4:JEZ14 JOV4:JOV14 JYR4:JYR14 KIN4:KIN14 KSJ4:KSJ14 LCF4:LCF14 LMB4:LMB14 LVX4:LVX14 MFT4:MFT14 MPP4:MPP14 MZL4:MZL14 NJH4:NJH14 NTD4:NTD14 OCZ4:OCZ14 OMV4:OMV14 OWR4:OWR14 PGN4:PGN14 PQJ4:PQJ14 QAF4:QAF14 QKB4:QKB14 QTX4:QTX14 RDT4:RDT14 RNP4:RNP14 RXL4:RXL14 SHH4:SHH14 SRD4:SRD14 TAZ4:TAZ14 TKV4:TKV14 TUR4:TUR14 UEN4:UEN14 UOJ4:UOJ14 UYF4:UYF14 VIB4:VIB14 VRX4:VRX14 WBT4:WBT14 WLP4:WLP14" xr:uid="{00000000-0002-0000-0100-000005000000}">
      <formula1>"1号,2号,3号"</formula1>
    </dataValidation>
    <dataValidation type="list" allowBlank="1" showInputMessage="1" showErrorMessage="1" sqref="WVM983043:WVM983054 G65539:G65550 JA65539:JA65550 SW65539:SW65550 ACS65539:ACS65550 AMO65539:AMO65550 AWK65539:AWK65550 BGG65539:BGG65550 BQC65539:BQC65550 BZY65539:BZY65550 CJU65539:CJU65550 CTQ65539:CTQ65550 DDM65539:DDM65550 DNI65539:DNI65550 DXE65539:DXE65550 EHA65539:EHA65550 EQW65539:EQW65550 FAS65539:FAS65550 FKO65539:FKO65550 FUK65539:FUK65550 GEG65539:GEG65550 GOC65539:GOC65550 GXY65539:GXY65550 HHU65539:HHU65550 HRQ65539:HRQ65550 IBM65539:IBM65550 ILI65539:ILI65550 IVE65539:IVE65550 JFA65539:JFA65550 JOW65539:JOW65550 JYS65539:JYS65550 KIO65539:KIO65550 KSK65539:KSK65550 LCG65539:LCG65550 LMC65539:LMC65550 LVY65539:LVY65550 MFU65539:MFU65550 MPQ65539:MPQ65550 MZM65539:MZM65550 NJI65539:NJI65550 NTE65539:NTE65550 ODA65539:ODA65550 OMW65539:OMW65550 OWS65539:OWS65550 PGO65539:PGO65550 PQK65539:PQK65550 QAG65539:QAG65550 QKC65539:QKC65550 QTY65539:QTY65550 RDU65539:RDU65550 RNQ65539:RNQ65550 RXM65539:RXM65550 SHI65539:SHI65550 SRE65539:SRE65550 TBA65539:TBA65550 TKW65539:TKW65550 TUS65539:TUS65550 UEO65539:UEO65550 UOK65539:UOK65550 UYG65539:UYG65550 VIC65539:VIC65550 VRY65539:VRY65550 WBU65539:WBU65550 WLQ65539:WLQ65550 WVM65539:WVM65550 G131075:G131086 JA131075:JA131086 SW131075:SW131086 ACS131075:ACS131086 AMO131075:AMO131086 AWK131075:AWK131086 BGG131075:BGG131086 BQC131075:BQC131086 BZY131075:BZY131086 CJU131075:CJU131086 CTQ131075:CTQ131086 DDM131075:DDM131086 DNI131075:DNI131086 DXE131075:DXE131086 EHA131075:EHA131086 EQW131075:EQW131086 FAS131075:FAS131086 FKO131075:FKO131086 FUK131075:FUK131086 GEG131075:GEG131086 GOC131075:GOC131086 GXY131075:GXY131086 HHU131075:HHU131086 HRQ131075:HRQ131086 IBM131075:IBM131086 ILI131075:ILI131086 IVE131075:IVE131086 JFA131075:JFA131086 JOW131075:JOW131086 JYS131075:JYS131086 KIO131075:KIO131086 KSK131075:KSK131086 LCG131075:LCG131086 LMC131075:LMC131086 LVY131075:LVY131086 MFU131075:MFU131086 MPQ131075:MPQ131086 MZM131075:MZM131086 NJI131075:NJI131086 NTE131075:NTE131086 ODA131075:ODA131086 OMW131075:OMW131086 OWS131075:OWS131086 PGO131075:PGO131086 PQK131075:PQK131086 QAG131075:QAG131086 QKC131075:QKC131086 QTY131075:QTY131086 RDU131075:RDU131086 RNQ131075:RNQ131086 RXM131075:RXM131086 SHI131075:SHI131086 SRE131075:SRE131086 TBA131075:TBA131086 TKW131075:TKW131086 TUS131075:TUS131086 UEO131075:UEO131086 UOK131075:UOK131086 UYG131075:UYG131086 VIC131075:VIC131086 VRY131075:VRY131086 WBU131075:WBU131086 WLQ131075:WLQ131086 WVM131075:WVM131086 G196611:G196622 JA196611:JA196622 SW196611:SW196622 ACS196611:ACS196622 AMO196611:AMO196622 AWK196611:AWK196622 BGG196611:BGG196622 BQC196611:BQC196622 BZY196611:BZY196622 CJU196611:CJU196622 CTQ196611:CTQ196622 DDM196611:DDM196622 DNI196611:DNI196622 DXE196611:DXE196622 EHA196611:EHA196622 EQW196611:EQW196622 FAS196611:FAS196622 FKO196611:FKO196622 FUK196611:FUK196622 GEG196611:GEG196622 GOC196611:GOC196622 GXY196611:GXY196622 HHU196611:HHU196622 HRQ196611:HRQ196622 IBM196611:IBM196622 ILI196611:ILI196622 IVE196611:IVE196622 JFA196611:JFA196622 JOW196611:JOW196622 JYS196611:JYS196622 KIO196611:KIO196622 KSK196611:KSK196622 LCG196611:LCG196622 LMC196611:LMC196622 LVY196611:LVY196622 MFU196611:MFU196622 MPQ196611:MPQ196622 MZM196611:MZM196622 NJI196611:NJI196622 NTE196611:NTE196622 ODA196611:ODA196622 OMW196611:OMW196622 OWS196611:OWS196622 PGO196611:PGO196622 PQK196611:PQK196622 QAG196611:QAG196622 QKC196611:QKC196622 QTY196611:QTY196622 RDU196611:RDU196622 RNQ196611:RNQ196622 RXM196611:RXM196622 SHI196611:SHI196622 SRE196611:SRE196622 TBA196611:TBA196622 TKW196611:TKW196622 TUS196611:TUS196622 UEO196611:UEO196622 UOK196611:UOK196622 UYG196611:UYG196622 VIC196611:VIC196622 VRY196611:VRY196622 WBU196611:WBU196622 WLQ196611:WLQ196622 WVM196611:WVM196622 G262147:G262158 JA262147:JA262158 SW262147:SW262158 ACS262147:ACS262158 AMO262147:AMO262158 AWK262147:AWK262158 BGG262147:BGG262158 BQC262147:BQC262158 BZY262147:BZY262158 CJU262147:CJU262158 CTQ262147:CTQ262158 DDM262147:DDM262158 DNI262147:DNI262158 DXE262147:DXE262158 EHA262147:EHA262158 EQW262147:EQW262158 FAS262147:FAS262158 FKO262147:FKO262158 FUK262147:FUK262158 GEG262147:GEG262158 GOC262147:GOC262158 GXY262147:GXY262158 HHU262147:HHU262158 HRQ262147:HRQ262158 IBM262147:IBM262158 ILI262147:ILI262158 IVE262147:IVE262158 JFA262147:JFA262158 JOW262147:JOW262158 JYS262147:JYS262158 KIO262147:KIO262158 KSK262147:KSK262158 LCG262147:LCG262158 LMC262147:LMC262158 LVY262147:LVY262158 MFU262147:MFU262158 MPQ262147:MPQ262158 MZM262147:MZM262158 NJI262147:NJI262158 NTE262147:NTE262158 ODA262147:ODA262158 OMW262147:OMW262158 OWS262147:OWS262158 PGO262147:PGO262158 PQK262147:PQK262158 QAG262147:QAG262158 QKC262147:QKC262158 QTY262147:QTY262158 RDU262147:RDU262158 RNQ262147:RNQ262158 RXM262147:RXM262158 SHI262147:SHI262158 SRE262147:SRE262158 TBA262147:TBA262158 TKW262147:TKW262158 TUS262147:TUS262158 UEO262147:UEO262158 UOK262147:UOK262158 UYG262147:UYG262158 VIC262147:VIC262158 VRY262147:VRY262158 WBU262147:WBU262158 WLQ262147:WLQ262158 WVM262147:WVM262158 G327683:G327694 JA327683:JA327694 SW327683:SW327694 ACS327683:ACS327694 AMO327683:AMO327694 AWK327683:AWK327694 BGG327683:BGG327694 BQC327683:BQC327694 BZY327683:BZY327694 CJU327683:CJU327694 CTQ327683:CTQ327694 DDM327683:DDM327694 DNI327683:DNI327694 DXE327683:DXE327694 EHA327683:EHA327694 EQW327683:EQW327694 FAS327683:FAS327694 FKO327683:FKO327694 FUK327683:FUK327694 GEG327683:GEG327694 GOC327683:GOC327694 GXY327683:GXY327694 HHU327683:HHU327694 HRQ327683:HRQ327694 IBM327683:IBM327694 ILI327683:ILI327694 IVE327683:IVE327694 JFA327683:JFA327694 JOW327683:JOW327694 JYS327683:JYS327694 KIO327683:KIO327694 KSK327683:KSK327694 LCG327683:LCG327694 LMC327683:LMC327694 LVY327683:LVY327694 MFU327683:MFU327694 MPQ327683:MPQ327694 MZM327683:MZM327694 NJI327683:NJI327694 NTE327683:NTE327694 ODA327683:ODA327694 OMW327683:OMW327694 OWS327683:OWS327694 PGO327683:PGO327694 PQK327683:PQK327694 QAG327683:QAG327694 QKC327683:QKC327694 QTY327683:QTY327694 RDU327683:RDU327694 RNQ327683:RNQ327694 RXM327683:RXM327694 SHI327683:SHI327694 SRE327683:SRE327694 TBA327683:TBA327694 TKW327683:TKW327694 TUS327683:TUS327694 UEO327683:UEO327694 UOK327683:UOK327694 UYG327683:UYG327694 VIC327683:VIC327694 VRY327683:VRY327694 WBU327683:WBU327694 WLQ327683:WLQ327694 WVM327683:WVM327694 G393219:G393230 JA393219:JA393230 SW393219:SW393230 ACS393219:ACS393230 AMO393219:AMO393230 AWK393219:AWK393230 BGG393219:BGG393230 BQC393219:BQC393230 BZY393219:BZY393230 CJU393219:CJU393230 CTQ393219:CTQ393230 DDM393219:DDM393230 DNI393219:DNI393230 DXE393219:DXE393230 EHA393219:EHA393230 EQW393219:EQW393230 FAS393219:FAS393230 FKO393219:FKO393230 FUK393219:FUK393230 GEG393219:GEG393230 GOC393219:GOC393230 GXY393219:GXY393230 HHU393219:HHU393230 HRQ393219:HRQ393230 IBM393219:IBM393230 ILI393219:ILI393230 IVE393219:IVE393230 JFA393219:JFA393230 JOW393219:JOW393230 JYS393219:JYS393230 KIO393219:KIO393230 KSK393219:KSK393230 LCG393219:LCG393230 LMC393219:LMC393230 LVY393219:LVY393230 MFU393219:MFU393230 MPQ393219:MPQ393230 MZM393219:MZM393230 NJI393219:NJI393230 NTE393219:NTE393230 ODA393219:ODA393230 OMW393219:OMW393230 OWS393219:OWS393230 PGO393219:PGO393230 PQK393219:PQK393230 QAG393219:QAG393230 QKC393219:QKC393230 QTY393219:QTY393230 RDU393219:RDU393230 RNQ393219:RNQ393230 RXM393219:RXM393230 SHI393219:SHI393230 SRE393219:SRE393230 TBA393219:TBA393230 TKW393219:TKW393230 TUS393219:TUS393230 UEO393219:UEO393230 UOK393219:UOK393230 UYG393219:UYG393230 VIC393219:VIC393230 VRY393219:VRY393230 WBU393219:WBU393230 WLQ393219:WLQ393230 WVM393219:WVM393230 G458755:G458766 JA458755:JA458766 SW458755:SW458766 ACS458755:ACS458766 AMO458755:AMO458766 AWK458755:AWK458766 BGG458755:BGG458766 BQC458755:BQC458766 BZY458755:BZY458766 CJU458755:CJU458766 CTQ458755:CTQ458766 DDM458755:DDM458766 DNI458755:DNI458766 DXE458755:DXE458766 EHA458755:EHA458766 EQW458755:EQW458766 FAS458755:FAS458766 FKO458755:FKO458766 FUK458755:FUK458766 GEG458755:GEG458766 GOC458755:GOC458766 GXY458755:GXY458766 HHU458755:HHU458766 HRQ458755:HRQ458766 IBM458755:IBM458766 ILI458755:ILI458766 IVE458755:IVE458766 JFA458755:JFA458766 JOW458755:JOW458766 JYS458755:JYS458766 KIO458755:KIO458766 KSK458755:KSK458766 LCG458755:LCG458766 LMC458755:LMC458766 LVY458755:LVY458766 MFU458755:MFU458766 MPQ458755:MPQ458766 MZM458755:MZM458766 NJI458755:NJI458766 NTE458755:NTE458766 ODA458755:ODA458766 OMW458755:OMW458766 OWS458755:OWS458766 PGO458755:PGO458766 PQK458755:PQK458766 QAG458755:QAG458766 QKC458755:QKC458766 QTY458755:QTY458766 RDU458755:RDU458766 RNQ458755:RNQ458766 RXM458755:RXM458766 SHI458755:SHI458766 SRE458755:SRE458766 TBA458755:TBA458766 TKW458755:TKW458766 TUS458755:TUS458766 UEO458755:UEO458766 UOK458755:UOK458766 UYG458755:UYG458766 VIC458755:VIC458766 VRY458755:VRY458766 WBU458755:WBU458766 WLQ458755:WLQ458766 WVM458755:WVM458766 G524291:G524302 JA524291:JA524302 SW524291:SW524302 ACS524291:ACS524302 AMO524291:AMO524302 AWK524291:AWK524302 BGG524291:BGG524302 BQC524291:BQC524302 BZY524291:BZY524302 CJU524291:CJU524302 CTQ524291:CTQ524302 DDM524291:DDM524302 DNI524291:DNI524302 DXE524291:DXE524302 EHA524291:EHA524302 EQW524291:EQW524302 FAS524291:FAS524302 FKO524291:FKO524302 FUK524291:FUK524302 GEG524291:GEG524302 GOC524291:GOC524302 GXY524291:GXY524302 HHU524291:HHU524302 HRQ524291:HRQ524302 IBM524291:IBM524302 ILI524291:ILI524302 IVE524291:IVE524302 JFA524291:JFA524302 JOW524291:JOW524302 JYS524291:JYS524302 KIO524291:KIO524302 KSK524291:KSK524302 LCG524291:LCG524302 LMC524291:LMC524302 LVY524291:LVY524302 MFU524291:MFU524302 MPQ524291:MPQ524302 MZM524291:MZM524302 NJI524291:NJI524302 NTE524291:NTE524302 ODA524291:ODA524302 OMW524291:OMW524302 OWS524291:OWS524302 PGO524291:PGO524302 PQK524291:PQK524302 QAG524291:QAG524302 QKC524291:QKC524302 QTY524291:QTY524302 RDU524291:RDU524302 RNQ524291:RNQ524302 RXM524291:RXM524302 SHI524291:SHI524302 SRE524291:SRE524302 TBA524291:TBA524302 TKW524291:TKW524302 TUS524291:TUS524302 UEO524291:UEO524302 UOK524291:UOK524302 UYG524291:UYG524302 VIC524291:VIC524302 VRY524291:VRY524302 WBU524291:WBU524302 WLQ524291:WLQ524302 WVM524291:WVM524302 G589827:G589838 JA589827:JA589838 SW589827:SW589838 ACS589827:ACS589838 AMO589827:AMO589838 AWK589827:AWK589838 BGG589827:BGG589838 BQC589827:BQC589838 BZY589827:BZY589838 CJU589827:CJU589838 CTQ589827:CTQ589838 DDM589827:DDM589838 DNI589827:DNI589838 DXE589827:DXE589838 EHA589827:EHA589838 EQW589827:EQW589838 FAS589827:FAS589838 FKO589827:FKO589838 FUK589827:FUK589838 GEG589827:GEG589838 GOC589827:GOC589838 GXY589827:GXY589838 HHU589827:HHU589838 HRQ589827:HRQ589838 IBM589827:IBM589838 ILI589827:ILI589838 IVE589827:IVE589838 JFA589827:JFA589838 JOW589827:JOW589838 JYS589827:JYS589838 KIO589827:KIO589838 KSK589827:KSK589838 LCG589827:LCG589838 LMC589827:LMC589838 LVY589827:LVY589838 MFU589827:MFU589838 MPQ589827:MPQ589838 MZM589827:MZM589838 NJI589827:NJI589838 NTE589827:NTE589838 ODA589827:ODA589838 OMW589827:OMW589838 OWS589827:OWS589838 PGO589827:PGO589838 PQK589827:PQK589838 QAG589827:QAG589838 QKC589827:QKC589838 QTY589827:QTY589838 RDU589827:RDU589838 RNQ589827:RNQ589838 RXM589827:RXM589838 SHI589827:SHI589838 SRE589827:SRE589838 TBA589827:TBA589838 TKW589827:TKW589838 TUS589827:TUS589838 UEO589827:UEO589838 UOK589827:UOK589838 UYG589827:UYG589838 VIC589827:VIC589838 VRY589827:VRY589838 WBU589827:WBU589838 WLQ589827:WLQ589838 WVM589827:WVM589838 G655363:G655374 JA655363:JA655374 SW655363:SW655374 ACS655363:ACS655374 AMO655363:AMO655374 AWK655363:AWK655374 BGG655363:BGG655374 BQC655363:BQC655374 BZY655363:BZY655374 CJU655363:CJU655374 CTQ655363:CTQ655374 DDM655363:DDM655374 DNI655363:DNI655374 DXE655363:DXE655374 EHA655363:EHA655374 EQW655363:EQW655374 FAS655363:FAS655374 FKO655363:FKO655374 FUK655363:FUK655374 GEG655363:GEG655374 GOC655363:GOC655374 GXY655363:GXY655374 HHU655363:HHU655374 HRQ655363:HRQ655374 IBM655363:IBM655374 ILI655363:ILI655374 IVE655363:IVE655374 JFA655363:JFA655374 JOW655363:JOW655374 JYS655363:JYS655374 KIO655363:KIO655374 KSK655363:KSK655374 LCG655363:LCG655374 LMC655363:LMC655374 LVY655363:LVY655374 MFU655363:MFU655374 MPQ655363:MPQ655374 MZM655363:MZM655374 NJI655363:NJI655374 NTE655363:NTE655374 ODA655363:ODA655374 OMW655363:OMW655374 OWS655363:OWS655374 PGO655363:PGO655374 PQK655363:PQK655374 QAG655363:QAG655374 QKC655363:QKC655374 QTY655363:QTY655374 RDU655363:RDU655374 RNQ655363:RNQ655374 RXM655363:RXM655374 SHI655363:SHI655374 SRE655363:SRE655374 TBA655363:TBA655374 TKW655363:TKW655374 TUS655363:TUS655374 UEO655363:UEO655374 UOK655363:UOK655374 UYG655363:UYG655374 VIC655363:VIC655374 VRY655363:VRY655374 WBU655363:WBU655374 WLQ655363:WLQ655374 WVM655363:WVM655374 G720899:G720910 JA720899:JA720910 SW720899:SW720910 ACS720899:ACS720910 AMO720899:AMO720910 AWK720899:AWK720910 BGG720899:BGG720910 BQC720899:BQC720910 BZY720899:BZY720910 CJU720899:CJU720910 CTQ720899:CTQ720910 DDM720899:DDM720910 DNI720899:DNI720910 DXE720899:DXE720910 EHA720899:EHA720910 EQW720899:EQW720910 FAS720899:FAS720910 FKO720899:FKO720910 FUK720899:FUK720910 GEG720899:GEG720910 GOC720899:GOC720910 GXY720899:GXY720910 HHU720899:HHU720910 HRQ720899:HRQ720910 IBM720899:IBM720910 ILI720899:ILI720910 IVE720899:IVE720910 JFA720899:JFA720910 JOW720899:JOW720910 JYS720899:JYS720910 KIO720899:KIO720910 KSK720899:KSK720910 LCG720899:LCG720910 LMC720899:LMC720910 LVY720899:LVY720910 MFU720899:MFU720910 MPQ720899:MPQ720910 MZM720899:MZM720910 NJI720899:NJI720910 NTE720899:NTE720910 ODA720899:ODA720910 OMW720899:OMW720910 OWS720899:OWS720910 PGO720899:PGO720910 PQK720899:PQK720910 QAG720899:QAG720910 QKC720899:QKC720910 QTY720899:QTY720910 RDU720899:RDU720910 RNQ720899:RNQ720910 RXM720899:RXM720910 SHI720899:SHI720910 SRE720899:SRE720910 TBA720899:TBA720910 TKW720899:TKW720910 TUS720899:TUS720910 UEO720899:UEO720910 UOK720899:UOK720910 UYG720899:UYG720910 VIC720899:VIC720910 VRY720899:VRY720910 WBU720899:WBU720910 WLQ720899:WLQ720910 WVM720899:WVM720910 G786435:G786446 JA786435:JA786446 SW786435:SW786446 ACS786435:ACS786446 AMO786435:AMO786446 AWK786435:AWK786446 BGG786435:BGG786446 BQC786435:BQC786446 BZY786435:BZY786446 CJU786435:CJU786446 CTQ786435:CTQ786446 DDM786435:DDM786446 DNI786435:DNI786446 DXE786435:DXE786446 EHA786435:EHA786446 EQW786435:EQW786446 FAS786435:FAS786446 FKO786435:FKO786446 FUK786435:FUK786446 GEG786435:GEG786446 GOC786435:GOC786446 GXY786435:GXY786446 HHU786435:HHU786446 HRQ786435:HRQ786446 IBM786435:IBM786446 ILI786435:ILI786446 IVE786435:IVE786446 JFA786435:JFA786446 JOW786435:JOW786446 JYS786435:JYS786446 KIO786435:KIO786446 KSK786435:KSK786446 LCG786435:LCG786446 LMC786435:LMC786446 LVY786435:LVY786446 MFU786435:MFU786446 MPQ786435:MPQ786446 MZM786435:MZM786446 NJI786435:NJI786446 NTE786435:NTE786446 ODA786435:ODA786446 OMW786435:OMW786446 OWS786435:OWS786446 PGO786435:PGO786446 PQK786435:PQK786446 QAG786435:QAG786446 QKC786435:QKC786446 QTY786435:QTY786446 RDU786435:RDU786446 RNQ786435:RNQ786446 RXM786435:RXM786446 SHI786435:SHI786446 SRE786435:SRE786446 TBA786435:TBA786446 TKW786435:TKW786446 TUS786435:TUS786446 UEO786435:UEO786446 UOK786435:UOK786446 UYG786435:UYG786446 VIC786435:VIC786446 VRY786435:VRY786446 WBU786435:WBU786446 WLQ786435:WLQ786446 WVM786435:WVM786446 G851971:G851982 JA851971:JA851982 SW851971:SW851982 ACS851971:ACS851982 AMO851971:AMO851982 AWK851971:AWK851982 BGG851971:BGG851982 BQC851971:BQC851982 BZY851971:BZY851982 CJU851971:CJU851982 CTQ851971:CTQ851982 DDM851971:DDM851982 DNI851971:DNI851982 DXE851971:DXE851982 EHA851971:EHA851982 EQW851971:EQW851982 FAS851971:FAS851982 FKO851971:FKO851982 FUK851971:FUK851982 GEG851971:GEG851982 GOC851971:GOC851982 GXY851971:GXY851982 HHU851971:HHU851982 HRQ851971:HRQ851982 IBM851971:IBM851982 ILI851971:ILI851982 IVE851971:IVE851982 JFA851971:JFA851982 JOW851971:JOW851982 JYS851971:JYS851982 KIO851971:KIO851982 KSK851971:KSK851982 LCG851971:LCG851982 LMC851971:LMC851982 LVY851971:LVY851982 MFU851971:MFU851982 MPQ851971:MPQ851982 MZM851971:MZM851982 NJI851971:NJI851982 NTE851971:NTE851982 ODA851971:ODA851982 OMW851971:OMW851982 OWS851971:OWS851982 PGO851971:PGO851982 PQK851971:PQK851982 QAG851971:QAG851982 QKC851971:QKC851982 QTY851971:QTY851982 RDU851971:RDU851982 RNQ851971:RNQ851982 RXM851971:RXM851982 SHI851971:SHI851982 SRE851971:SRE851982 TBA851971:TBA851982 TKW851971:TKW851982 TUS851971:TUS851982 UEO851971:UEO851982 UOK851971:UOK851982 UYG851971:UYG851982 VIC851971:VIC851982 VRY851971:VRY851982 WBU851971:WBU851982 WLQ851971:WLQ851982 WVM851971:WVM851982 G917507:G917518 JA917507:JA917518 SW917507:SW917518 ACS917507:ACS917518 AMO917507:AMO917518 AWK917507:AWK917518 BGG917507:BGG917518 BQC917507:BQC917518 BZY917507:BZY917518 CJU917507:CJU917518 CTQ917507:CTQ917518 DDM917507:DDM917518 DNI917507:DNI917518 DXE917507:DXE917518 EHA917507:EHA917518 EQW917507:EQW917518 FAS917507:FAS917518 FKO917507:FKO917518 FUK917507:FUK917518 GEG917507:GEG917518 GOC917507:GOC917518 GXY917507:GXY917518 HHU917507:HHU917518 HRQ917507:HRQ917518 IBM917507:IBM917518 ILI917507:ILI917518 IVE917507:IVE917518 JFA917507:JFA917518 JOW917507:JOW917518 JYS917507:JYS917518 KIO917507:KIO917518 KSK917507:KSK917518 LCG917507:LCG917518 LMC917507:LMC917518 LVY917507:LVY917518 MFU917507:MFU917518 MPQ917507:MPQ917518 MZM917507:MZM917518 NJI917507:NJI917518 NTE917507:NTE917518 ODA917507:ODA917518 OMW917507:OMW917518 OWS917507:OWS917518 PGO917507:PGO917518 PQK917507:PQK917518 QAG917507:QAG917518 QKC917507:QKC917518 QTY917507:QTY917518 RDU917507:RDU917518 RNQ917507:RNQ917518 RXM917507:RXM917518 SHI917507:SHI917518 SRE917507:SRE917518 TBA917507:TBA917518 TKW917507:TKW917518 TUS917507:TUS917518 UEO917507:UEO917518 UOK917507:UOK917518 UYG917507:UYG917518 VIC917507:VIC917518 VRY917507:VRY917518 WBU917507:WBU917518 WLQ917507:WLQ917518 WVM917507:WVM917518 G983043:G983054 JA983043:JA983054 SW983043:SW983054 ACS983043:ACS983054 AMO983043:AMO983054 AWK983043:AWK983054 BGG983043:BGG983054 BQC983043:BQC983054 BZY983043:BZY983054 CJU983043:CJU983054 CTQ983043:CTQ983054 DDM983043:DDM983054 DNI983043:DNI983054 DXE983043:DXE983054 EHA983043:EHA983054 EQW983043:EQW983054 FAS983043:FAS983054 FKO983043:FKO983054 FUK983043:FUK983054 GEG983043:GEG983054 GOC983043:GOC983054 GXY983043:GXY983054 HHU983043:HHU983054 HRQ983043:HRQ983054 IBM983043:IBM983054 ILI983043:ILI983054 IVE983043:IVE983054 JFA983043:JFA983054 JOW983043:JOW983054 JYS983043:JYS983054 KIO983043:KIO983054 KSK983043:KSK983054 LCG983043:LCG983054 LMC983043:LMC983054 LVY983043:LVY983054 MFU983043:MFU983054 MPQ983043:MPQ983054 MZM983043:MZM983054 NJI983043:NJI983054 NTE983043:NTE983054 ODA983043:ODA983054 OMW983043:OMW983054 OWS983043:OWS983054 PGO983043:PGO983054 PQK983043:PQK983054 QAG983043:QAG983054 QKC983043:QKC983054 QTY983043:QTY983054 RDU983043:RDU983054 RNQ983043:RNQ983054 RXM983043:RXM983054 SHI983043:SHI983054 SRE983043:SRE983054 TBA983043:TBA983054 TKW983043:TKW983054 TUS983043:TUS983054 UEO983043:UEO983054 UOK983043:UOK983054 UYG983043:UYG983054 VIC983043:VIC983054 VRY983043:VRY983054 WBU983043:WBU983054 WLQ983043:WLQ983054 G5:G14 JA4:JA14 SW4:SW14 ACS4:ACS14 AMO4:AMO14 AWK4:AWK14 BGG4:BGG14 BQC4:BQC14 BZY4:BZY14 CJU4:CJU14 CTQ4:CTQ14 DDM4:DDM14 DNI4:DNI14 DXE4:DXE14 EHA4:EHA14 EQW4:EQW14 FAS4:FAS14 FKO4:FKO14 FUK4:FUK14 GEG4:GEG14 GOC4:GOC14 GXY4:GXY14 HHU4:HHU14 HRQ4:HRQ14 IBM4:IBM14 ILI4:ILI14 IVE4:IVE14 JFA4:JFA14 JOW4:JOW14 JYS4:JYS14 KIO4:KIO14 KSK4:KSK14 LCG4:LCG14 LMC4:LMC14 LVY4:LVY14 MFU4:MFU14 MPQ4:MPQ14 MZM4:MZM14 NJI4:NJI14 NTE4:NTE14 ODA4:ODA14 OMW4:OMW14 OWS4:OWS14 PGO4:PGO14 PQK4:PQK14 QAG4:QAG14 QKC4:QKC14 QTY4:QTY14 RDU4:RDU14 RNQ4:RNQ14 RXM4:RXM14 SHI4:SHI14 SRE4:SRE14 TBA4:TBA14 TKW4:TKW14 TUS4:TUS14 UEO4:UEO14 UOK4:UOK14 UYG4:UYG14 VIC4:VIC14 VRY4:VRY14 WBU4:WBU14 WLQ4:WLQ14 WVM4:WVM14" xr:uid="{00000000-0002-0000-0100-000004000000}">
      <formula1>"標準,短時間"</formula1>
    </dataValidation>
    <dataValidation type="list" allowBlank="1" showInputMessage="1" showErrorMessage="1" sqref="WVJ983043:WVJ983054 D65539:D65550 IX65539:IX65550 ST65539:ST65550 ACP65539:ACP65550 AML65539:AML65550 AWH65539:AWH65550 BGD65539:BGD65550 BPZ65539:BPZ65550 BZV65539:BZV65550 CJR65539:CJR65550 CTN65539:CTN65550 DDJ65539:DDJ65550 DNF65539:DNF65550 DXB65539:DXB65550 EGX65539:EGX65550 EQT65539:EQT65550 FAP65539:FAP65550 FKL65539:FKL65550 FUH65539:FUH65550 GED65539:GED65550 GNZ65539:GNZ65550 GXV65539:GXV65550 HHR65539:HHR65550 HRN65539:HRN65550 IBJ65539:IBJ65550 ILF65539:ILF65550 IVB65539:IVB65550 JEX65539:JEX65550 JOT65539:JOT65550 JYP65539:JYP65550 KIL65539:KIL65550 KSH65539:KSH65550 LCD65539:LCD65550 LLZ65539:LLZ65550 LVV65539:LVV65550 MFR65539:MFR65550 MPN65539:MPN65550 MZJ65539:MZJ65550 NJF65539:NJF65550 NTB65539:NTB65550 OCX65539:OCX65550 OMT65539:OMT65550 OWP65539:OWP65550 PGL65539:PGL65550 PQH65539:PQH65550 QAD65539:QAD65550 QJZ65539:QJZ65550 QTV65539:QTV65550 RDR65539:RDR65550 RNN65539:RNN65550 RXJ65539:RXJ65550 SHF65539:SHF65550 SRB65539:SRB65550 TAX65539:TAX65550 TKT65539:TKT65550 TUP65539:TUP65550 UEL65539:UEL65550 UOH65539:UOH65550 UYD65539:UYD65550 VHZ65539:VHZ65550 VRV65539:VRV65550 WBR65539:WBR65550 WLN65539:WLN65550 WVJ65539:WVJ65550 D131075:D131086 IX131075:IX131086 ST131075:ST131086 ACP131075:ACP131086 AML131075:AML131086 AWH131075:AWH131086 BGD131075:BGD131086 BPZ131075:BPZ131086 BZV131075:BZV131086 CJR131075:CJR131086 CTN131075:CTN131086 DDJ131075:DDJ131086 DNF131075:DNF131086 DXB131075:DXB131086 EGX131075:EGX131086 EQT131075:EQT131086 FAP131075:FAP131086 FKL131075:FKL131086 FUH131075:FUH131086 GED131075:GED131086 GNZ131075:GNZ131086 GXV131075:GXV131086 HHR131075:HHR131086 HRN131075:HRN131086 IBJ131075:IBJ131086 ILF131075:ILF131086 IVB131075:IVB131086 JEX131075:JEX131086 JOT131075:JOT131086 JYP131075:JYP131086 KIL131075:KIL131086 KSH131075:KSH131086 LCD131075:LCD131086 LLZ131075:LLZ131086 LVV131075:LVV131086 MFR131075:MFR131086 MPN131075:MPN131086 MZJ131075:MZJ131086 NJF131075:NJF131086 NTB131075:NTB131086 OCX131075:OCX131086 OMT131075:OMT131086 OWP131075:OWP131086 PGL131075:PGL131086 PQH131075:PQH131086 QAD131075:QAD131086 QJZ131075:QJZ131086 QTV131075:QTV131086 RDR131075:RDR131086 RNN131075:RNN131086 RXJ131075:RXJ131086 SHF131075:SHF131086 SRB131075:SRB131086 TAX131075:TAX131086 TKT131075:TKT131086 TUP131075:TUP131086 UEL131075:UEL131086 UOH131075:UOH131086 UYD131075:UYD131086 VHZ131075:VHZ131086 VRV131075:VRV131086 WBR131075:WBR131086 WLN131075:WLN131086 WVJ131075:WVJ131086 D196611:D196622 IX196611:IX196622 ST196611:ST196622 ACP196611:ACP196622 AML196611:AML196622 AWH196611:AWH196622 BGD196611:BGD196622 BPZ196611:BPZ196622 BZV196611:BZV196622 CJR196611:CJR196622 CTN196611:CTN196622 DDJ196611:DDJ196622 DNF196611:DNF196622 DXB196611:DXB196622 EGX196611:EGX196622 EQT196611:EQT196622 FAP196611:FAP196622 FKL196611:FKL196622 FUH196611:FUH196622 GED196611:GED196622 GNZ196611:GNZ196622 GXV196611:GXV196622 HHR196611:HHR196622 HRN196611:HRN196622 IBJ196611:IBJ196622 ILF196611:ILF196622 IVB196611:IVB196622 JEX196611:JEX196622 JOT196611:JOT196622 JYP196611:JYP196622 KIL196611:KIL196622 KSH196611:KSH196622 LCD196611:LCD196622 LLZ196611:LLZ196622 LVV196611:LVV196622 MFR196611:MFR196622 MPN196611:MPN196622 MZJ196611:MZJ196622 NJF196611:NJF196622 NTB196611:NTB196622 OCX196611:OCX196622 OMT196611:OMT196622 OWP196611:OWP196622 PGL196611:PGL196622 PQH196611:PQH196622 QAD196611:QAD196622 QJZ196611:QJZ196622 QTV196611:QTV196622 RDR196611:RDR196622 RNN196611:RNN196622 RXJ196611:RXJ196622 SHF196611:SHF196622 SRB196611:SRB196622 TAX196611:TAX196622 TKT196611:TKT196622 TUP196611:TUP196622 UEL196611:UEL196622 UOH196611:UOH196622 UYD196611:UYD196622 VHZ196611:VHZ196622 VRV196611:VRV196622 WBR196611:WBR196622 WLN196611:WLN196622 WVJ196611:WVJ196622 D262147:D262158 IX262147:IX262158 ST262147:ST262158 ACP262147:ACP262158 AML262147:AML262158 AWH262147:AWH262158 BGD262147:BGD262158 BPZ262147:BPZ262158 BZV262147:BZV262158 CJR262147:CJR262158 CTN262147:CTN262158 DDJ262147:DDJ262158 DNF262147:DNF262158 DXB262147:DXB262158 EGX262147:EGX262158 EQT262147:EQT262158 FAP262147:FAP262158 FKL262147:FKL262158 FUH262147:FUH262158 GED262147:GED262158 GNZ262147:GNZ262158 GXV262147:GXV262158 HHR262147:HHR262158 HRN262147:HRN262158 IBJ262147:IBJ262158 ILF262147:ILF262158 IVB262147:IVB262158 JEX262147:JEX262158 JOT262147:JOT262158 JYP262147:JYP262158 KIL262147:KIL262158 KSH262147:KSH262158 LCD262147:LCD262158 LLZ262147:LLZ262158 LVV262147:LVV262158 MFR262147:MFR262158 MPN262147:MPN262158 MZJ262147:MZJ262158 NJF262147:NJF262158 NTB262147:NTB262158 OCX262147:OCX262158 OMT262147:OMT262158 OWP262147:OWP262158 PGL262147:PGL262158 PQH262147:PQH262158 QAD262147:QAD262158 QJZ262147:QJZ262158 QTV262147:QTV262158 RDR262147:RDR262158 RNN262147:RNN262158 RXJ262147:RXJ262158 SHF262147:SHF262158 SRB262147:SRB262158 TAX262147:TAX262158 TKT262147:TKT262158 TUP262147:TUP262158 UEL262147:UEL262158 UOH262147:UOH262158 UYD262147:UYD262158 VHZ262147:VHZ262158 VRV262147:VRV262158 WBR262147:WBR262158 WLN262147:WLN262158 WVJ262147:WVJ262158 D327683:D327694 IX327683:IX327694 ST327683:ST327694 ACP327683:ACP327694 AML327683:AML327694 AWH327683:AWH327694 BGD327683:BGD327694 BPZ327683:BPZ327694 BZV327683:BZV327694 CJR327683:CJR327694 CTN327683:CTN327694 DDJ327683:DDJ327694 DNF327683:DNF327694 DXB327683:DXB327694 EGX327683:EGX327694 EQT327683:EQT327694 FAP327683:FAP327694 FKL327683:FKL327694 FUH327683:FUH327694 GED327683:GED327694 GNZ327683:GNZ327694 GXV327683:GXV327694 HHR327683:HHR327694 HRN327683:HRN327694 IBJ327683:IBJ327694 ILF327683:ILF327694 IVB327683:IVB327694 JEX327683:JEX327694 JOT327683:JOT327694 JYP327683:JYP327694 KIL327683:KIL327694 KSH327683:KSH327694 LCD327683:LCD327694 LLZ327683:LLZ327694 LVV327683:LVV327694 MFR327683:MFR327694 MPN327683:MPN327694 MZJ327683:MZJ327694 NJF327683:NJF327694 NTB327683:NTB327694 OCX327683:OCX327694 OMT327683:OMT327694 OWP327683:OWP327694 PGL327683:PGL327694 PQH327683:PQH327694 QAD327683:QAD327694 QJZ327683:QJZ327694 QTV327683:QTV327694 RDR327683:RDR327694 RNN327683:RNN327694 RXJ327683:RXJ327694 SHF327683:SHF327694 SRB327683:SRB327694 TAX327683:TAX327694 TKT327683:TKT327694 TUP327683:TUP327694 UEL327683:UEL327694 UOH327683:UOH327694 UYD327683:UYD327694 VHZ327683:VHZ327694 VRV327683:VRV327694 WBR327683:WBR327694 WLN327683:WLN327694 WVJ327683:WVJ327694 D393219:D393230 IX393219:IX393230 ST393219:ST393230 ACP393219:ACP393230 AML393219:AML393230 AWH393219:AWH393230 BGD393219:BGD393230 BPZ393219:BPZ393230 BZV393219:BZV393230 CJR393219:CJR393230 CTN393219:CTN393230 DDJ393219:DDJ393230 DNF393219:DNF393230 DXB393219:DXB393230 EGX393219:EGX393230 EQT393219:EQT393230 FAP393219:FAP393230 FKL393219:FKL393230 FUH393219:FUH393230 GED393219:GED393230 GNZ393219:GNZ393230 GXV393219:GXV393230 HHR393219:HHR393230 HRN393219:HRN393230 IBJ393219:IBJ393230 ILF393219:ILF393230 IVB393219:IVB393230 JEX393219:JEX393230 JOT393219:JOT393230 JYP393219:JYP393230 KIL393219:KIL393230 KSH393219:KSH393230 LCD393219:LCD393230 LLZ393219:LLZ393230 LVV393219:LVV393230 MFR393219:MFR393230 MPN393219:MPN393230 MZJ393219:MZJ393230 NJF393219:NJF393230 NTB393219:NTB393230 OCX393219:OCX393230 OMT393219:OMT393230 OWP393219:OWP393230 PGL393219:PGL393230 PQH393219:PQH393230 QAD393219:QAD393230 QJZ393219:QJZ393230 QTV393219:QTV393230 RDR393219:RDR393230 RNN393219:RNN393230 RXJ393219:RXJ393230 SHF393219:SHF393230 SRB393219:SRB393230 TAX393219:TAX393230 TKT393219:TKT393230 TUP393219:TUP393230 UEL393219:UEL393230 UOH393219:UOH393230 UYD393219:UYD393230 VHZ393219:VHZ393230 VRV393219:VRV393230 WBR393219:WBR393230 WLN393219:WLN393230 WVJ393219:WVJ393230 D458755:D458766 IX458755:IX458766 ST458755:ST458766 ACP458755:ACP458766 AML458755:AML458766 AWH458755:AWH458766 BGD458755:BGD458766 BPZ458755:BPZ458766 BZV458755:BZV458766 CJR458755:CJR458766 CTN458755:CTN458766 DDJ458755:DDJ458766 DNF458755:DNF458766 DXB458755:DXB458766 EGX458755:EGX458766 EQT458755:EQT458766 FAP458755:FAP458766 FKL458755:FKL458766 FUH458755:FUH458766 GED458755:GED458766 GNZ458755:GNZ458766 GXV458755:GXV458766 HHR458755:HHR458766 HRN458755:HRN458766 IBJ458755:IBJ458766 ILF458755:ILF458766 IVB458755:IVB458766 JEX458755:JEX458766 JOT458755:JOT458766 JYP458755:JYP458766 KIL458755:KIL458766 KSH458755:KSH458766 LCD458755:LCD458766 LLZ458755:LLZ458766 LVV458755:LVV458766 MFR458755:MFR458766 MPN458755:MPN458766 MZJ458755:MZJ458766 NJF458755:NJF458766 NTB458755:NTB458766 OCX458755:OCX458766 OMT458755:OMT458766 OWP458755:OWP458766 PGL458755:PGL458766 PQH458755:PQH458766 QAD458755:QAD458766 QJZ458755:QJZ458766 QTV458755:QTV458766 RDR458755:RDR458766 RNN458755:RNN458766 RXJ458755:RXJ458766 SHF458755:SHF458766 SRB458755:SRB458766 TAX458755:TAX458766 TKT458755:TKT458766 TUP458755:TUP458766 UEL458755:UEL458766 UOH458755:UOH458766 UYD458755:UYD458766 VHZ458755:VHZ458766 VRV458755:VRV458766 WBR458755:WBR458766 WLN458755:WLN458766 WVJ458755:WVJ458766 D524291:D524302 IX524291:IX524302 ST524291:ST524302 ACP524291:ACP524302 AML524291:AML524302 AWH524291:AWH524302 BGD524291:BGD524302 BPZ524291:BPZ524302 BZV524291:BZV524302 CJR524291:CJR524302 CTN524291:CTN524302 DDJ524291:DDJ524302 DNF524291:DNF524302 DXB524291:DXB524302 EGX524291:EGX524302 EQT524291:EQT524302 FAP524291:FAP524302 FKL524291:FKL524302 FUH524291:FUH524302 GED524291:GED524302 GNZ524291:GNZ524302 GXV524291:GXV524302 HHR524291:HHR524302 HRN524291:HRN524302 IBJ524291:IBJ524302 ILF524291:ILF524302 IVB524291:IVB524302 JEX524291:JEX524302 JOT524291:JOT524302 JYP524291:JYP524302 KIL524291:KIL524302 KSH524291:KSH524302 LCD524291:LCD524302 LLZ524291:LLZ524302 LVV524291:LVV524302 MFR524291:MFR524302 MPN524291:MPN524302 MZJ524291:MZJ524302 NJF524291:NJF524302 NTB524291:NTB524302 OCX524291:OCX524302 OMT524291:OMT524302 OWP524291:OWP524302 PGL524291:PGL524302 PQH524291:PQH524302 QAD524291:QAD524302 QJZ524291:QJZ524302 QTV524291:QTV524302 RDR524291:RDR524302 RNN524291:RNN524302 RXJ524291:RXJ524302 SHF524291:SHF524302 SRB524291:SRB524302 TAX524291:TAX524302 TKT524291:TKT524302 TUP524291:TUP524302 UEL524291:UEL524302 UOH524291:UOH524302 UYD524291:UYD524302 VHZ524291:VHZ524302 VRV524291:VRV524302 WBR524291:WBR524302 WLN524291:WLN524302 WVJ524291:WVJ524302 D589827:D589838 IX589827:IX589838 ST589827:ST589838 ACP589827:ACP589838 AML589827:AML589838 AWH589827:AWH589838 BGD589827:BGD589838 BPZ589827:BPZ589838 BZV589827:BZV589838 CJR589827:CJR589838 CTN589827:CTN589838 DDJ589827:DDJ589838 DNF589827:DNF589838 DXB589827:DXB589838 EGX589827:EGX589838 EQT589827:EQT589838 FAP589827:FAP589838 FKL589827:FKL589838 FUH589827:FUH589838 GED589827:GED589838 GNZ589827:GNZ589838 GXV589827:GXV589838 HHR589827:HHR589838 HRN589827:HRN589838 IBJ589827:IBJ589838 ILF589827:ILF589838 IVB589827:IVB589838 JEX589827:JEX589838 JOT589827:JOT589838 JYP589827:JYP589838 KIL589827:KIL589838 KSH589827:KSH589838 LCD589827:LCD589838 LLZ589827:LLZ589838 LVV589827:LVV589838 MFR589827:MFR589838 MPN589827:MPN589838 MZJ589827:MZJ589838 NJF589827:NJF589838 NTB589827:NTB589838 OCX589827:OCX589838 OMT589827:OMT589838 OWP589827:OWP589838 PGL589827:PGL589838 PQH589827:PQH589838 QAD589827:QAD589838 QJZ589827:QJZ589838 QTV589827:QTV589838 RDR589827:RDR589838 RNN589827:RNN589838 RXJ589827:RXJ589838 SHF589827:SHF589838 SRB589827:SRB589838 TAX589827:TAX589838 TKT589827:TKT589838 TUP589827:TUP589838 UEL589827:UEL589838 UOH589827:UOH589838 UYD589827:UYD589838 VHZ589827:VHZ589838 VRV589827:VRV589838 WBR589827:WBR589838 WLN589827:WLN589838 WVJ589827:WVJ589838 D655363:D655374 IX655363:IX655374 ST655363:ST655374 ACP655363:ACP655374 AML655363:AML655374 AWH655363:AWH655374 BGD655363:BGD655374 BPZ655363:BPZ655374 BZV655363:BZV655374 CJR655363:CJR655374 CTN655363:CTN655374 DDJ655363:DDJ655374 DNF655363:DNF655374 DXB655363:DXB655374 EGX655363:EGX655374 EQT655363:EQT655374 FAP655363:FAP655374 FKL655363:FKL655374 FUH655363:FUH655374 GED655363:GED655374 GNZ655363:GNZ655374 GXV655363:GXV655374 HHR655363:HHR655374 HRN655363:HRN655374 IBJ655363:IBJ655374 ILF655363:ILF655374 IVB655363:IVB655374 JEX655363:JEX655374 JOT655363:JOT655374 JYP655363:JYP655374 KIL655363:KIL655374 KSH655363:KSH655374 LCD655363:LCD655374 LLZ655363:LLZ655374 LVV655363:LVV655374 MFR655363:MFR655374 MPN655363:MPN655374 MZJ655363:MZJ655374 NJF655363:NJF655374 NTB655363:NTB655374 OCX655363:OCX655374 OMT655363:OMT655374 OWP655363:OWP655374 PGL655363:PGL655374 PQH655363:PQH655374 QAD655363:QAD655374 QJZ655363:QJZ655374 QTV655363:QTV655374 RDR655363:RDR655374 RNN655363:RNN655374 RXJ655363:RXJ655374 SHF655363:SHF655374 SRB655363:SRB655374 TAX655363:TAX655374 TKT655363:TKT655374 TUP655363:TUP655374 UEL655363:UEL655374 UOH655363:UOH655374 UYD655363:UYD655374 VHZ655363:VHZ655374 VRV655363:VRV655374 WBR655363:WBR655374 WLN655363:WLN655374 WVJ655363:WVJ655374 D720899:D720910 IX720899:IX720910 ST720899:ST720910 ACP720899:ACP720910 AML720899:AML720910 AWH720899:AWH720910 BGD720899:BGD720910 BPZ720899:BPZ720910 BZV720899:BZV720910 CJR720899:CJR720910 CTN720899:CTN720910 DDJ720899:DDJ720910 DNF720899:DNF720910 DXB720899:DXB720910 EGX720899:EGX720910 EQT720899:EQT720910 FAP720899:FAP720910 FKL720899:FKL720910 FUH720899:FUH720910 GED720899:GED720910 GNZ720899:GNZ720910 GXV720899:GXV720910 HHR720899:HHR720910 HRN720899:HRN720910 IBJ720899:IBJ720910 ILF720899:ILF720910 IVB720899:IVB720910 JEX720899:JEX720910 JOT720899:JOT720910 JYP720899:JYP720910 KIL720899:KIL720910 KSH720899:KSH720910 LCD720899:LCD720910 LLZ720899:LLZ720910 LVV720899:LVV720910 MFR720899:MFR720910 MPN720899:MPN720910 MZJ720899:MZJ720910 NJF720899:NJF720910 NTB720899:NTB720910 OCX720899:OCX720910 OMT720899:OMT720910 OWP720899:OWP720910 PGL720899:PGL720910 PQH720899:PQH720910 QAD720899:QAD720910 QJZ720899:QJZ720910 QTV720899:QTV720910 RDR720899:RDR720910 RNN720899:RNN720910 RXJ720899:RXJ720910 SHF720899:SHF720910 SRB720899:SRB720910 TAX720899:TAX720910 TKT720899:TKT720910 TUP720899:TUP720910 UEL720899:UEL720910 UOH720899:UOH720910 UYD720899:UYD720910 VHZ720899:VHZ720910 VRV720899:VRV720910 WBR720899:WBR720910 WLN720899:WLN720910 WVJ720899:WVJ720910 D786435:D786446 IX786435:IX786446 ST786435:ST786446 ACP786435:ACP786446 AML786435:AML786446 AWH786435:AWH786446 BGD786435:BGD786446 BPZ786435:BPZ786446 BZV786435:BZV786446 CJR786435:CJR786446 CTN786435:CTN786446 DDJ786435:DDJ786446 DNF786435:DNF786446 DXB786435:DXB786446 EGX786435:EGX786446 EQT786435:EQT786446 FAP786435:FAP786446 FKL786435:FKL786446 FUH786435:FUH786446 GED786435:GED786446 GNZ786435:GNZ786446 GXV786435:GXV786446 HHR786435:HHR786446 HRN786435:HRN786446 IBJ786435:IBJ786446 ILF786435:ILF786446 IVB786435:IVB786446 JEX786435:JEX786446 JOT786435:JOT786446 JYP786435:JYP786446 KIL786435:KIL786446 KSH786435:KSH786446 LCD786435:LCD786446 LLZ786435:LLZ786446 LVV786435:LVV786446 MFR786435:MFR786446 MPN786435:MPN786446 MZJ786435:MZJ786446 NJF786435:NJF786446 NTB786435:NTB786446 OCX786435:OCX786446 OMT786435:OMT786446 OWP786435:OWP786446 PGL786435:PGL786446 PQH786435:PQH786446 QAD786435:QAD786446 QJZ786435:QJZ786446 QTV786435:QTV786446 RDR786435:RDR786446 RNN786435:RNN786446 RXJ786435:RXJ786446 SHF786435:SHF786446 SRB786435:SRB786446 TAX786435:TAX786446 TKT786435:TKT786446 TUP786435:TUP786446 UEL786435:UEL786446 UOH786435:UOH786446 UYD786435:UYD786446 VHZ786435:VHZ786446 VRV786435:VRV786446 WBR786435:WBR786446 WLN786435:WLN786446 WVJ786435:WVJ786446 D851971:D851982 IX851971:IX851982 ST851971:ST851982 ACP851971:ACP851982 AML851971:AML851982 AWH851971:AWH851982 BGD851971:BGD851982 BPZ851971:BPZ851982 BZV851971:BZV851982 CJR851971:CJR851982 CTN851971:CTN851982 DDJ851971:DDJ851982 DNF851971:DNF851982 DXB851971:DXB851982 EGX851971:EGX851982 EQT851971:EQT851982 FAP851971:FAP851982 FKL851971:FKL851982 FUH851971:FUH851982 GED851971:GED851982 GNZ851971:GNZ851982 GXV851971:GXV851982 HHR851971:HHR851982 HRN851971:HRN851982 IBJ851971:IBJ851982 ILF851971:ILF851982 IVB851971:IVB851982 JEX851971:JEX851982 JOT851971:JOT851982 JYP851971:JYP851982 KIL851971:KIL851982 KSH851971:KSH851982 LCD851971:LCD851982 LLZ851971:LLZ851982 LVV851971:LVV851982 MFR851971:MFR851982 MPN851971:MPN851982 MZJ851971:MZJ851982 NJF851971:NJF851982 NTB851971:NTB851982 OCX851971:OCX851982 OMT851971:OMT851982 OWP851971:OWP851982 PGL851971:PGL851982 PQH851971:PQH851982 QAD851971:QAD851982 QJZ851971:QJZ851982 QTV851971:QTV851982 RDR851971:RDR851982 RNN851971:RNN851982 RXJ851971:RXJ851982 SHF851971:SHF851982 SRB851971:SRB851982 TAX851971:TAX851982 TKT851971:TKT851982 TUP851971:TUP851982 UEL851971:UEL851982 UOH851971:UOH851982 UYD851971:UYD851982 VHZ851971:VHZ851982 VRV851971:VRV851982 WBR851971:WBR851982 WLN851971:WLN851982 WVJ851971:WVJ851982 D917507:D917518 IX917507:IX917518 ST917507:ST917518 ACP917507:ACP917518 AML917507:AML917518 AWH917507:AWH917518 BGD917507:BGD917518 BPZ917507:BPZ917518 BZV917507:BZV917518 CJR917507:CJR917518 CTN917507:CTN917518 DDJ917507:DDJ917518 DNF917507:DNF917518 DXB917507:DXB917518 EGX917507:EGX917518 EQT917507:EQT917518 FAP917507:FAP917518 FKL917507:FKL917518 FUH917507:FUH917518 GED917507:GED917518 GNZ917507:GNZ917518 GXV917507:GXV917518 HHR917507:HHR917518 HRN917507:HRN917518 IBJ917507:IBJ917518 ILF917507:ILF917518 IVB917507:IVB917518 JEX917507:JEX917518 JOT917507:JOT917518 JYP917507:JYP917518 KIL917507:KIL917518 KSH917507:KSH917518 LCD917507:LCD917518 LLZ917507:LLZ917518 LVV917507:LVV917518 MFR917507:MFR917518 MPN917507:MPN917518 MZJ917507:MZJ917518 NJF917507:NJF917518 NTB917507:NTB917518 OCX917507:OCX917518 OMT917507:OMT917518 OWP917507:OWP917518 PGL917507:PGL917518 PQH917507:PQH917518 QAD917507:QAD917518 QJZ917507:QJZ917518 QTV917507:QTV917518 RDR917507:RDR917518 RNN917507:RNN917518 RXJ917507:RXJ917518 SHF917507:SHF917518 SRB917507:SRB917518 TAX917507:TAX917518 TKT917507:TKT917518 TUP917507:TUP917518 UEL917507:UEL917518 UOH917507:UOH917518 UYD917507:UYD917518 VHZ917507:VHZ917518 VRV917507:VRV917518 WBR917507:WBR917518 WLN917507:WLN917518 WVJ917507:WVJ917518 D983043:D983054 IX983043:IX983054 ST983043:ST983054 ACP983043:ACP983054 AML983043:AML983054 AWH983043:AWH983054 BGD983043:BGD983054 BPZ983043:BPZ983054 BZV983043:BZV983054 CJR983043:CJR983054 CTN983043:CTN983054 DDJ983043:DDJ983054 DNF983043:DNF983054 DXB983043:DXB983054 EGX983043:EGX983054 EQT983043:EQT983054 FAP983043:FAP983054 FKL983043:FKL983054 FUH983043:FUH983054 GED983043:GED983054 GNZ983043:GNZ983054 GXV983043:GXV983054 HHR983043:HHR983054 HRN983043:HRN983054 IBJ983043:IBJ983054 ILF983043:ILF983054 IVB983043:IVB983054 JEX983043:JEX983054 JOT983043:JOT983054 JYP983043:JYP983054 KIL983043:KIL983054 KSH983043:KSH983054 LCD983043:LCD983054 LLZ983043:LLZ983054 LVV983043:LVV983054 MFR983043:MFR983054 MPN983043:MPN983054 MZJ983043:MZJ983054 NJF983043:NJF983054 NTB983043:NTB983054 OCX983043:OCX983054 OMT983043:OMT983054 OWP983043:OWP983054 PGL983043:PGL983054 PQH983043:PQH983054 QAD983043:QAD983054 QJZ983043:QJZ983054 QTV983043:QTV983054 RDR983043:RDR983054 RNN983043:RNN983054 RXJ983043:RXJ983054 SHF983043:SHF983054 SRB983043:SRB983054 TAX983043:TAX983054 TKT983043:TKT983054 TUP983043:TUP983054 UEL983043:UEL983054 UOH983043:UOH983054 UYD983043:UYD983054 VHZ983043:VHZ983054 VRV983043:VRV983054 WBR983043:WBR983054 WLN983043:WLN983054 WVJ4:WVJ14 IX4:IX14 ST4:ST14 ACP4:ACP14 AML4:AML14 AWH4:AWH14 BGD4:BGD14 BPZ4:BPZ14 BZV4:BZV14 CJR4:CJR14 CTN4:CTN14 DDJ4:DDJ14 DNF4:DNF14 DXB4:DXB14 EGX4:EGX14 EQT4:EQT14 FAP4:FAP14 FKL4:FKL14 FUH4:FUH14 GED4:GED14 GNZ4:GNZ14 GXV4:GXV14 HHR4:HHR14 HRN4:HRN14 IBJ4:IBJ14 ILF4:ILF14 IVB4:IVB14 JEX4:JEX14 JOT4:JOT14 JYP4:JYP14 KIL4:KIL14 KSH4:KSH14 LCD4:LCD14 LLZ4:LLZ14 LVV4:LVV14 MFR4:MFR14 MPN4:MPN14 MZJ4:MZJ14 NJF4:NJF14 NTB4:NTB14 OCX4:OCX14 OMT4:OMT14 OWP4:OWP14 PGL4:PGL14 PQH4:PQH14 QAD4:QAD14 QJZ4:QJZ14 QTV4:QTV14 RDR4:RDR14 RNN4:RNN14 RXJ4:RXJ14 SHF4:SHF14 SRB4:SRB14 TAX4:TAX14 TKT4:TKT14 TUP4:TUP14 UEL4:UEL14 UOH4:UOH14 UYD4:UYD14 VHZ4:VHZ14 VRV4:VRV14 WBR4:WBR14 WLN4:WLN14" xr:uid="{00000000-0002-0000-0100-000003000000}">
      <formula1>"0,1,2,満3,3,4,5"</formula1>
    </dataValidation>
    <dataValidation type="list" allowBlank="1" showInputMessage="1" showErrorMessage="1" sqref="F5:F14" xr:uid="{00000000-0002-0000-0100-000002000000}">
      <formula1>"2号,3号"</formula1>
    </dataValidation>
    <dataValidation type="list" allowBlank="1" showInputMessage="1" showErrorMessage="1" sqref="D5:D14" xr:uid="{00000000-0002-0000-0100-000000000000}">
      <formula1>"0,1,2,3,4,5"</formula1>
    </dataValidation>
  </dataValidations>
  <printOptions horizontalCentered="1"/>
  <pageMargins left="0.59055118110236227" right="0.59055118110236227" top="0.98425196850393704" bottom="0.59055118110236227" header="0.51181102362204722" footer="0.51181102362204722"/>
  <pageSetup paperSize="9" scale="94" orientation="landscape" blackAndWhite="1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8965-7732-4F2A-B025-9F4507FFA4D9}">
  <sheetPr>
    <pageSetUpPr fitToPage="1"/>
  </sheetPr>
  <dimension ref="A1:L21"/>
  <sheetViews>
    <sheetView zoomScale="85" zoomScaleNormal="85" zoomScaleSheetLayoutView="70" workbookViewId="0">
      <selection activeCell="K7" sqref="K7"/>
    </sheetView>
  </sheetViews>
  <sheetFormatPr defaultColWidth="8.875" defaultRowHeight="13.5"/>
  <cols>
    <col min="1" max="1" width="3.5" style="75" bestFit="1" customWidth="1"/>
    <col min="2" max="2" width="20.625" style="74" customWidth="1"/>
    <col min="3" max="3" width="12.375" style="74" customWidth="1"/>
    <col min="4" max="4" width="5.875" style="74" customWidth="1"/>
    <col min="5" max="5" width="12.375" style="74" customWidth="1"/>
    <col min="6" max="6" width="4.875" style="74" bestFit="1" customWidth="1"/>
    <col min="7" max="7" width="7.875" style="74" customWidth="1"/>
    <col min="8" max="10" width="15.875" style="74" customWidth="1"/>
    <col min="11" max="11" width="17.375" style="74" customWidth="1"/>
    <col min="12" max="12" width="13.75" style="74" customWidth="1"/>
    <col min="13" max="255" width="8.875" style="74"/>
    <col min="256" max="256" width="20.625" style="74" customWidth="1"/>
    <col min="257" max="257" width="12.375" style="74" customWidth="1"/>
    <col min="258" max="258" width="5.875" style="74" customWidth="1"/>
    <col min="259" max="259" width="12.375" style="74" customWidth="1"/>
    <col min="260" max="260" width="4.875" style="74" bestFit="1" customWidth="1"/>
    <col min="261" max="261" width="7.875" style="74" bestFit="1" customWidth="1"/>
    <col min="262" max="267" width="15.875" style="74" customWidth="1"/>
    <col min="268" max="511" width="8.875" style="74"/>
    <col min="512" max="512" width="20.625" style="74" customWidth="1"/>
    <col min="513" max="513" width="12.375" style="74" customWidth="1"/>
    <col min="514" max="514" width="5.875" style="74" customWidth="1"/>
    <col min="515" max="515" width="12.375" style="74" customWidth="1"/>
    <col min="516" max="516" width="4.875" style="74" bestFit="1" customWidth="1"/>
    <col min="517" max="517" width="7.875" style="74" bestFit="1" customWidth="1"/>
    <col min="518" max="523" width="15.875" style="74" customWidth="1"/>
    <col min="524" max="767" width="8.875" style="74"/>
    <col min="768" max="768" width="20.625" style="74" customWidth="1"/>
    <col min="769" max="769" width="12.375" style="74" customWidth="1"/>
    <col min="770" max="770" width="5.875" style="74" customWidth="1"/>
    <col min="771" max="771" width="12.375" style="74" customWidth="1"/>
    <col min="772" max="772" width="4.875" style="74" bestFit="1" customWidth="1"/>
    <col min="773" max="773" width="7.875" style="74" bestFit="1" customWidth="1"/>
    <col min="774" max="779" width="15.875" style="74" customWidth="1"/>
    <col min="780" max="1023" width="8.875" style="74"/>
    <col min="1024" max="1024" width="20.625" style="74" customWidth="1"/>
    <col min="1025" max="1025" width="12.375" style="74" customWidth="1"/>
    <col min="1026" max="1026" width="5.875" style="74" customWidth="1"/>
    <col min="1027" max="1027" width="12.375" style="74" customWidth="1"/>
    <col min="1028" max="1028" width="4.875" style="74" bestFit="1" customWidth="1"/>
    <col min="1029" max="1029" width="7.875" style="74" bestFit="1" customWidth="1"/>
    <col min="1030" max="1035" width="15.875" style="74" customWidth="1"/>
    <col min="1036" max="1279" width="8.875" style="74"/>
    <col min="1280" max="1280" width="20.625" style="74" customWidth="1"/>
    <col min="1281" max="1281" width="12.375" style="74" customWidth="1"/>
    <col min="1282" max="1282" width="5.875" style="74" customWidth="1"/>
    <col min="1283" max="1283" width="12.375" style="74" customWidth="1"/>
    <col min="1284" max="1284" width="4.875" style="74" bestFit="1" customWidth="1"/>
    <col min="1285" max="1285" width="7.875" style="74" bestFit="1" customWidth="1"/>
    <col min="1286" max="1291" width="15.875" style="74" customWidth="1"/>
    <col min="1292" max="1535" width="8.875" style="74"/>
    <col min="1536" max="1536" width="20.625" style="74" customWidth="1"/>
    <col min="1537" max="1537" width="12.375" style="74" customWidth="1"/>
    <col min="1538" max="1538" width="5.875" style="74" customWidth="1"/>
    <col min="1539" max="1539" width="12.375" style="74" customWidth="1"/>
    <col min="1540" max="1540" width="4.875" style="74" bestFit="1" customWidth="1"/>
    <col min="1541" max="1541" width="7.875" style="74" bestFit="1" customWidth="1"/>
    <col min="1542" max="1547" width="15.875" style="74" customWidth="1"/>
    <col min="1548" max="1791" width="8.875" style="74"/>
    <col min="1792" max="1792" width="20.625" style="74" customWidth="1"/>
    <col min="1793" max="1793" width="12.375" style="74" customWidth="1"/>
    <col min="1794" max="1794" width="5.875" style="74" customWidth="1"/>
    <col min="1795" max="1795" width="12.375" style="74" customWidth="1"/>
    <col min="1796" max="1796" width="4.875" style="74" bestFit="1" customWidth="1"/>
    <col min="1797" max="1797" width="7.875" style="74" bestFit="1" customWidth="1"/>
    <col min="1798" max="1803" width="15.875" style="74" customWidth="1"/>
    <col min="1804" max="2047" width="8.875" style="74"/>
    <col min="2048" max="2048" width="20.625" style="74" customWidth="1"/>
    <col min="2049" max="2049" width="12.375" style="74" customWidth="1"/>
    <col min="2050" max="2050" width="5.875" style="74" customWidth="1"/>
    <col min="2051" max="2051" width="12.375" style="74" customWidth="1"/>
    <col min="2052" max="2052" width="4.875" style="74" bestFit="1" customWidth="1"/>
    <col min="2053" max="2053" width="7.875" style="74" bestFit="1" customWidth="1"/>
    <col min="2054" max="2059" width="15.875" style="74" customWidth="1"/>
    <col min="2060" max="2303" width="8.875" style="74"/>
    <col min="2304" max="2304" width="20.625" style="74" customWidth="1"/>
    <col min="2305" max="2305" width="12.375" style="74" customWidth="1"/>
    <col min="2306" max="2306" width="5.875" style="74" customWidth="1"/>
    <col min="2307" max="2307" width="12.375" style="74" customWidth="1"/>
    <col min="2308" max="2308" width="4.875" style="74" bestFit="1" customWidth="1"/>
    <col min="2309" max="2309" width="7.875" style="74" bestFit="1" customWidth="1"/>
    <col min="2310" max="2315" width="15.875" style="74" customWidth="1"/>
    <col min="2316" max="2559" width="8.875" style="74"/>
    <col min="2560" max="2560" width="20.625" style="74" customWidth="1"/>
    <col min="2561" max="2561" width="12.375" style="74" customWidth="1"/>
    <col min="2562" max="2562" width="5.875" style="74" customWidth="1"/>
    <col min="2563" max="2563" width="12.375" style="74" customWidth="1"/>
    <col min="2564" max="2564" width="4.875" style="74" bestFit="1" customWidth="1"/>
    <col min="2565" max="2565" width="7.875" style="74" bestFit="1" customWidth="1"/>
    <col min="2566" max="2571" width="15.875" style="74" customWidth="1"/>
    <col min="2572" max="2815" width="8.875" style="74"/>
    <col min="2816" max="2816" width="20.625" style="74" customWidth="1"/>
    <col min="2817" max="2817" width="12.375" style="74" customWidth="1"/>
    <col min="2818" max="2818" width="5.875" style="74" customWidth="1"/>
    <col min="2819" max="2819" width="12.375" style="74" customWidth="1"/>
    <col min="2820" max="2820" width="4.875" style="74" bestFit="1" customWidth="1"/>
    <col min="2821" max="2821" width="7.875" style="74" bestFit="1" customWidth="1"/>
    <col min="2822" max="2827" width="15.875" style="74" customWidth="1"/>
    <col min="2828" max="3071" width="8.875" style="74"/>
    <col min="3072" max="3072" width="20.625" style="74" customWidth="1"/>
    <col min="3073" max="3073" width="12.375" style="74" customWidth="1"/>
    <col min="3074" max="3074" width="5.875" style="74" customWidth="1"/>
    <col min="3075" max="3075" width="12.375" style="74" customWidth="1"/>
    <col min="3076" max="3076" width="4.875" style="74" bestFit="1" customWidth="1"/>
    <col min="3077" max="3077" width="7.875" style="74" bestFit="1" customWidth="1"/>
    <col min="3078" max="3083" width="15.875" style="74" customWidth="1"/>
    <col min="3084" max="3327" width="8.875" style="74"/>
    <col min="3328" max="3328" width="20.625" style="74" customWidth="1"/>
    <col min="3329" max="3329" width="12.375" style="74" customWidth="1"/>
    <col min="3330" max="3330" width="5.875" style="74" customWidth="1"/>
    <col min="3331" max="3331" width="12.375" style="74" customWidth="1"/>
    <col min="3332" max="3332" width="4.875" style="74" bestFit="1" customWidth="1"/>
    <col min="3333" max="3333" width="7.875" style="74" bestFit="1" customWidth="1"/>
    <col min="3334" max="3339" width="15.875" style="74" customWidth="1"/>
    <col min="3340" max="3583" width="8.875" style="74"/>
    <col min="3584" max="3584" width="20.625" style="74" customWidth="1"/>
    <col min="3585" max="3585" width="12.375" style="74" customWidth="1"/>
    <col min="3586" max="3586" width="5.875" style="74" customWidth="1"/>
    <col min="3587" max="3587" width="12.375" style="74" customWidth="1"/>
    <col min="3588" max="3588" width="4.875" style="74" bestFit="1" customWidth="1"/>
    <col min="3589" max="3589" width="7.875" style="74" bestFit="1" customWidth="1"/>
    <col min="3590" max="3595" width="15.875" style="74" customWidth="1"/>
    <col min="3596" max="3839" width="8.875" style="74"/>
    <col min="3840" max="3840" width="20.625" style="74" customWidth="1"/>
    <col min="3841" max="3841" width="12.375" style="74" customWidth="1"/>
    <col min="3842" max="3842" width="5.875" style="74" customWidth="1"/>
    <col min="3843" max="3843" width="12.375" style="74" customWidth="1"/>
    <col min="3844" max="3844" width="4.875" style="74" bestFit="1" customWidth="1"/>
    <col min="3845" max="3845" width="7.875" style="74" bestFit="1" customWidth="1"/>
    <col min="3846" max="3851" width="15.875" style="74" customWidth="1"/>
    <col min="3852" max="4095" width="8.875" style="74"/>
    <col min="4096" max="4096" width="20.625" style="74" customWidth="1"/>
    <col min="4097" max="4097" width="12.375" style="74" customWidth="1"/>
    <col min="4098" max="4098" width="5.875" style="74" customWidth="1"/>
    <col min="4099" max="4099" width="12.375" style="74" customWidth="1"/>
    <col min="4100" max="4100" width="4.875" style="74" bestFit="1" customWidth="1"/>
    <col min="4101" max="4101" width="7.875" style="74" bestFit="1" customWidth="1"/>
    <col min="4102" max="4107" width="15.875" style="74" customWidth="1"/>
    <col min="4108" max="4351" width="8.875" style="74"/>
    <col min="4352" max="4352" width="20.625" style="74" customWidth="1"/>
    <col min="4353" max="4353" width="12.375" style="74" customWidth="1"/>
    <col min="4354" max="4354" width="5.875" style="74" customWidth="1"/>
    <col min="4355" max="4355" width="12.375" style="74" customWidth="1"/>
    <col min="4356" max="4356" width="4.875" style="74" bestFit="1" customWidth="1"/>
    <col min="4357" max="4357" width="7.875" style="74" bestFit="1" customWidth="1"/>
    <col min="4358" max="4363" width="15.875" style="74" customWidth="1"/>
    <col min="4364" max="4607" width="8.875" style="74"/>
    <col min="4608" max="4608" width="20.625" style="74" customWidth="1"/>
    <col min="4609" max="4609" width="12.375" style="74" customWidth="1"/>
    <col min="4610" max="4610" width="5.875" style="74" customWidth="1"/>
    <col min="4611" max="4611" width="12.375" style="74" customWidth="1"/>
    <col min="4612" max="4612" width="4.875" style="74" bestFit="1" customWidth="1"/>
    <col min="4613" max="4613" width="7.875" style="74" bestFit="1" customWidth="1"/>
    <col min="4614" max="4619" width="15.875" style="74" customWidth="1"/>
    <col min="4620" max="4863" width="8.875" style="74"/>
    <col min="4864" max="4864" width="20.625" style="74" customWidth="1"/>
    <col min="4865" max="4865" width="12.375" style="74" customWidth="1"/>
    <col min="4866" max="4866" width="5.875" style="74" customWidth="1"/>
    <col min="4867" max="4867" width="12.375" style="74" customWidth="1"/>
    <col min="4868" max="4868" width="4.875" style="74" bestFit="1" customWidth="1"/>
    <col min="4869" max="4869" width="7.875" style="74" bestFit="1" customWidth="1"/>
    <col min="4870" max="4875" width="15.875" style="74" customWidth="1"/>
    <col min="4876" max="5119" width="8.875" style="74"/>
    <col min="5120" max="5120" width="20.625" style="74" customWidth="1"/>
    <col min="5121" max="5121" width="12.375" style="74" customWidth="1"/>
    <col min="5122" max="5122" width="5.875" style="74" customWidth="1"/>
    <col min="5123" max="5123" width="12.375" style="74" customWidth="1"/>
    <col min="5124" max="5124" width="4.875" style="74" bestFit="1" customWidth="1"/>
    <col min="5125" max="5125" width="7.875" style="74" bestFit="1" customWidth="1"/>
    <col min="5126" max="5131" width="15.875" style="74" customWidth="1"/>
    <col min="5132" max="5375" width="8.875" style="74"/>
    <col min="5376" max="5376" width="20.625" style="74" customWidth="1"/>
    <col min="5377" max="5377" width="12.375" style="74" customWidth="1"/>
    <col min="5378" max="5378" width="5.875" style="74" customWidth="1"/>
    <col min="5379" max="5379" width="12.375" style="74" customWidth="1"/>
    <col min="5380" max="5380" width="4.875" style="74" bestFit="1" customWidth="1"/>
    <col min="5381" max="5381" width="7.875" style="74" bestFit="1" customWidth="1"/>
    <col min="5382" max="5387" width="15.875" style="74" customWidth="1"/>
    <col min="5388" max="5631" width="8.875" style="74"/>
    <col min="5632" max="5632" width="20.625" style="74" customWidth="1"/>
    <col min="5633" max="5633" width="12.375" style="74" customWidth="1"/>
    <col min="5634" max="5634" width="5.875" style="74" customWidth="1"/>
    <col min="5635" max="5635" width="12.375" style="74" customWidth="1"/>
    <col min="5636" max="5636" width="4.875" style="74" bestFit="1" customWidth="1"/>
    <col min="5637" max="5637" width="7.875" style="74" bestFit="1" customWidth="1"/>
    <col min="5638" max="5643" width="15.875" style="74" customWidth="1"/>
    <col min="5644" max="5887" width="8.875" style="74"/>
    <col min="5888" max="5888" width="20.625" style="74" customWidth="1"/>
    <col min="5889" max="5889" width="12.375" style="74" customWidth="1"/>
    <col min="5890" max="5890" width="5.875" style="74" customWidth="1"/>
    <col min="5891" max="5891" width="12.375" style="74" customWidth="1"/>
    <col min="5892" max="5892" width="4.875" style="74" bestFit="1" customWidth="1"/>
    <col min="5893" max="5893" width="7.875" style="74" bestFit="1" customWidth="1"/>
    <col min="5894" max="5899" width="15.875" style="74" customWidth="1"/>
    <col min="5900" max="6143" width="8.875" style="74"/>
    <col min="6144" max="6144" width="20.625" style="74" customWidth="1"/>
    <col min="6145" max="6145" width="12.375" style="74" customWidth="1"/>
    <col min="6146" max="6146" width="5.875" style="74" customWidth="1"/>
    <col min="6147" max="6147" width="12.375" style="74" customWidth="1"/>
    <col min="6148" max="6148" width="4.875" style="74" bestFit="1" customWidth="1"/>
    <col min="6149" max="6149" width="7.875" style="74" bestFit="1" customWidth="1"/>
    <col min="6150" max="6155" width="15.875" style="74" customWidth="1"/>
    <col min="6156" max="6399" width="8.875" style="74"/>
    <col min="6400" max="6400" width="20.625" style="74" customWidth="1"/>
    <col min="6401" max="6401" width="12.375" style="74" customWidth="1"/>
    <col min="6402" max="6402" width="5.875" style="74" customWidth="1"/>
    <col min="6403" max="6403" width="12.375" style="74" customWidth="1"/>
    <col min="6404" max="6404" width="4.875" style="74" bestFit="1" customWidth="1"/>
    <col min="6405" max="6405" width="7.875" style="74" bestFit="1" customWidth="1"/>
    <col min="6406" max="6411" width="15.875" style="74" customWidth="1"/>
    <col min="6412" max="6655" width="8.875" style="74"/>
    <col min="6656" max="6656" width="20.625" style="74" customWidth="1"/>
    <col min="6657" max="6657" width="12.375" style="74" customWidth="1"/>
    <col min="6658" max="6658" width="5.875" style="74" customWidth="1"/>
    <col min="6659" max="6659" width="12.375" style="74" customWidth="1"/>
    <col min="6660" max="6660" width="4.875" style="74" bestFit="1" customWidth="1"/>
    <col min="6661" max="6661" width="7.875" style="74" bestFit="1" customWidth="1"/>
    <col min="6662" max="6667" width="15.875" style="74" customWidth="1"/>
    <col min="6668" max="6911" width="8.875" style="74"/>
    <col min="6912" max="6912" width="20.625" style="74" customWidth="1"/>
    <col min="6913" max="6913" width="12.375" style="74" customWidth="1"/>
    <col min="6914" max="6914" width="5.875" style="74" customWidth="1"/>
    <col min="6915" max="6915" width="12.375" style="74" customWidth="1"/>
    <col min="6916" max="6916" width="4.875" style="74" bestFit="1" customWidth="1"/>
    <col min="6917" max="6917" width="7.875" style="74" bestFit="1" customWidth="1"/>
    <col min="6918" max="6923" width="15.875" style="74" customWidth="1"/>
    <col min="6924" max="7167" width="8.875" style="74"/>
    <col min="7168" max="7168" width="20.625" style="74" customWidth="1"/>
    <col min="7169" max="7169" width="12.375" style="74" customWidth="1"/>
    <col min="7170" max="7170" width="5.875" style="74" customWidth="1"/>
    <col min="7171" max="7171" width="12.375" style="74" customWidth="1"/>
    <col min="7172" max="7172" width="4.875" style="74" bestFit="1" customWidth="1"/>
    <col min="7173" max="7173" width="7.875" style="74" bestFit="1" customWidth="1"/>
    <col min="7174" max="7179" width="15.875" style="74" customWidth="1"/>
    <col min="7180" max="7423" width="8.875" style="74"/>
    <col min="7424" max="7424" width="20.625" style="74" customWidth="1"/>
    <col min="7425" max="7425" width="12.375" style="74" customWidth="1"/>
    <col min="7426" max="7426" width="5.875" style="74" customWidth="1"/>
    <col min="7427" max="7427" width="12.375" style="74" customWidth="1"/>
    <col min="7428" max="7428" width="4.875" style="74" bestFit="1" customWidth="1"/>
    <col min="7429" max="7429" width="7.875" style="74" bestFit="1" customWidth="1"/>
    <col min="7430" max="7435" width="15.875" style="74" customWidth="1"/>
    <col min="7436" max="7679" width="8.875" style="74"/>
    <col min="7680" max="7680" width="20.625" style="74" customWidth="1"/>
    <col min="7681" max="7681" width="12.375" style="74" customWidth="1"/>
    <col min="7682" max="7682" width="5.875" style="74" customWidth="1"/>
    <col min="7683" max="7683" width="12.375" style="74" customWidth="1"/>
    <col min="7684" max="7684" width="4.875" style="74" bestFit="1" customWidth="1"/>
    <col min="7685" max="7685" width="7.875" style="74" bestFit="1" customWidth="1"/>
    <col min="7686" max="7691" width="15.875" style="74" customWidth="1"/>
    <col min="7692" max="7935" width="8.875" style="74"/>
    <col min="7936" max="7936" width="20.625" style="74" customWidth="1"/>
    <col min="7937" max="7937" width="12.375" style="74" customWidth="1"/>
    <col min="7938" max="7938" width="5.875" style="74" customWidth="1"/>
    <col min="7939" max="7939" width="12.375" style="74" customWidth="1"/>
    <col min="7940" max="7940" width="4.875" style="74" bestFit="1" customWidth="1"/>
    <col min="7941" max="7941" width="7.875" style="74" bestFit="1" customWidth="1"/>
    <col min="7942" max="7947" width="15.875" style="74" customWidth="1"/>
    <col min="7948" max="8191" width="8.875" style="74"/>
    <col min="8192" max="8192" width="20.625" style="74" customWidth="1"/>
    <col min="8193" max="8193" width="12.375" style="74" customWidth="1"/>
    <col min="8194" max="8194" width="5.875" style="74" customWidth="1"/>
    <col min="8195" max="8195" width="12.375" style="74" customWidth="1"/>
    <col min="8196" max="8196" width="4.875" style="74" bestFit="1" customWidth="1"/>
    <col min="8197" max="8197" width="7.875" style="74" bestFit="1" customWidth="1"/>
    <col min="8198" max="8203" width="15.875" style="74" customWidth="1"/>
    <col min="8204" max="8447" width="8.875" style="74"/>
    <col min="8448" max="8448" width="20.625" style="74" customWidth="1"/>
    <col min="8449" max="8449" width="12.375" style="74" customWidth="1"/>
    <col min="8450" max="8450" width="5.875" style="74" customWidth="1"/>
    <col min="8451" max="8451" width="12.375" style="74" customWidth="1"/>
    <col min="8452" max="8452" width="4.875" style="74" bestFit="1" customWidth="1"/>
    <col min="8453" max="8453" width="7.875" style="74" bestFit="1" customWidth="1"/>
    <col min="8454" max="8459" width="15.875" style="74" customWidth="1"/>
    <col min="8460" max="8703" width="8.875" style="74"/>
    <col min="8704" max="8704" width="20.625" style="74" customWidth="1"/>
    <col min="8705" max="8705" width="12.375" style="74" customWidth="1"/>
    <col min="8706" max="8706" width="5.875" style="74" customWidth="1"/>
    <col min="8707" max="8707" width="12.375" style="74" customWidth="1"/>
    <col min="8708" max="8708" width="4.875" style="74" bestFit="1" customWidth="1"/>
    <col min="8709" max="8709" width="7.875" style="74" bestFit="1" customWidth="1"/>
    <col min="8710" max="8715" width="15.875" style="74" customWidth="1"/>
    <col min="8716" max="8959" width="8.875" style="74"/>
    <col min="8960" max="8960" width="20.625" style="74" customWidth="1"/>
    <col min="8961" max="8961" width="12.375" style="74" customWidth="1"/>
    <col min="8962" max="8962" width="5.875" style="74" customWidth="1"/>
    <col min="8963" max="8963" width="12.375" style="74" customWidth="1"/>
    <col min="8964" max="8964" width="4.875" style="74" bestFit="1" customWidth="1"/>
    <col min="8965" max="8965" width="7.875" style="74" bestFit="1" customWidth="1"/>
    <col min="8966" max="8971" width="15.875" style="74" customWidth="1"/>
    <col min="8972" max="9215" width="8.875" style="74"/>
    <col min="9216" max="9216" width="20.625" style="74" customWidth="1"/>
    <col min="9217" max="9217" width="12.375" style="74" customWidth="1"/>
    <col min="9218" max="9218" width="5.875" style="74" customWidth="1"/>
    <col min="9219" max="9219" width="12.375" style="74" customWidth="1"/>
    <col min="9220" max="9220" width="4.875" style="74" bestFit="1" customWidth="1"/>
    <col min="9221" max="9221" width="7.875" style="74" bestFit="1" customWidth="1"/>
    <col min="9222" max="9227" width="15.875" style="74" customWidth="1"/>
    <col min="9228" max="9471" width="8.875" style="74"/>
    <col min="9472" max="9472" width="20.625" style="74" customWidth="1"/>
    <col min="9473" max="9473" width="12.375" style="74" customWidth="1"/>
    <col min="9474" max="9474" width="5.875" style="74" customWidth="1"/>
    <col min="9475" max="9475" width="12.375" style="74" customWidth="1"/>
    <col min="9476" max="9476" width="4.875" style="74" bestFit="1" customWidth="1"/>
    <col min="9477" max="9477" width="7.875" style="74" bestFit="1" customWidth="1"/>
    <col min="9478" max="9483" width="15.875" style="74" customWidth="1"/>
    <col min="9484" max="9727" width="8.875" style="74"/>
    <col min="9728" max="9728" width="20.625" style="74" customWidth="1"/>
    <col min="9729" max="9729" width="12.375" style="74" customWidth="1"/>
    <col min="9730" max="9730" width="5.875" style="74" customWidth="1"/>
    <col min="9731" max="9731" width="12.375" style="74" customWidth="1"/>
    <col min="9732" max="9732" width="4.875" style="74" bestFit="1" customWidth="1"/>
    <col min="9733" max="9733" width="7.875" style="74" bestFit="1" customWidth="1"/>
    <col min="9734" max="9739" width="15.875" style="74" customWidth="1"/>
    <col min="9740" max="9983" width="8.875" style="74"/>
    <col min="9984" max="9984" width="20.625" style="74" customWidth="1"/>
    <col min="9985" max="9985" width="12.375" style="74" customWidth="1"/>
    <col min="9986" max="9986" width="5.875" style="74" customWidth="1"/>
    <col min="9987" max="9987" width="12.375" style="74" customWidth="1"/>
    <col min="9988" max="9988" width="4.875" style="74" bestFit="1" customWidth="1"/>
    <col min="9989" max="9989" width="7.875" style="74" bestFit="1" customWidth="1"/>
    <col min="9990" max="9995" width="15.875" style="74" customWidth="1"/>
    <col min="9996" max="10239" width="8.875" style="74"/>
    <col min="10240" max="10240" width="20.625" style="74" customWidth="1"/>
    <col min="10241" max="10241" width="12.375" style="74" customWidth="1"/>
    <col min="10242" max="10242" width="5.875" style="74" customWidth="1"/>
    <col min="10243" max="10243" width="12.375" style="74" customWidth="1"/>
    <col min="10244" max="10244" width="4.875" style="74" bestFit="1" customWidth="1"/>
    <col min="10245" max="10245" width="7.875" style="74" bestFit="1" customWidth="1"/>
    <col min="10246" max="10251" width="15.875" style="74" customWidth="1"/>
    <col min="10252" max="10495" width="8.875" style="74"/>
    <col min="10496" max="10496" width="20.625" style="74" customWidth="1"/>
    <col min="10497" max="10497" width="12.375" style="74" customWidth="1"/>
    <col min="10498" max="10498" width="5.875" style="74" customWidth="1"/>
    <col min="10499" max="10499" width="12.375" style="74" customWidth="1"/>
    <col min="10500" max="10500" width="4.875" style="74" bestFit="1" customWidth="1"/>
    <col min="10501" max="10501" width="7.875" style="74" bestFit="1" customWidth="1"/>
    <col min="10502" max="10507" width="15.875" style="74" customWidth="1"/>
    <col min="10508" max="10751" width="8.875" style="74"/>
    <col min="10752" max="10752" width="20.625" style="74" customWidth="1"/>
    <col min="10753" max="10753" width="12.375" style="74" customWidth="1"/>
    <col min="10754" max="10754" width="5.875" style="74" customWidth="1"/>
    <col min="10755" max="10755" width="12.375" style="74" customWidth="1"/>
    <col min="10756" max="10756" width="4.875" style="74" bestFit="1" customWidth="1"/>
    <col min="10757" max="10757" width="7.875" style="74" bestFit="1" customWidth="1"/>
    <col min="10758" max="10763" width="15.875" style="74" customWidth="1"/>
    <col min="10764" max="11007" width="8.875" style="74"/>
    <col min="11008" max="11008" width="20.625" style="74" customWidth="1"/>
    <col min="11009" max="11009" width="12.375" style="74" customWidth="1"/>
    <col min="11010" max="11010" width="5.875" style="74" customWidth="1"/>
    <col min="11011" max="11011" width="12.375" style="74" customWidth="1"/>
    <col min="11012" max="11012" width="4.875" style="74" bestFit="1" customWidth="1"/>
    <col min="11013" max="11013" width="7.875" style="74" bestFit="1" customWidth="1"/>
    <col min="11014" max="11019" width="15.875" style="74" customWidth="1"/>
    <col min="11020" max="11263" width="8.875" style="74"/>
    <col min="11264" max="11264" width="20.625" style="74" customWidth="1"/>
    <col min="11265" max="11265" width="12.375" style="74" customWidth="1"/>
    <col min="11266" max="11266" width="5.875" style="74" customWidth="1"/>
    <col min="11267" max="11267" width="12.375" style="74" customWidth="1"/>
    <col min="11268" max="11268" width="4.875" style="74" bestFit="1" customWidth="1"/>
    <col min="11269" max="11269" width="7.875" style="74" bestFit="1" customWidth="1"/>
    <col min="11270" max="11275" width="15.875" style="74" customWidth="1"/>
    <col min="11276" max="11519" width="8.875" style="74"/>
    <col min="11520" max="11520" width="20.625" style="74" customWidth="1"/>
    <col min="11521" max="11521" width="12.375" style="74" customWidth="1"/>
    <col min="11522" max="11522" width="5.875" style="74" customWidth="1"/>
    <col min="11523" max="11523" width="12.375" style="74" customWidth="1"/>
    <col min="11524" max="11524" width="4.875" style="74" bestFit="1" customWidth="1"/>
    <col min="11525" max="11525" width="7.875" style="74" bestFit="1" customWidth="1"/>
    <col min="11526" max="11531" width="15.875" style="74" customWidth="1"/>
    <col min="11532" max="11775" width="8.875" style="74"/>
    <col min="11776" max="11776" width="20.625" style="74" customWidth="1"/>
    <col min="11777" max="11777" width="12.375" style="74" customWidth="1"/>
    <col min="11778" max="11778" width="5.875" style="74" customWidth="1"/>
    <col min="11779" max="11779" width="12.375" style="74" customWidth="1"/>
    <col min="11780" max="11780" width="4.875" style="74" bestFit="1" customWidth="1"/>
    <col min="11781" max="11781" width="7.875" style="74" bestFit="1" customWidth="1"/>
    <col min="11782" max="11787" width="15.875" style="74" customWidth="1"/>
    <col min="11788" max="12031" width="8.875" style="74"/>
    <col min="12032" max="12032" width="20.625" style="74" customWidth="1"/>
    <col min="12033" max="12033" width="12.375" style="74" customWidth="1"/>
    <col min="12034" max="12034" width="5.875" style="74" customWidth="1"/>
    <col min="12035" max="12035" width="12.375" style="74" customWidth="1"/>
    <col min="12036" max="12036" width="4.875" style="74" bestFit="1" customWidth="1"/>
    <col min="12037" max="12037" width="7.875" style="74" bestFit="1" customWidth="1"/>
    <col min="12038" max="12043" width="15.875" style="74" customWidth="1"/>
    <col min="12044" max="12287" width="8.875" style="74"/>
    <col min="12288" max="12288" width="20.625" style="74" customWidth="1"/>
    <col min="12289" max="12289" width="12.375" style="74" customWidth="1"/>
    <col min="12290" max="12290" width="5.875" style="74" customWidth="1"/>
    <col min="12291" max="12291" width="12.375" style="74" customWidth="1"/>
    <col min="12292" max="12292" width="4.875" style="74" bestFit="1" customWidth="1"/>
    <col min="12293" max="12293" width="7.875" style="74" bestFit="1" customWidth="1"/>
    <col min="12294" max="12299" width="15.875" style="74" customWidth="1"/>
    <col min="12300" max="12543" width="8.875" style="74"/>
    <col min="12544" max="12544" width="20.625" style="74" customWidth="1"/>
    <col min="12545" max="12545" width="12.375" style="74" customWidth="1"/>
    <col min="12546" max="12546" width="5.875" style="74" customWidth="1"/>
    <col min="12547" max="12547" width="12.375" style="74" customWidth="1"/>
    <col min="12548" max="12548" width="4.875" style="74" bestFit="1" customWidth="1"/>
    <col min="12549" max="12549" width="7.875" style="74" bestFit="1" customWidth="1"/>
    <col min="12550" max="12555" width="15.875" style="74" customWidth="1"/>
    <col min="12556" max="12799" width="8.875" style="74"/>
    <col min="12800" max="12800" width="20.625" style="74" customWidth="1"/>
    <col min="12801" max="12801" width="12.375" style="74" customWidth="1"/>
    <col min="12802" max="12802" width="5.875" style="74" customWidth="1"/>
    <col min="12803" max="12803" width="12.375" style="74" customWidth="1"/>
    <col min="12804" max="12804" width="4.875" style="74" bestFit="1" customWidth="1"/>
    <col min="12805" max="12805" width="7.875" style="74" bestFit="1" customWidth="1"/>
    <col min="12806" max="12811" width="15.875" style="74" customWidth="1"/>
    <col min="12812" max="13055" width="8.875" style="74"/>
    <col min="13056" max="13056" width="20.625" style="74" customWidth="1"/>
    <col min="13057" max="13057" width="12.375" style="74" customWidth="1"/>
    <col min="13058" max="13058" width="5.875" style="74" customWidth="1"/>
    <col min="13059" max="13059" width="12.375" style="74" customWidth="1"/>
    <col min="13060" max="13060" width="4.875" style="74" bestFit="1" customWidth="1"/>
    <col min="13061" max="13061" width="7.875" style="74" bestFit="1" customWidth="1"/>
    <col min="13062" max="13067" width="15.875" style="74" customWidth="1"/>
    <col min="13068" max="13311" width="8.875" style="74"/>
    <col min="13312" max="13312" width="20.625" style="74" customWidth="1"/>
    <col min="13313" max="13313" width="12.375" style="74" customWidth="1"/>
    <col min="13314" max="13314" width="5.875" style="74" customWidth="1"/>
    <col min="13315" max="13315" width="12.375" style="74" customWidth="1"/>
    <col min="13316" max="13316" width="4.875" style="74" bestFit="1" customWidth="1"/>
    <col min="13317" max="13317" width="7.875" style="74" bestFit="1" customWidth="1"/>
    <col min="13318" max="13323" width="15.875" style="74" customWidth="1"/>
    <col min="13324" max="13567" width="8.875" style="74"/>
    <col min="13568" max="13568" width="20.625" style="74" customWidth="1"/>
    <col min="13569" max="13569" width="12.375" style="74" customWidth="1"/>
    <col min="13570" max="13570" width="5.875" style="74" customWidth="1"/>
    <col min="13571" max="13571" width="12.375" style="74" customWidth="1"/>
    <col min="13572" max="13572" width="4.875" style="74" bestFit="1" customWidth="1"/>
    <col min="13573" max="13573" width="7.875" style="74" bestFit="1" customWidth="1"/>
    <col min="13574" max="13579" width="15.875" style="74" customWidth="1"/>
    <col min="13580" max="13823" width="8.875" style="74"/>
    <col min="13824" max="13824" width="20.625" style="74" customWidth="1"/>
    <col min="13825" max="13825" width="12.375" style="74" customWidth="1"/>
    <col min="13826" max="13826" width="5.875" style="74" customWidth="1"/>
    <col min="13827" max="13827" width="12.375" style="74" customWidth="1"/>
    <col min="13828" max="13828" width="4.875" style="74" bestFit="1" customWidth="1"/>
    <col min="13829" max="13829" width="7.875" style="74" bestFit="1" customWidth="1"/>
    <col min="13830" max="13835" width="15.875" style="74" customWidth="1"/>
    <col min="13836" max="14079" width="8.875" style="74"/>
    <col min="14080" max="14080" width="20.625" style="74" customWidth="1"/>
    <col min="14081" max="14081" width="12.375" style="74" customWidth="1"/>
    <col min="14082" max="14082" width="5.875" style="74" customWidth="1"/>
    <col min="14083" max="14083" width="12.375" style="74" customWidth="1"/>
    <col min="14084" max="14084" width="4.875" style="74" bestFit="1" customWidth="1"/>
    <col min="14085" max="14085" width="7.875" style="74" bestFit="1" customWidth="1"/>
    <col min="14086" max="14091" width="15.875" style="74" customWidth="1"/>
    <col min="14092" max="14335" width="8.875" style="74"/>
    <col min="14336" max="14336" width="20.625" style="74" customWidth="1"/>
    <col min="14337" max="14337" width="12.375" style="74" customWidth="1"/>
    <col min="14338" max="14338" width="5.875" style="74" customWidth="1"/>
    <col min="14339" max="14339" width="12.375" style="74" customWidth="1"/>
    <col min="14340" max="14340" width="4.875" style="74" bestFit="1" customWidth="1"/>
    <col min="14341" max="14341" width="7.875" style="74" bestFit="1" customWidth="1"/>
    <col min="14342" max="14347" width="15.875" style="74" customWidth="1"/>
    <col min="14348" max="14591" width="8.875" style="74"/>
    <col min="14592" max="14592" width="20.625" style="74" customWidth="1"/>
    <col min="14593" max="14593" width="12.375" style="74" customWidth="1"/>
    <col min="14594" max="14594" width="5.875" style="74" customWidth="1"/>
    <col min="14595" max="14595" width="12.375" style="74" customWidth="1"/>
    <col min="14596" max="14596" width="4.875" style="74" bestFit="1" customWidth="1"/>
    <col min="14597" max="14597" width="7.875" style="74" bestFit="1" customWidth="1"/>
    <col min="14598" max="14603" width="15.875" style="74" customWidth="1"/>
    <col min="14604" max="14847" width="8.875" style="74"/>
    <col min="14848" max="14848" width="20.625" style="74" customWidth="1"/>
    <col min="14849" max="14849" width="12.375" style="74" customWidth="1"/>
    <col min="14850" max="14850" width="5.875" style="74" customWidth="1"/>
    <col min="14851" max="14851" width="12.375" style="74" customWidth="1"/>
    <col min="14852" max="14852" width="4.875" style="74" bestFit="1" customWidth="1"/>
    <col min="14853" max="14853" width="7.875" style="74" bestFit="1" customWidth="1"/>
    <col min="14854" max="14859" width="15.875" style="74" customWidth="1"/>
    <col min="14860" max="15103" width="8.875" style="74"/>
    <col min="15104" max="15104" width="20.625" style="74" customWidth="1"/>
    <col min="15105" max="15105" width="12.375" style="74" customWidth="1"/>
    <col min="15106" max="15106" width="5.875" style="74" customWidth="1"/>
    <col min="15107" max="15107" width="12.375" style="74" customWidth="1"/>
    <col min="15108" max="15108" width="4.875" style="74" bestFit="1" customWidth="1"/>
    <col min="15109" max="15109" width="7.875" style="74" bestFit="1" customWidth="1"/>
    <col min="15110" max="15115" width="15.875" style="74" customWidth="1"/>
    <col min="15116" max="15359" width="8.875" style="74"/>
    <col min="15360" max="15360" width="20.625" style="74" customWidth="1"/>
    <col min="15361" max="15361" width="12.375" style="74" customWidth="1"/>
    <col min="15362" max="15362" width="5.875" style="74" customWidth="1"/>
    <col min="15363" max="15363" width="12.375" style="74" customWidth="1"/>
    <col min="15364" max="15364" width="4.875" style="74" bestFit="1" customWidth="1"/>
    <col min="15365" max="15365" width="7.875" style="74" bestFit="1" customWidth="1"/>
    <col min="15366" max="15371" width="15.875" style="74" customWidth="1"/>
    <col min="15372" max="15615" width="8.875" style="74"/>
    <col min="15616" max="15616" width="20.625" style="74" customWidth="1"/>
    <col min="15617" max="15617" width="12.375" style="74" customWidth="1"/>
    <col min="15618" max="15618" width="5.875" style="74" customWidth="1"/>
    <col min="15619" max="15619" width="12.375" style="74" customWidth="1"/>
    <col min="15620" max="15620" width="4.875" style="74" bestFit="1" customWidth="1"/>
    <col min="15621" max="15621" width="7.875" style="74" bestFit="1" customWidth="1"/>
    <col min="15622" max="15627" width="15.875" style="74" customWidth="1"/>
    <col min="15628" max="15871" width="8.875" style="74"/>
    <col min="15872" max="15872" width="20.625" style="74" customWidth="1"/>
    <col min="15873" max="15873" width="12.375" style="74" customWidth="1"/>
    <col min="15874" max="15874" width="5.875" style="74" customWidth="1"/>
    <col min="15875" max="15875" width="12.375" style="74" customWidth="1"/>
    <col min="15876" max="15876" width="4.875" style="74" bestFit="1" customWidth="1"/>
    <col min="15877" max="15877" width="7.875" style="74" bestFit="1" customWidth="1"/>
    <col min="15878" max="15883" width="15.875" style="74" customWidth="1"/>
    <col min="15884" max="16127" width="8.875" style="74"/>
    <col min="16128" max="16128" width="20.625" style="74" customWidth="1"/>
    <col min="16129" max="16129" width="12.375" style="74" customWidth="1"/>
    <col min="16130" max="16130" width="5.875" style="74" customWidth="1"/>
    <col min="16131" max="16131" width="12.375" style="74" customWidth="1"/>
    <col min="16132" max="16132" width="4.875" style="74" bestFit="1" customWidth="1"/>
    <col min="16133" max="16133" width="7.875" style="74" bestFit="1" customWidth="1"/>
    <col min="16134" max="16139" width="15.875" style="74" customWidth="1"/>
    <col min="16140" max="16384" width="8.875" style="74"/>
  </cols>
  <sheetData>
    <row r="1" spans="1:12" ht="23.25" customHeight="1">
      <c r="B1" s="119"/>
      <c r="C1" s="119"/>
      <c r="D1" s="122">
        <v>12</v>
      </c>
      <c r="E1" s="123" t="s">
        <v>163</v>
      </c>
      <c r="F1" s="124"/>
      <c r="G1" s="124"/>
      <c r="H1" s="119"/>
      <c r="I1" s="119"/>
      <c r="J1" s="119"/>
      <c r="K1" s="119"/>
    </row>
    <row r="2" spans="1:12" ht="13.5" customHeight="1">
      <c r="H2" s="87"/>
    </row>
    <row r="3" spans="1:12" ht="23.25" customHeight="1">
      <c r="B3" s="90"/>
      <c r="C3" s="90"/>
      <c r="D3" s="90"/>
      <c r="E3" s="90"/>
      <c r="F3" s="86"/>
      <c r="G3" s="86"/>
      <c r="I3" s="85"/>
      <c r="J3" s="271" t="s">
        <v>158</v>
      </c>
      <c r="K3" s="271"/>
    </row>
    <row r="4" spans="1:12" ht="35.1" customHeight="1" thickBot="1">
      <c r="A4" s="82" t="s">
        <v>154</v>
      </c>
      <c r="B4" s="106" t="s">
        <v>153</v>
      </c>
      <c r="C4" s="106" t="s">
        <v>152</v>
      </c>
      <c r="D4" s="100" t="s">
        <v>151</v>
      </c>
      <c r="E4" s="82" t="s">
        <v>150</v>
      </c>
      <c r="F4" s="269" t="s">
        <v>0</v>
      </c>
      <c r="G4" s="270"/>
      <c r="H4" s="113" t="s">
        <v>149</v>
      </c>
      <c r="I4" s="113" t="s">
        <v>148</v>
      </c>
      <c r="J4" s="84" t="s">
        <v>147</v>
      </c>
      <c r="K4" s="83" t="s">
        <v>146</v>
      </c>
    </row>
    <row r="5" spans="1:12" ht="35.1" customHeight="1" thickBot="1">
      <c r="A5" s="104">
        <v>1</v>
      </c>
      <c r="B5" s="109" t="s">
        <v>145</v>
      </c>
      <c r="C5" s="110">
        <v>43195</v>
      </c>
      <c r="D5" s="105">
        <v>0</v>
      </c>
      <c r="E5" s="102">
        <v>44410</v>
      </c>
      <c r="F5" s="103" t="s">
        <v>144</v>
      </c>
      <c r="G5" s="111" t="s">
        <v>121</v>
      </c>
      <c r="H5" s="116">
        <v>224150</v>
      </c>
      <c r="I5" s="117">
        <v>0</v>
      </c>
      <c r="J5" s="112">
        <v>25</v>
      </c>
      <c r="K5" s="81">
        <f>IF(J5&gt;25,H5,ROUNDDOWN((H5+I5)*J5/25,-1))</f>
        <v>224150</v>
      </c>
    </row>
    <row r="6" spans="1:12" ht="35.1" customHeight="1">
      <c r="A6" s="80">
        <v>2</v>
      </c>
      <c r="B6" s="107"/>
      <c r="C6" s="108"/>
      <c r="D6" s="93"/>
      <c r="E6" s="94"/>
      <c r="F6" s="97"/>
      <c r="G6" s="98"/>
      <c r="H6" s="114"/>
      <c r="I6" s="115"/>
      <c r="J6" s="96"/>
      <c r="K6" s="79">
        <f>IF(J6&gt;25,H6,ROUNDDOWN((H6+I6)*J6/25,-1))</f>
        <v>0</v>
      </c>
    </row>
    <row r="7" spans="1:12" ht="35.1" customHeight="1">
      <c r="A7" s="272" t="s">
        <v>143</v>
      </c>
      <c r="B7" s="273"/>
      <c r="C7" s="273"/>
      <c r="D7" s="273"/>
      <c r="E7" s="273"/>
      <c r="F7" s="273"/>
      <c r="G7" s="273"/>
      <c r="H7" s="273"/>
      <c r="I7" s="273"/>
      <c r="J7" s="274"/>
      <c r="K7" s="76">
        <f>SUM(K6:K6)</f>
        <v>0</v>
      </c>
    </row>
    <row r="8" spans="1:12" ht="19.5" customHeight="1"/>
    <row r="9" spans="1:12" ht="19.5" customHeight="1"/>
    <row r="10" spans="1:12" ht="19.5" customHeight="1"/>
    <row r="11" spans="1:12" ht="19.5" customHeight="1"/>
    <row r="12" spans="1:12" ht="19.5" customHeight="1"/>
    <row r="13" spans="1:12" ht="19.5" customHeight="1"/>
    <row r="14" spans="1:12" ht="19.5" customHeight="1"/>
    <row r="15" spans="1:12" ht="23.25" customHeight="1">
      <c r="B15" s="119"/>
      <c r="C15" s="119"/>
      <c r="D15" s="122">
        <v>12</v>
      </c>
      <c r="E15" s="123" t="s">
        <v>164</v>
      </c>
      <c r="F15" s="124"/>
      <c r="H15" s="119"/>
      <c r="I15" s="119"/>
      <c r="J15" s="119"/>
      <c r="K15" s="119"/>
      <c r="L15" s="119"/>
    </row>
    <row r="16" spans="1:12" ht="13.5" customHeight="1">
      <c r="H16" s="87"/>
    </row>
    <row r="17" spans="1:12" ht="23.25" customHeight="1">
      <c r="B17" s="90"/>
      <c r="C17" s="90"/>
      <c r="D17" s="90"/>
      <c r="E17" s="90"/>
      <c r="F17" s="86"/>
      <c r="G17" s="86"/>
      <c r="I17" s="85"/>
      <c r="J17" s="85"/>
      <c r="K17" s="271" t="s">
        <v>158</v>
      </c>
      <c r="L17" s="271"/>
    </row>
    <row r="18" spans="1:12" ht="35.1" customHeight="1" thickBot="1">
      <c r="A18" s="82" t="s">
        <v>154</v>
      </c>
      <c r="B18" s="106" t="s">
        <v>153</v>
      </c>
      <c r="C18" s="106" t="s">
        <v>152</v>
      </c>
      <c r="D18" s="100" t="s">
        <v>151</v>
      </c>
      <c r="E18" s="82" t="s">
        <v>156</v>
      </c>
      <c r="F18" s="269" t="s">
        <v>0</v>
      </c>
      <c r="G18" s="270"/>
      <c r="H18" s="113" t="s">
        <v>149</v>
      </c>
      <c r="I18" s="113" t="s">
        <v>148</v>
      </c>
      <c r="J18" s="84" t="s">
        <v>147</v>
      </c>
      <c r="K18" s="83" t="s">
        <v>146</v>
      </c>
      <c r="L18" s="78" t="s">
        <v>155</v>
      </c>
    </row>
    <row r="19" spans="1:12" ht="35.1" customHeight="1" thickBot="1">
      <c r="A19" s="104">
        <v>1</v>
      </c>
      <c r="B19" s="109" t="s">
        <v>145</v>
      </c>
      <c r="C19" s="110">
        <v>43195</v>
      </c>
      <c r="D19" s="105">
        <v>1</v>
      </c>
      <c r="E19" s="102">
        <v>44420</v>
      </c>
      <c r="F19" s="103" t="s">
        <v>144</v>
      </c>
      <c r="G19" s="111" t="s">
        <v>74</v>
      </c>
      <c r="H19" s="118">
        <v>163300</v>
      </c>
      <c r="I19" s="117">
        <v>0</v>
      </c>
      <c r="J19" s="112">
        <v>10</v>
      </c>
      <c r="K19" s="81">
        <f>IF(J19&gt;25,H19,ROUNDDOWN((H19+I19)*J19/25,-1))</f>
        <v>65320</v>
      </c>
      <c r="L19" s="77">
        <f>K19-H19</f>
        <v>-97980</v>
      </c>
    </row>
    <row r="20" spans="1:12" ht="35.1" customHeight="1">
      <c r="A20" s="80">
        <v>2</v>
      </c>
      <c r="B20" s="107"/>
      <c r="C20" s="108"/>
      <c r="D20" s="93"/>
      <c r="E20" s="94"/>
      <c r="F20" s="97"/>
      <c r="G20" s="98"/>
      <c r="H20" s="114"/>
      <c r="I20" s="115"/>
      <c r="J20" s="96"/>
      <c r="K20" s="79">
        <f>ROUNDDOWN((H20+I20)*J20/25,-1)</f>
        <v>0</v>
      </c>
      <c r="L20" s="89">
        <f>K20-H20</f>
        <v>0</v>
      </c>
    </row>
    <row r="21" spans="1:12" ht="35.1" customHeight="1">
      <c r="A21" s="272" t="s">
        <v>143</v>
      </c>
      <c r="B21" s="273"/>
      <c r="C21" s="273"/>
      <c r="D21" s="273"/>
      <c r="E21" s="273"/>
      <c r="F21" s="273"/>
      <c r="G21" s="273"/>
      <c r="H21" s="273"/>
      <c r="I21" s="273"/>
      <c r="J21" s="273"/>
      <c r="K21" s="274"/>
      <c r="L21" s="88">
        <f>SUM(L20:L20)</f>
        <v>0</v>
      </c>
    </row>
  </sheetData>
  <mergeCells count="6">
    <mergeCell ref="F18:G18"/>
    <mergeCell ref="A21:K21"/>
    <mergeCell ref="J3:K3"/>
    <mergeCell ref="F4:G4"/>
    <mergeCell ref="A7:J7"/>
    <mergeCell ref="K17:L17"/>
  </mergeCells>
  <phoneticPr fontId="14"/>
  <dataValidations count="5">
    <dataValidation type="list" allowBlank="1" showInputMessage="1" showErrorMessage="1" sqref="WVL983031:WVL983042 F65527:F65538 IZ65527:IZ65538 SV65527:SV65538 ACR65527:ACR65538 AMN65527:AMN65538 AWJ65527:AWJ65538 BGF65527:BGF65538 BQB65527:BQB65538 BZX65527:BZX65538 CJT65527:CJT65538 CTP65527:CTP65538 DDL65527:DDL65538 DNH65527:DNH65538 DXD65527:DXD65538 EGZ65527:EGZ65538 EQV65527:EQV65538 FAR65527:FAR65538 FKN65527:FKN65538 FUJ65527:FUJ65538 GEF65527:GEF65538 GOB65527:GOB65538 GXX65527:GXX65538 HHT65527:HHT65538 HRP65527:HRP65538 IBL65527:IBL65538 ILH65527:ILH65538 IVD65527:IVD65538 JEZ65527:JEZ65538 JOV65527:JOV65538 JYR65527:JYR65538 KIN65527:KIN65538 KSJ65527:KSJ65538 LCF65527:LCF65538 LMB65527:LMB65538 LVX65527:LVX65538 MFT65527:MFT65538 MPP65527:MPP65538 MZL65527:MZL65538 NJH65527:NJH65538 NTD65527:NTD65538 OCZ65527:OCZ65538 OMV65527:OMV65538 OWR65527:OWR65538 PGN65527:PGN65538 PQJ65527:PQJ65538 QAF65527:QAF65538 QKB65527:QKB65538 QTX65527:QTX65538 RDT65527:RDT65538 RNP65527:RNP65538 RXL65527:RXL65538 SHH65527:SHH65538 SRD65527:SRD65538 TAZ65527:TAZ65538 TKV65527:TKV65538 TUR65527:TUR65538 UEN65527:UEN65538 UOJ65527:UOJ65538 UYF65527:UYF65538 VIB65527:VIB65538 VRX65527:VRX65538 WBT65527:WBT65538 WLP65527:WLP65538 WVL65527:WVL65538 F131063:F131074 IZ131063:IZ131074 SV131063:SV131074 ACR131063:ACR131074 AMN131063:AMN131074 AWJ131063:AWJ131074 BGF131063:BGF131074 BQB131063:BQB131074 BZX131063:BZX131074 CJT131063:CJT131074 CTP131063:CTP131074 DDL131063:DDL131074 DNH131063:DNH131074 DXD131063:DXD131074 EGZ131063:EGZ131074 EQV131063:EQV131074 FAR131063:FAR131074 FKN131063:FKN131074 FUJ131063:FUJ131074 GEF131063:GEF131074 GOB131063:GOB131074 GXX131063:GXX131074 HHT131063:HHT131074 HRP131063:HRP131074 IBL131063:IBL131074 ILH131063:ILH131074 IVD131063:IVD131074 JEZ131063:JEZ131074 JOV131063:JOV131074 JYR131063:JYR131074 KIN131063:KIN131074 KSJ131063:KSJ131074 LCF131063:LCF131074 LMB131063:LMB131074 LVX131063:LVX131074 MFT131063:MFT131074 MPP131063:MPP131074 MZL131063:MZL131074 NJH131063:NJH131074 NTD131063:NTD131074 OCZ131063:OCZ131074 OMV131063:OMV131074 OWR131063:OWR131074 PGN131063:PGN131074 PQJ131063:PQJ131074 QAF131063:QAF131074 QKB131063:QKB131074 QTX131063:QTX131074 RDT131063:RDT131074 RNP131063:RNP131074 RXL131063:RXL131074 SHH131063:SHH131074 SRD131063:SRD131074 TAZ131063:TAZ131074 TKV131063:TKV131074 TUR131063:TUR131074 UEN131063:UEN131074 UOJ131063:UOJ131074 UYF131063:UYF131074 VIB131063:VIB131074 VRX131063:VRX131074 WBT131063:WBT131074 WLP131063:WLP131074 WVL131063:WVL131074 F196599:F196610 IZ196599:IZ196610 SV196599:SV196610 ACR196599:ACR196610 AMN196599:AMN196610 AWJ196599:AWJ196610 BGF196599:BGF196610 BQB196599:BQB196610 BZX196599:BZX196610 CJT196599:CJT196610 CTP196599:CTP196610 DDL196599:DDL196610 DNH196599:DNH196610 DXD196599:DXD196610 EGZ196599:EGZ196610 EQV196599:EQV196610 FAR196599:FAR196610 FKN196599:FKN196610 FUJ196599:FUJ196610 GEF196599:GEF196610 GOB196599:GOB196610 GXX196599:GXX196610 HHT196599:HHT196610 HRP196599:HRP196610 IBL196599:IBL196610 ILH196599:ILH196610 IVD196599:IVD196610 JEZ196599:JEZ196610 JOV196599:JOV196610 JYR196599:JYR196610 KIN196599:KIN196610 KSJ196599:KSJ196610 LCF196599:LCF196610 LMB196599:LMB196610 LVX196599:LVX196610 MFT196599:MFT196610 MPP196599:MPP196610 MZL196599:MZL196610 NJH196599:NJH196610 NTD196599:NTD196610 OCZ196599:OCZ196610 OMV196599:OMV196610 OWR196599:OWR196610 PGN196599:PGN196610 PQJ196599:PQJ196610 QAF196599:QAF196610 QKB196599:QKB196610 QTX196599:QTX196610 RDT196599:RDT196610 RNP196599:RNP196610 RXL196599:RXL196610 SHH196599:SHH196610 SRD196599:SRD196610 TAZ196599:TAZ196610 TKV196599:TKV196610 TUR196599:TUR196610 UEN196599:UEN196610 UOJ196599:UOJ196610 UYF196599:UYF196610 VIB196599:VIB196610 VRX196599:VRX196610 WBT196599:WBT196610 WLP196599:WLP196610 WVL196599:WVL196610 F262135:F262146 IZ262135:IZ262146 SV262135:SV262146 ACR262135:ACR262146 AMN262135:AMN262146 AWJ262135:AWJ262146 BGF262135:BGF262146 BQB262135:BQB262146 BZX262135:BZX262146 CJT262135:CJT262146 CTP262135:CTP262146 DDL262135:DDL262146 DNH262135:DNH262146 DXD262135:DXD262146 EGZ262135:EGZ262146 EQV262135:EQV262146 FAR262135:FAR262146 FKN262135:FKN262146 FUJ262135:FUJ262146 GEF262135:GEF262146 GOB262135:GOB262146 GXX262135:GXX262146 HHT262135:HHT262146 HRP262135:HRP262146 IBL262135:IBL262146 ILH262135:ILH262146 IVD262135:IVD262146 JEZ262135:JEZ262146 JOV262135:JOV262146 JYR262135:JYR262146 KIN262135:KIN262146 KSJ262135:KSJ262146 LCF262135:LCF262146 LMB262135:LMB262146 LVX262135:LVX262146 MFT262135:MFT262146 MPP262135:MPP262146 MZL262135:MZL262146 NJH262135:NJH262146 NTD262135:NTD262146 OCZ262135:OCZ262146 OMV262135:OMV262146 OWR262135:OWR262146 PGN262135:PGN262146 PQJ262135:PQJ262146 QAF262135:QAF262146 QKB262135:QKB262146 QTX262135:QTX262146 RDT262135:RDT262146 RNP262135:RNP262146 RXL262135:RXL262146 SHH262135:SHH262146 SRD262135:SRD262146 TAZ262135:TAZ262146 TKV262135:TKV262146 TUR262135:TUR262146 UEN262135:UEN262146 UOJ262135:UOJ262146 UYF262135:UYF262146 VIB262135:VIB262146 VRX262135:VRX262146 WBT262135:WBT262146 WLP262135:WLP262146 WVL262135:WVL262146 F327671:F327682 IZ327671:IZ327682 SV327671:SV327682 ACR327671:ACR327682 AMN327671:AMN327682 AWJ327671:AWJ327682 BGF327671:BGF327682 BQB327671:BQB327682 BZX327671:BZX327682 CJT327671:CJT327682 CTP327671:CTP327682 DDL327671:DDL327682 DNH327671:DNH327682 DXD327671:DXD327682 EGZ327671:EGZ327682 EQV327671:EQV327682 FAR327671:FAR327682 FKN327671:FKN327682 FUJ327671:FUJ327682 GEF327671:GEF327682 GOB327671:GOB327682 GXX327671:GXX327682 HHT327671:HHT327682 HRP327671:HRP327682 IBL327671:IBL327682 ILH327671:ILH327682 IVD327671:IVD327682 JEZ327671:JEZ327682 JOV327671:JOV327682 JYR327671:JYR327682 KIN327671:KIN327682 KSJ327671:KSJ327682 LCF327671:LCF327682 LMB327671:LMB327682 LVX327671:LVX327682 MFT327671:MFT327682 MPP327671:MPP327682 MZL327671:MZL327682 NJH327671:NJH327682 NTD327671:NTD327682 OCZ327671:OCZ327682 OMV327671:OMV327682 OWR327671:OWR327682 PGN327671:PGN327682 PQJ327671:PQJ327682 QAF327671:QAF327682 QKB327671:QKB327682 QTX327671:QTX327682 RDT327671:RDT327682 RNP327671:RNP327682 RXL327671:RXL327682 SHH327671:SHH327682 SRD327671:SRD327682 TAZ327671:TAZ327682 TKV327671:TKV327682 TUR327671:TUR327682 UEN327671:UEN327682 UOJ327671:UOJ327682 UYF327671:UYF327682 VIB327671:VIB327682 VRX327671:VRX327682 WBT327671:WBT327682 WLP327671:WLP327682 WVL327671:WVL327682 F393207:F393218 IZ393207:IZ393218 SV393207:SV393218 ACR393207:ACR393218 AMN393207:AMN393218 AWJ393207:AWJ393218 BGF393207:BGF393218 BQB393207:BQB393218 BZX393207:BZX393218 CJT393207:CJT393218 CTP393207:CTP393218 DDL393207:DDL393218 DNH393207:DNH393218 DXD393207:DXD393218 EGZ393207:EGZ393218 EQV393207:EQV393218 FAR393207:FAR393218 FKN393207:FKN393218 FUJ393207:FUJ393218 GEF393207:GEF393218 GOB393207:GOB393218 GXX393207:GXX393218 HHT393207:HHT393218 HRP393207:HRP393218 IBL393207:IBL393218 ILH393207:ILH393218 IVD393207:IVD393218 JEZ393207:JEZ393218 JOV393207:JOV393218 JYR393207:JYR393218 KIN393207:KIN393218 KSJ393207:KSJ393218 LCF393207:LCF393218 LMB393207:LMB393218 LVX393207:LVX393218 MFT393207:MFT393218 MPP393207:MPP393218 MZL393207:MZL393218 NJH393207:NJH393218 NTD393207:NTD393218 OCZ393207:OCZ393218 OMV393207:OMV393218 OWR393207:OWR393218 PGN393207:PGN393218 PQJ393207:PQJ393218 QAF393207:QAF393218 QKB393207:QKB393218 QTX393207:QTX393218 RDT393207:RDT393218 RNP393207:RNP393218 RXL393207:RXL393218 SHH393207:SHH393218 SRD393207:SRD393218 TAZ393207:TAZ393218 TKV393207:TKV393218 TUR393207:TUR393218 UEN393207:UEN393218 UOJ393207:UOJ393218 UYF393207:UYF393218 VIB393207:VIB393218 VRX393207:VRX393218 WBT393207:WBT393218 WLP393207:WLP393218 WVL393207:WVL393218 F458743:F458754 IZ458743:IZ458754 SV458743:SV458754 ACR458743:ACR458754 AMN458743:AMN458754 AWJ458743:AWJ458754 BGF458743:BGF458754 BQB458743:BQB458754 BZX458743:BZX458754 CJT458743:CJT458754 CTP458743:CTP458754 DDL458743:DDL458754 DNH458743:DNH458754 DXD458743:DXD458754 EGZ458743:EGZ458754 EQV458743:EQV458754 FAR458743:FAR458754 FKN458743:FKN458754 FUJ458743:FUJ458754 GEF458743:GEF458754 GOB458743:GOB458754 GXX458743:GXX458754 HHT458743:HHT458754 HRP458743:HRP458754 IBL458743:IBL458754 ILH458743:ILH458754 IVD458743:IVD458754 JEZ458743:JEZ458754 JOV458743:JOV458754 JYR458743:JYR458754 KIN458743:KIN458754 KSJ458743:KSJ458754 LCF458743:LCF458754 LMB458743:LMB458754 LVX458743:LVX458754 MFT458743:MFT458754 MPP458743:MPP458754 MZL458743:MZL458754 NJH458743:NJH458754 NTD458743:NTD458754 OCZ458743:OCZ458754 OMV458743:OMV458754 OWR458743:OWR458754 PGN458743:PGN458754 PQJ458743:PQJ458754 QAF458743:QAF458754 QKB458743:QKB458754 QTX458743:QTX458754 RDT458743:RDT458754 RNP458743:RNP458754 RXL458743:RXL458754 SHH458743:SHH458754 SRD458743:SRD458754 TAZ458743:TAZ458754 TKV458743:TKV458754 TUR458743:TUR458754 UEN458743:UEN458754 UOJ458743:UOJ458754 UYF458743:UYF458754 VIB458743:VIB458754 VRX458743:VRX458754 WBT458743:WBT458754 WLP458743:WLP458754 WVL458743:WVL458754 F524279:F524290 IZ524279:IZ524290 SV524279:SV524290 ACR524279:ACR524290 AMN524279:AMN524290 AWJ524279:AWJ524290 BGF524279:BGF524290 BQB524279:BQB524290 BZX524279:BZX524290 CJT524279:CJT524290 CTP524279:CTP524290 DDL524279:DDL524290 DNH524279:DNH524290 DXD524279:DXD524290 EGZ524279:EGZ524290 EQV524279:EQV524290 FAR524279:FAR524290 FKN524279:FKN524290 FUJ524279:FUJ524290 GEF524279:GEF524290 GOB524279:GOB524290 GXX524279:GXX524290 HHT524279:HHT524290 HRP524279:HRP524290 IBL524279:IBL524290 ILH524279:ILH524290 IVD524279:IVD524290 JEZ524279:JEZ524290 JOV524279:JOV524290 JYR524279:JYR524290 KIN524279:KIN524290 KSJ524279:KSJ524290 LCF524279:LCF524290 LMB524279:LMB524290 LVX524279:LVX524290 MFT524279:MFT524290 MPP524279:MPP524290 MZL524279:MZL524290 NJH524279:NJH524290 NTD524279:NTD524290 OCZ524279:OCZ524290 OMV524279:OMV524290 OWR524279:OWR524290 PGN524279:PGN524290 PQJ524279:PQJ524290 QAF524279:QAF524290 QKB524279:QKB524290 QTX524279:QTX524290 RDT524279:RDT524290 RNP524279:RNP524290 RXL524279:RXL524290 SHH524279:SHH524290 SRD524279:SRD524290 TAZ524279:TAZ524290 TKV524279:TKV524290 TUR524279:TUR524290 UEN524279:UEN524290 UOJ524279:UOJ524290 UYF524279:UYF524290 VIB524279:VIB524290 VRX524279:VRX524290 WBT524279:WBT524290 WLP524279:WLP524290 WVL524279:WVL524290 F589815:F589826 IZ589815:IZ589826 SV589815:SV589826 ACR589815:ACR589826 AMN589815:AMN589826 AWJ589815:AWJ589826 BGF589815:BGF589826 BQB589815:BQB589826 BZX589815:BZX589826 CJT589815:CJT589826 CTP589815:CTP589826 DDL589815:DDL589826 DNH589815:DNH589826 DXD589815:DXD589826 EGZ589815:EGZ589826 EQV589815:EQV589826 FAR589815:FAR589826 FKN589815:FKN589826 FUJ589815:FUJ589826 GEF589815:GEF589826 GOB589815:GOB589826 GXX589815:GXX589826 HHT589815:HHT589826 HRP589815:HRP589826 IBL589815:IBL589826 ILH589815:ILH589826 IVD589815:IVD589826 JEZ589815:JEZ589826 JOV589815:JOV589826 JYR589815:JYR589826 KIN589815:KIN589826 KSJ589815:KSJ589826 LCF589815:LCF589826 LMB589815:LMB589826 LVX589815:LVX589826 MFT589815:MFT589826 MPP589815:MPP589826 MZL589815:MZL589826 NJH589815:NJH589826 NTD589815:NTD589826 OCZ589815:OCZ589826 OMV589815:OMV589826 OWR589815:OWR589826 PGN589815:PGN589826 PQJ589815:PQJ589826 QAF589815:QAF589826 QKB589815:QKB589826 QTX589815:QTX589826 RDT589815:RDT589826 RNP589815:RNP589826 RXL589815:RXL589826 SHH589815:SHH589826 SRD589815:SRD589826 TAZ589815:TAZ589826 TKV589815:TKV589826 TUR589815:TUR589826 UEN589815:UEN589826 UOJ589815:UOJ589826 UYF589815:UYF589826 VIB589815:VIB589826 VRX589815:VRX589826 WBT589815:WBT589826 WLP589815:WLP589826 WVL589815:WVL589826 F655351:F655362 IZ655351:IZ655362 SV655351:SV655362 ACR655351:ACR655362 AMN655351:AMN655362 AWJ655351:AWJ655362 BGF655351:BGF655362 BQB655351:BQB655362 BZX655351:BZX655362 CJT655351:CJT655362 CTP655351:CTP655362 DDL655351:DDL655362 DNH655351:DNH655362 DXD655351:DXD655362 EGZ655351:EGZ655362 EQV655351:EQV655362 FAR655351:FAR655362 FKN655351:FKN655362 FUJ655351:FUJ655362 GEF655351:GEF655362 GOB655351:GOB655362 GXX655351:GXX655362 HHT655351:HHT655362 HRP655351:HRP655362 IBL655351:IBL655362 ILH655351:ILH655362 IVD655351:IVD655362 JEZ655351:JEZ655362 JOV655351:JOV655362 JYR655351:JYR655362 KIN655351:KIN655362 KSJ655351:KSJ655362 LCF655351:LCF655362 LMB655351:LMB655362 LVX655351:LVX655362 MFT655351:MFT655362 MPP655351:MPP655362 MZL655351:MZL655362 NJH655351:NJH655362 NTD655351:NTD655362 OCZ655351:OCZ655362 OMV655351:OMV655362 OWR655351:OWR655362 PGN655351:PGN655362 PQJ655351:PQJ655362 QAF655351:QAF655362 QKB655351:QKB655362 QTX655351:QTX655362 RDT655351:RDT655362 RNP655351:RNP655362 RXL655351:RXL655362 SHH655351:SHH655362 SRD655351:SRD655362 TAZ655351:TAZ655362 TKV655351:TKV655362 TUR655351:TUR655362 UEN655351:UEN655362 UOJ655351:UOJ655362 UYF655351:UYF655362 VIB655351:VIB655362 VRX655351:VRX655362 WBT655351:WBT655362 WLP655351:WLP655362 WVL655351:WVL655362 F720887:F720898 IZ720887:IZ720898 SV720887:SV720898 ACR720887:ACR720898 AMN720887:AMN720898 AWJ720887:AWJ720898 BGF720887:BGF720898 BQB720887:BQB720898 BZX720887:BZX720898 CJT720887:CJT720898 CTP720887:CTP720898 DDL720887:DDL720898 DNH720887:DNH720898 DXD720887:DXD720898 EGZ720887:EGZ720898 EQV720887:EQV720898 FAR720887:FAR720898 FKN720887:FKN720898 FUJ720887:FUJ720898 GEF720887:GEF720898 GOB720887:GOB720898 GXX720887:GXX720898 HHT720887:HHT720898 HRP720887:HRP720898 IBL720887:IBL720898 ILH720887:ILH720898 IVD720887:IVD720898 JEZ720887:JEZ720898 JOV720887:JOV720898 JYR720887:JYR720898 KIN720887:KIN720898 KSJ720887:KSJ720898 LCF720887:LCF720898 LMB720887:LMB720898 LVX720887:LVX720898 MFT720887:MFT720898 MPP720887:MPP720898 MZL720887:MZL720898 NJH720887:NJH720898 NTD720887:NTD720898 OCZ720887:OCZ720898 OMV720887:OMV720898 OWR720887:OWR720898 PGN720887:PGN720898 PQJ720887:PQJ720898 QAF720887:QAF720898 QKB720887:QKB720898 QTX720887:QTX720898 RDT720887:RDT720898 RNP720887:RNP720898 RXL720887:RXL720898 SHH720887:SHH720898 SRD720887:SRD720898 TAZ720887:TAZ720898 TKV720887:TKV720898 TUR720887:TUR720898 UEN720887:UEN720898 UOJ720887:UOJ720898 UYF720887:UYF720898 VIB720887:VIB720898 VRX720887:VRX720898 WBT720887:WBT720898 WLP720887:WLP720898 WVL720887:WVL720898 F786423:F786434 IZ786423:IZ786434 SV786423:SV786434 ACR786423:ACR786434 AMN786423:AMN786434 AWJ786423:AWJ786434 BGF786423:BGF786434 BQB786423:BQB786434 BZX786423:BZX786434 CJT786423:CJT786434 CTP786423:CTP786434 DDL786423:DDL786434 DNH786423:DNH786434 DXD786423:DXD786434 EGZ786423:EGZ786434 EQV786423:EQV786434 FAR786423:FAR786434 FKN786423:FKN786434 FUJ786423:FUJ786434 GEF786423:GEF786434 GOB786423:GOB786434 GXX786423:GXX786434 HHT786423:HHT786434 HRP786423:HRP786434 IBL786423:IBL786434 ILH786423:ILH786434 IVD786423:IVD786434 JEZ786423:JEZ786434 JOV786423:JOV786434 JYR786423:JYR786434 KIN786423:KIN786434 KSJ786423:KSJ786434 LCF786423:LCF786434 LMB786423:LMB786434 LVX786423:LVX786434 MFT786423:MFT786434 MPP786423:MPP786434 MZL786423:MZL786434 NJH786423:NJH786434 NTD786423:NTD786434 OCZ786423:OCZ786434 OMV786423:OMV786434 OWR786423:OWR786434 PGN786423:PGN786434 PQJ786423:PQJ786434 QAF786423:QAF786434 QKB786423:QKB786434 QTX786423:QTX786434 RDT786423:RDT786434 RNP786423:RNP786434 RXL786423:RXL786434 SHH786423:SHH786434 SRD786423:SRD786434 TAZ786423:TAZ786434 TKV786423:TKV786434 TUR786423:TUR786434 UEN786423:UEN786434 UOJ786423:UOJ786434 UYF786423:UYF786434 VIB786423:VIB786434 VRX786423:VRX786434 WBT786423:WBT786434 WLP786423:WLP786434 WVL786423:WVL786434 F851959:F851970 IZ851959:IZ851970 SV851959:SV851970 ACR851959:ACR851970 AMN851959:AMN851970 AWJ851959:AWJ851970 BGF851959:BGF851970 BQB851959:BQB851970 BZX851959:BZX851970 CJT851959:CJT851970 CTP851959:CTP851970 DDL851959:DDL851970 DNH851959:DNH851970 DXD851959:DXD851970 EGZ851959:EGZ851970 EQV851959:EQV851970 FAR851959:FAR851970 FKN851959:FKN851970 FUJ851959:FUJ851970 GEF851959:GEF851970 GOB851959:GOB851970 GXX851959:GXX851970 HHT851959:HHT851970 HRP851959:HRP851970 IBL851959:IBL851970 ILH851959:ILH851970 IVD851959:IVD851970 JEZ851959:JEZ851970 JOV851959:JOV851970 JYR851959:JYR851970 KIN851959:KIN851970 KSJ851959:KSJ851970 LCF851959:LCF851970 LMB851959:LMB851970 LVX851959:LVX851970 MFT851959:MFT851970 MPP851959:MPP851970 MZL851959:MZL851970 NJH851959:NJH851970 NTD851959:NTD851970 OCZ851959:OCZ851970 OMV851959:OMV851970 OWR851959:OWR851970 PGN851959:PGN851970 PQJ851959:PQJ851970 QAF851959:QAF851970 QKB851959:QKB851970 QTX851959:QTX851970 RDT851959:RDT851970 RNP851959:RNP851970 RXL851959:RXL851970 SHH851959:SHH851970 SRD851959:SRD851970 TAZ851959:TAZ851970 TKV851959:TKV851970 TUR851959:TUR851970 UEN851959:UEN851970 UOJ851959:UOJ851970 UYF851959:UYF851970 VIB851959:VIB851970 VRX851959:VRX851970 WBT851959:WBT851970 WLP851959:WLP851970 WVL851959:WVL851970 F917495:F917506 IZ917495:IZ917506 SV917495:SV917506 ACR917495:ACR917506 AMN917495:AMN917506 AWJ917495:AWJ917506 BGF917495:BGF917506 BQB917495:BQB917506 BZX917495:BZX917506 CJT917495:CJT917506 CTP917495:CTP917506 DDL917495:DDL917506 DNH917495:DNH917506 DXD917495:DXD917506 EGZ917495:EGZ917506 EQV917495:EQV917506 FAR917495:FAR917506 FKN917495:FKN917506 FUJ917495:FUJ917506 GEF917495:GEF917506 GOB917495:GOB917506 GXX917495:GXX917506 HHT917495:HHT917506 HRP917495:HRP917506 IBL917495:IBL917506 ILH917495:ILH917506 IVD917495:IVD917506 JEZ917495:JEZ917506 JOV917495:JOV917506 JYR917495:JYR917506 KIN917495:KIN917506 KSJ917495:KSJ917506 LCF917495:LCF917506 LMB917495:LMB917506 LVX917495:LVX917506 MFT917495:MFT917506 MPP917495:MPP917506 MZL917495:MZL917506 NJH917495:NJH917506 NTD917495:NTD917506 OCZ917495:OCZ917506 OMV917495:OMV917506 OWR917495:OWR917506 PGN917495:PGN917506 PQJ917495:PQJ917506 QAF917495:QAF917506 QKB917495:QKB917506 QTX917495:QTX917506 RDT917495:RDT917506 RNP917495:RNP917506 RXL917495:RXL917506 SHH917495:SHH917506 SRD917495:SRD917506 TAZ917495:TAZ917506 TKV917495:TKV917506 TUR917495:TUR917506 UEN917495:UEN917506 UOJ917495:UOJ917506 UYF917495:UYF917506 VIB917495:VIB917506 VRX917495:VRX917506 WBT917495:WBT917506 WLP917495:WLP917506 WVL917495:WVL917506 F983031:F983042 IZ983031:IZ983042 SV983031:SV983042 ACR983031:ACR983042 AMN983031:AMN983042 AWJ983031:AWJ983042 BGF983031:BGF983042 BQB983031:BQB983042 BZX983031:BZX983042 CJT983031:CJT983042 CTP983031:CTP983042 DDL983031:DDL983042 DNH983031:DNH983042 DXD983031:DXD983042 EGZ983031:EGZ983042 EQV983031:EQV983042 FAR983031:FAR983042 FKN983031:FKN983042 FUJ983031:FUJ983042 GEF983031:GEF983042 GOB983031:GOB983042 GXX983031:GXX983042 HHT983031:HHT983042 HRP983031:HRP983042 IBL983031:IBL983042 ILH983031:ILH983042 IVD983031:IVD983042 JEZ983031:JEZ983042 JOV983031:JOV983042 JYR983031:JYR983042 KIN983031:KIN983042 KSJ983031:KSJ983042 LCF983031:LCF983042 LMB983031:LMB983042 LVX983031:LVX983042 MFT983031:MFT983042 MPP983031:MPP983042 MZL983031:MZL983042 NJH983031:NJH983042 NTD983031:NTD983042 OCZ983031:OCZ983042 OMV983031:OMV983042 OWR983031:OWR983042 PGN983031:PGN983042 PQJ983031:PQJ983042 QAF983031:QAF983042 QKB983031:QKB983042 QTX983031:QTX983042 RDT983031:RDT983042 RNP983031:RNP983042 RXL983031:RXL983042 SHH983031:SHH983042 SRD983031:SRD983042 TAZ983031:TAZ983042 TKV983031:TKV983042 TUR983031:TUR983042 UEN983031:UEN983042 UOJ983031:UOJ983042 UYF983031:UYF983042 VIB983031:VIB983042 VRX983031:VRX983042 WBT983031:WBT983042 WLP983031:WLP983042 WVL4:WVL6 IZ4:IZ6 SV4:SV6 ACR4:ACR6 AMN4:AMN6 AWJ4:AWJ6 BGF4:BGF6 BQB4:BQB6 BZX4:BZX6 CJT4:CJT6 CTP4:CTP6 DDL4:DDL6 DNH4:DNH6 DXD4:DXD6 EGZ4:EGZ6 EQV4:EQV6 FAR4:FAR6 FKN4:FKN6 FUJ4:FUJ6 GEF4:GEF6 GOB4:GOB6 GXX4:GXX6 HHT4:HHT6 HRP4:HRP6 IBL4:IBL6 ILH4:ILH6 IVD4:IVD6 JEZ4:JEZ6 JOV4:JOV6 JYR4:JYR6 KIN4:KIN6 KSJ4:KSJ6 LCF4:LCF6 LMB4:LMB6 LVX4:LVX6 MFT4:MFT6 MPP4:MPP6 MZL4:MZL6 NJH4:NJH6 NTD4:NTD6 OCZ4:OCZ6 OMV4:OMV6 OWR4:OWR6 PGN4:PGN6 PQJ4:PQJ6 QAF4:QAF6 QKB4:QKB6 QTX4:QTX6 RDT4:RDT6 RNP4:RNP6 RXL4:RXL6 SHH4:SHH6 SRD4:SRD6 TAZ4:TAZ6 TKV4:TKV6 TUR4:TUR6 UEN4:UEN6 UOJ4:UOJ6 UYF4:UYF6 VIB4:VIB6 VRX4:VRX6 WBT4:WBT6 WLP4:WLP6 WVL18:WVL20 IZ18:IZ20 SV18:SV20 ACR18:ACR20 AMN18:AMN20 AWJ18:AWJ20 BGF18:BGF20 BQB18:BQB20 BZX18:BZX20 CJT18:CJT20 CTP18:CTP20 DDL18:DDL20 DNH18:DNH20 DXD18:DXD20 EGZ18:EGZ20 EQV18:EQV20 FAR18:FAR20 FKN18:FKN20 FUJ18:FUJ20 GEF18:GEF20 GOB18:GOB20 GXX18:GXX20 HHT18:HHT20 HRP18:HRP20 IBL18:IBL20 ILH18:ILH20 IVD18:IVD20 JEZ18:JEZ20 JOV18:JOV20 JYR18:JYR20 KIN18:KIN20 KSJ18:KSJ20 LCF18:LCF20 LMB18:LMB20 LVX18:LVX20 MFT18:MFT20 MPP18:MPP20 MZL18:MZL20 NJH18:NJH20 NTD18:NTD20 OCZ18:OCZ20 OMV18:OMV20 OWR18:OWR20 PGN18:PGN20 PQJ18:PQJ20 QAF18:QAF20 QKB18:QKB20 QTX18:QTX20 RDT18:RDT20 RNP18:RNP20 RXL18:RXL20 SHH18:SHH20 SRD18:SRD20 TAZ18:TAZ20 TKV18:TKV20 TUR18:TUR20 UEN18:UEN20 UOJ18:UOJ20 UYF18:UYF20 VIB18:VIB20 VRX18:VRX20 WBT18:WBT20 WLP18:WLP20" xr:uid="{30227C97-1AF3-4534-8CBD-82C187527183}">
      <formula1>"1号,2号,3号"</formula1>
    </dataValidation>
    <dataValidation type="list" allowBlank="1" showInputMessage="1" showErrorMessage="1" sqref="WVM983031:WVM983042 G65527:G65538 JA65527:JA65538 SW65527:SW65538 ACS65527:ACS65538 AMO65527:AMO65538 AWK65527:AWK65538 BGG65527:BGG65538 BQC65527:BQC65538 BZY65527:BZY65538 CJU65527:CJU65538 CTQ65527:CTQ65538 DDM65527:DDM65538 DNI65527:DNI65538 DXE65527:DXE65538 EHA65527:EHA65538 EQW65527:EQW65538 FAS65527:FAS65538 FKO65527:FKO65538 FUK65527:FUK65538 GEG65527:GEG65538 GOC65527:GOC65538 GXY65527:GXY65538 HHU65527:HHU65538 HRQ65527:HRQ65538 IBM65527:IBM65538 ILI65527:ILI65538 IVE65527:IVE65538 JFA65527:JFA65538 JOW65527:JOW65538 JYS65527:JYS65538 KIO65527:KIO65538 KSK65527:KSK65538 LCG65527:LCG65538 LMC65527:LMC65538 LVY65527:LVY65538 MFU65527:MFU65538 MPQ65527:MPQ65538 MZM65527:MZM65538 NJI65527:NJI65538 NTE65527:NTE65538 ODA65527:ODA65538 OMW65527:OMW65538 OWS65527:OWS65538 PGO65527:PGO65538 PQK65527:PQK65538 QAG65527:QAG65538 QKC65527:QKC65538 QTY65527:QTY65538 RDU65527:RDU65538 RNQ65527:RNQ65538 RXM65527:RXM65538 SHI65527:SHI65538 SRE65527:SRE65538 TBA65527:TBA65538 TKW65527:TKW65538 TUS65527:TUS65538 UEO65527:UEO65538 UOK65527:UOK65538 UYG65527:UYG65538 VIC65527:VIC65538 VRY65527:VRY65538 WBU65527:WBU65538 WLQ65527:WLQ65538 WVM65527:WVM65538 G131063:G131074 JA131063:JA131074 SW131063:SW131074 ACS131063:ACS131074 AMO131063:AMO131074 AWK131063:AWK131074 BGG131063:BGG131074 BQC131063:BQC131074 BZY131063:BZY131074 CJU131063:CJU131074 CTQ131063:CTQ131074 DDM131063:DDM131074 DNI131063:DNI131074 DXE131063:DXE131074 EHA131063:EHA131074 EQW131063:EQW131074 FAS131063:FAS131074 FKO131063:FKO131074 FUK131063:FUK131074 GEG131063:GEG131074 GOC131063:GOC131074 GXY131063:GXY131074 HHU131063:HHU131074 HRQ131063:HRQ131074 IBM131063:IBM131074 ILI131063:ILI131074 IVE131063:IVE131074 JFA131063:JFA131074 JOW131063:JOW131074 JYS131063:JYS131074 KIO131063:KIO131074 KSK131063:KSK131074 LCG131063:LCG131074 LMC131063:LMC131074 LVY131063:LVY131074 MFU131063:MFU131074 MPQ131063:MPQ131074 MZM131063:MZM131074 NJI131063:NJI131074 NTE131063:NTE131074 ODA131063:ODA131074 OMW131063:OMW131074 OWS131063:OWS131074 PGO131063:PGO131074 PQK131063:PQK131074 QAG131063:QAG131074 QKC131063:QKC131074 QTY131063:QTY131074 RDU131063:RDU131074 RNQ131063:RNQ131074 RXM131063:RXM131074 SHI131063:SHI131074 SRE131063:SRE131074 TBA131063:TBA131074 TKW131063:TKW131074 TUS131063:TUS131074 UEO131063:UEO131074 UOK131063:UOK131074 UYG131063:UYG131074 VIC131063:VIC131074 VRY131063:VRY131074 WBU131063:WBU131074 WLQ131063:WLQ131074 WVM131063:WVM131074 G196599:G196610 JA196599:JA196610 SW196599:SW196610 ACS196599:ACS196610 AMO196599:AMO196610 AWK196599:AWK196610 BGG196599:BGG196610 BQC196599:BQC196610 BZY196599:BZY196610 CJU196599:CJU196610 CTQ196599:CTQ196610 DDM196599:DDM196610 DNI196599:DNI196610 DXE196599:DXE196610 EHA196599:EHA196610 EQW196599:EQW196610 FAS196599:FAS196610 FKO196599:FKO196610 FUK196599:FUK196610 GEG196599:GEG196610 GOC196599:GOC196610 GXY196599:GXY196610 HHU196599:HHU196610 HRQ196599:HRQ196610 IBM196599:IBM196610 ILI196599:ILI196610 IVE196599:IVE196610 JFA196599:JFA196610 JOW196599:JOW196610 JYS196599:JYS196610 KIO196599:KIO196610 KSK196599:KSK196610 LCG196599:LCG196610 LMC196599:LMC196610 LVY196599:LVY196610 MFU196599:MFU196610 MPQ196599:MPQ196610 MZM196599:MZM196610 NJI196599:NJI196610 NTE196599:NTE196610 ODA196599:ODA196610 OMW196599:OMW196610 OWS196599:OWS196610 PGO196599:PGO196610 PQK196599:PQK196610 QAG196599:QAG196610 QKC196599:QKC196610 QTY196599:QTY196610 RDU196599:RDU196610 RNQ196599:RNQ196610 RXM196599:RXM196610 SHI196599:SHI196610 SRE196599:SRE196610 TBA196599:TBA196610 TKW196599:TKW196610 TUS196599:TUS196610 UEO196599:UEO196610 UOK196599:UOK196610 UYG196599:UYG196610 VIC196599:VIC196610 VRY196599:VRY196610 WBU196599:WBU196610 WLQ196599:WLQ196610 WVM196599:WVM196610 G262135:G262146 JA262135:JA262146 SW262135:SW262146 ACS262135:ACS262146 AMO262135:AMO262146 AWK262135:AWK262146 BGG262135:BGG262146 BQC262135:BQC262146 BZY262135:BZY262146 CJU262135:CJU262146 CTQ262135:CTQ262146 DDM262135:DDM262146 DNI262135:DNI262146 DXE262135:DXE262146 EHA262135:EHA262146 EQW262135:EQW262146 FAS262135:FAS262146 FKO262135:FKO262146 FUK262135:FUK262146 GEG262135:GEG262146 GOC262135:GOC262146 GXY262135:GXY262146 HHU262135:HHU262146 HRQ262135:HRQ262146 IBM262135:IBM262146 ILI262135:ILI262146 IVE262135:IVE262146 JFA262135:JFA262146 JOW262135:JOW262146 JYS262135:JYS262146 KIO262135:KIO262146 KSK262135:KSK262146 LCG262135:LCG262146 LMC262135:LMC262146 LVY262135:LVY262146 MFU262135:MFU262146 MPQ262135:MPQ262146 MZM262135:MZM262146 NJI262135:NJI262146 NTE262135:NTE262146 ODA262135:ODA262146 OMW262135:OMW262146 OWS262135:OWS262146 PGO262135:PGO262146 PQK262135:PQK262146 QAG262135:QAG262146 QKC262135:QKC262146 QTY262135:QTY262146 RDU262135:RDU262146 RNQ262135:RNQ262146 RXM262135:RXM262146 SHI262135:SHI262146 SRE262135:SRE262146 TBA262135:TBA262146 TKW262135:TKW262146 TUS262135:TUS262146 UEO262135:UEO262146 UOK262135:UOK262146 UYG262135:UYG262146 VIC262135:VIC262146 VRY262135:VRY262146 WBU262135:WBU262146 WLQ262135:WLQ262146 WVM262135:WVM262146 G327671:G327682 JA327671:JA327682 SW327671:SW327682 ACS327671:ACS327682 AMO327671:AMO327682 AWK327671:AWK327682 BGG327671:BGG327682 BQC327671:BQC327682 BZY327671:BZY327682 CJU327671:CJU327682 CTQ327671:CTQ327682 DDM327671:DDM327682 DNI327671:DNI327682 DXE327671:DXE327682 EHA327671:EHA327682 EQW327671:EQW327682 FAS327671:FAS327682 FKO327671:FKO327682 FUK327671:FUK327682 GEG327671:GEG327682 GOC327671:GOC327682 GXY327671:GXY327682 HHU327671:HHU327682 HRQ327671:HRQ327682 IBM327671:IBM327682 ILI327671:ILI327682 IVE327671:IVE327682 JFA327671:JFA327682 JOW327671:JOW327682 JYS327671:JYS327682 KIO327671:KIO327682 KSK327671:KSK327682 LCG327671:LCG327682 LMC327671:LMC327682 LVY327671:LVY327682 MFU327671:MFU327682 MPQ327671:MPQ327682 MZM327671:MZM327682 NJI327671:NJI327682 NTE327671:NTE327682 ODA327671:ODA327682 OMW327671:OMW327682 OWS327671:OWS327682 PGO327671:PGO327682 PQK327671:PQK327682 QAG327671:QAG327682 QKC327671:QKC327682 QTY327671:QTY327682 RDU327671:RDU327682 RNQ327671:RNQ327682 RXM327671:RXM327682 SHI327671:SHI327682 SRE327671:SRE327682 TBA327671:TBA327682 TKW327671:TKW327682 TUS327671:TUS327682 UEO327671:UEO327682 UOK327671:UOK327682 UYG327671:UYG327682 VIC327671:VIC327682 VRY327671:VRY327682 WBU327671:WBU327682 WLQ327671:WLQ327682 WVM327671:WVM327682 G393207:G393218 JA393207:JA393218 SW393207:SW393218 ACS393207:ACS393218 AMO393207:AMO393218 AWK393207:AWK393218 BGG393207:BGG393218 BQC393207:BQC393218 BZY393207:BZY393218 CJU393207:CJU393218 CTQ393207:CTQ393218 DDM393207:DDM393218 DNI393207:DNI393218 DXE393207:DXE393218 EHA393207:EHA393218 EQW393207:EQW393218 FAS393207:FAS393218 FKO393207:FKO393218 FUK393207:FUK393218 GEG393207:GEG393218 GOC393207:GOC393218 GXY393207:GXY393218 HHU393207:HHU393218 HRQ393207:HRQ393218 IBM393207:IBM393218 ILI393207:ILI393218 IVE393207:IVE393218 JFA393207:JFA393218 JOW393207:JOW393218 JYS393207:JYS393218 KIO393207:KIO393218 KSK393207:KSK393218 LCG393207:LCG393218 LMC393207:LMC393218 LVY393207:LVY393218 MFU393207:MFU393218 MPQ393207:MPQ393218 MZM393207:MZM393218 NJI393207:NJI393218 NTE393207:NTE393218 ODA393207:ODA393218 OMW393207:OMW393218 OWS393207:OWS393218 PGO393207:PGO393218 PQK393207:PQK393218 QAG393207:QAG393218 QKC393207:QKC393218 QTY393207:QTY393218 RDU393207:RDU393218 RNQ393207:RNQ393218 RXM393207:RXM393218 SHI393207:SHI393218 SRE393207:SRE393218 TBA393207:TBA393218 TKW393207:TKW393218 TUS393207:TUS393218 UEO393207:UEO393218 UOK393207:UOK393218 UYG393207:UYG393218 VIC393207:VIC393218 VRY393207:VRY393218 WBU393207:WBU393218 WLQ393207:WLQ393218 WVM393207:WVM393218 G458743:G458754 JA458743:JA458754 SW458743:SW458754 ACS458743:ACS458754 AMO458743:AMO458754 AWK458743:AWK458754 BGG458743:BGG458754 BQC458743:BQC458754 BZY458743:BZY458754 CJU458743:CJU458754 CTQ458743:CTQ458754 DDM458743:DDM458754 DNI458743:DNI458754 DXE458743:DXE458754 EHA458743:EHA458754 EQW458743:EQW458754 FAS458743:FAS458754 FKO458743:FKO458754 FUK458743:FUK458754 GEG458743:GEG458754 GOC458743:GOC458754 GXY458743:GXY458754 HHU458743:HHU458754 HRQ458743:HRQ458754 IBM458743:IBM458754 ILI458743:ILI458754 IVE458743:IVE458754 JFA458743:JFA458754 JOW458743:JOW458754 JYS458743:JYS458754 KIO458743:KIO458754 KSK458743:KSK458754 LCG458743:LCG458754 LMC458743:LMC458754 LVY458743:LVY458754 MFU458743:MFU458754 MPQ458743:MPQ458754 MZM458743:MZM458754 NJI458743:NJI458754 NTE458743:NTE458754 ODA458743:ODA458754 OMW458743:OMW458754 OWS458743:OWS458754 PGO458743:PGO458754 PQK458743:PQK458754 QAG458743:QAG458754 QKC458743:QKC458754 QTY458743:QTY458754 RDU458743:RDU458754 RNQ458743:RNQ458754 RXM458743:RXM458754 SHI458743:SHI458754 SRE458743:SRE458754 TBA458743:TBA458754 TKW458743:TKW458754 TUS458743:TUS458754 UEO458743:UEO458754 UOK458743:UOK458754 UYG458743:UYG458754 VIC458743:VIC458754 VRY458743:VRY458754 WBU458743:WBU458754 WLQ458743:WLQ458754 WVM458743:WVM458754 G524279:G524290 JA524279:JA524290 SW524279:SW524290 ACS524279:ACS524290 AMO524279:AMO524290 AWK524279:AWK524290 BGG524279:BGG524290 BQC524279:BQC524290 BZY524279:BZY524290 CJU524279:CJU524290 CTQ524279:CTQ524290 DDM524279:DDM524290 DNI524279:DNI524290 DXE524279:DXE524290 EHA524279:EHA524290 EQW524279:EQW524290 FAS524279:FAS524290 FKO524279:FKO524290 FUK524279:FUK524290 GEG524279:GEG524290 GOC524279:GOC524290 GXY524279:GXY524290 HHU524279:HHU524290 HRQ524279:HRQ524290 IBM524279:IBM524290 ILI524279:ILI524290 IVE524279:IVE524290 JFA524279:JFA524290 JOW524279:JOW524290 JYS524279:JYS524290 KIO524279:KIO524290 KSK524279:KSK524290 LCG524279:LCG524290 LMC524279:LMC524290 LVY524279:LVY524290 MFU524279:MFU524290 MPQ524279:MPQ524290 MZM524279:MZM524290 NJI524279:NJI524290 NTE524279:NTE524290 ODA524279:ODA524290 OMW524279:OMW524290 OWS524279:OWS524290 PGO524279:PGO524290 PQK524279:PQK524290 QAG524279:QAG524290 QKC524279:QKC524290 QTY524279:QTY524290 RDU524279:RDU524290 RNQ524279:RNQ524290 RXM524279:RXM524290 SHI524279:SHI524290 SRE524279:SRE524290 TBA524279:TBA524290 TKW524279:TKW524290 TUS524279:TUS524290 UEO524279:UEO524290 UOK524279:UOK524290 UYG524279:UYG524290 VIC524279:VIC524290 VRY524279:VRY524290 WBU524279:WBU524290 WLQ524279:WLQ524290 WVM524279:WVM524290 G589815:G589826 JA589815:JA589826 SW589815:SW589826 ACS589815:ACS589826 AMO589815:AMO589826 AWK589815:AWK589826 BGG589815:BGG589826 BQC589815:BQC589826 BZY589815:BZY589826 CJU589815:CJU589826 CTQ589815:CTQ589826 DDM589815:DDM589826 DNI589815:DNI589826 DXE589815:DXE589826 EHA589815:EHA589826 EQW589815:EQW589826 FAS589815:FAS589826 FKO589815:FKO589826 FUK589815:FUK589826 GEG589815:GEG589826 GOC589815:GOC589826 GXY589815:GXY589826 HHU589815:HHU589826 HRQ589815:HRQ589826 IBM589815:IBM589826 ILI589815:ILI589826 IVE589815:IVE589826 JFA589815:JFA589826 JOW589815:JOW589826 JYS589815:JYS589826 KIO589815:KIO589826 KSK589815:KSK589826 LCG589815:LCG589826 LMC589815:LMC589826 LVY589815:LVY589826 MFU589815:MFU589826 MPQ589815:MPQ589826 MZM589815:MZM589826 NJI589815:NJI589826 NTE589815:NTE589826 ODA589815:ODA589826 OMW589815:OMW589826 OWS589815:OWS589826 PGO589815:PGO589826 PQK589815:PQK589826 QAG589815:QAG589826 QKC589815:QKC589826 QTY589815:QTY589826 RDU589815:RDU589826 RNQ589815:RNQ589826 RXM589815:RXM589826 SHI589815:SHI589826 SRE589815:SRE589826 TBA589815:TBA589826 TKW589815:TKW589826 TUS589815:TUS589826 UEO589815:UEO589826 UOK589815:UOK589826 UYG589815:UYG589826 VIC589815:VIC589826 VRY589815:VRY589826 WBU589815:WBU589826 WLQ589815:WLQ589826 WVM589815:WVM589826 G655351:G655362 JA655351:JA655362 SW655351:SW655362 ACS655351:ACS655362 AMO655351:AMO655362 AWK655351:AWK655362 BGG655351:BGG655362 BQC655351:BQC655362 BZY655351:BZY655362 CJU655351:CJU655362 CTQ655351:CTQ655362 DDM655351:DDM655362 DNI655351:DNI655362 DXE655351:DXE655362 EHA655351:EHA655362 EQW655351:EQW655362 FAS655351:FAS655362 FKO655351:FKO655362 FUK655351:FUK655362 GEG655351:GEG655362 GOC655351:GOC655362 GXY655351:GXY655362 HHU655351:HHU655362 HRQ655351:HRQ655362 IBM655351:IBM655362 ILI655351:ILI655362 IVE655351:IVE655362 JFA655351:JFA655362 JOW655351:JOW655362 JYS655351:JYS655362 KIO655351:KIO655362 KSK655351:KSK655362 LCG655351:LCG655362 LMC655351:LMC655362 LVY655351:LVY655362 MFU655351:MFU655362 MPQ655351:MPQ655362 MZM655351:MZM655362 NJI655351:NJI655362 NTE655351:NTE655362 ODA655351:ODA655362 OMW655351:OMW655362 OWS655351:OWS655362 PGO655351:PGO655362 PQK655351:PQK655362 QAG655351:QAG655362 QKC655351:QKC655362 QTY655351:QTY655362 RDU655351:RDU655362 RNQ655351:RNQ655362 RXM655351:RXM655362 SHI655351:SHI655362 SRE655351:SRE655362 TBA655351:TBA655362 TKW655351:TKW655362 TUS655351:TUS655362 UEO655351:UEO655362 UOK655351:UOK655362 UYG655351:UYG655362 VIC655351:VIC655362 VRY655351:VRY655362 WBU655351:WBU655362 WLQ655351:WLQ655362 WVM655351:WVM655362 G720887:G720898 JA720887:JA720898 SW720887:SW720898 ACS720887:ACS720898 AMO720887:AMO720898 AWK720887:AWK720898 BGG720887:BGG720898 BQC720887:BQC720898 BZY720887:BZY720898 CJU720887:CJU720898 CTQ720887:CTQ720898 DDM720887:DDM720898 DNI720887:DNI720898 DXE720887:DXE720898 EHA720887:EHA720898 EQW720887:EQW720898 FAS720887:FAS720898 FKO720887:FKO720898 FUK720887:FUK720898 GEG720887:GEG720898 GOC720887:GOC720898 GXY720887:GXY720898 HHU720887:HHU720898 HRQ720887:HRQ720898 IBM720887:IBM720898 ILI720887:ILI720898 IVE720887:IVE720898 JFA720887:JFA720898 JOW720887:JOW720898 JYS720887:JYS720898 KIO720887:KIO720898 KSK720887:KSK720898 LCG720887:LCG720898 LMC720887:LMC720898 LVY720887:LVY720898 MFU720887:MFU720898 MPQ720887:MPQ720898 MZM720887:MZM720898 NJI720887:NJI720898 NTE720887:NTE720898 ODA720887:ODA720898 OMW720887:OMW720898 OWS720887:OWS720898 PGO720887:PGO720898 PQK720887:PQK720898 QAG720887:QAG720898 QKC720887:QKC720898 QTY720887:QTY720898 RDU720887:RDU720898 RNQ720887:RNQ720898 RXM720887:RXM720898 SHI720887:SHI720898 SRE720887:SRE720898 TBA720887:TBA720898 TKW720887:TKW720898 TUS720887:TUS720898 UEO720887:UEO720898 UOK720887:UOK720898 UYG720887:UYG720898 VIC720887:VIC720898 VRY720887:VRY720898 WBU720887:WBU720898 WLQ720887:WLQ720898 WVM720887:WVM720898 G786423:G786434 JA786423:JA786434 SW786423:SW786434 ACS786423:ACS786434 AMO786423:AMO786434 AWK786423:AWK786434 BGG786423:BGG786434 BQC786423:BQC786434 BZY786423:BZY786434 CJU786423:CJU786434 CTQ786423:CTQ786434 DDM786423:DDM786434 DNI786423:DNI786434 DXE786423:DXE786434 EHA786423:EHA786434 EQW786423:EQW786434 FAS786423:FAS786434 FKO786423:FKO786434 FUK786423:FUK786434 GEG786423:GEG786434 GOC786423:GOC786434 GXY786423:GXY786434 HHU786423:HHU786434 HRQ786423:HRQ786434 IBM786423:IBM786434 ILI786423:ILI786434 IVE786423:IVE786434 JFA786423:JFA786434 JOW786423:JOW786434 JYS786423:JYS786434 KIO786423:KIO786434 KSK786423:KSK786434 LCG786423:LCG786434 LMC786423:LMC786434 LVY786423:LVY786434 MFU786423:MFU786434 MPQ786423:MPQ786434 MZM786423:MZM786434 NJI786423:NJI786434 NTE786423:NTE786434 ODA786423:ODA786434 OMW786423:OMW786434 OWS786423:OWS786434 PGO786423:PGO786434 PQK786423:PQK786434 QAG786423:QAG786434 QKC786423:QKC786434 QTY786423:QTY786434 RDU786423:RDU786434 RNQ786423:RNQ786434 RXM786423:RXM786434 SHI786423:SHI786434 SRE786423:SRE786434 TBA786423:TBA786434 TKW786423:TKW786434 TUS786423:TUS786434 UEO786423:UEO786434 UOK786423:UOK786434 UYG786423:UYG786434 VIC786423:VIC786434 VRY786423:VRY786434 WBU786423:WBU786434 WLQ786423:WLQ786434 WVM786423:WVM786434 G851959:G851970 JA851959:JA851970 SW851959:SW851970 ACS851959:ACS851970 AMO851959:AMO851970 AWK851959:AWK851970 BGG851959:BGG851970 BQC851959:BQC851970 BZY851959:BZY851970 CJU851959:CJU851970 CTQ851959:CTQ851970 DDM851959:DDM851970 DNI851959:DNI851970 DXE851959:DXE851970 EHA851959:EHA851970 EQW851959:EQW851970 FAS851959:FAS851970 FKO851959:FKO851970 FUK851959:FUK851970 GEG851959:GEG851970 GOC851959:GOC851970 GXY851959:GXY851970 HHU851959:HHU851970 HRQ851959:HRQ851970 IBM851959:IBM851970 ILI851959:ILI851970 IVE851959:IVE851970 JFA851959:JFA851970 JOW851959:JOW851970 JYS851959:JYS851970 KIO851959:KIO851970 KSK851959:KSK851970 LCG851959:LCG851970 LMC851959:LMC851970 LVY851959:LVY851970 MFU851959:MFU851970 MPQ851959:MPQ851970 MZM851959:MZM851970 NJI851959:NJI851970 NTE851959:NTE851970 ODA851959:ODA851970 OMW851959:OMW851970 OWS851959:OWS851970 PGO851959:PGO851970 PQK851959:PQK851970 QAG851959:QAG851970 QKC851959:QKC851970 QTY851959:QTY851970 RDU851959:RDU851970 RNQ851959:RNQ851970 RXM851959:RXM851970 SHI851959:SHI851970 SRE851959:SRE851970 TBA851959:TBA851970 TKW851959:TKW851970 TUS851959:TUS851970 UEO851959:UEO851970 UOK851959:UOK851970 UYG851959:UYG851970 VIC851959:VIC851970 VRY851959:VRY851970 WBU851959:WBU851970 WLQ851959:WLQ851970 WVM851959:WVM851970 G917495:G917506 JA917495:JA917506 SW917495:SW917506 ACS917495:ACS917506 AMO917495:AMO917506 AWK917495:AWK917506 BGG917495:BGG917506 BQC917495:BQC917506 BZY917495:BZY917506 CJU917495:CJU917506 CTQ917495:CTQ917506 DDM917495:DDM917506 DNI917495:DNI917506 DXE917495:DXE917506 EHA917495:EHA917506 EQW917495:EQW917506 FAS917495:FAS917506 FKO917495:FKO917506 FUK917495:FUK917506 GEG917495:GEG917506 GOC917495:GOC917506 GXY917495:GXY917506 HHU917495:HHU917506 HRQ917495:HRQ917506 IBM917495:IBM917506 ILI917495:ILI917506 IVE917495:IVE917506 JFA917495:JFA917506 JOW917495:JOW917506 JYS917495:JYS917506 KIO917495:KIO917506 KSK917495:KSK917506 LCG917495:LCG917506 LMC917495:LMC917506 LVY917495:LVY917506 MFU917495:MFU917506 MPQ917495:MPQ917506 MZM917495:MZM917506 NJI917495:NJI917506 NTE917495:NTE917506 ODA917495:ODA917506 OMW917495:OMW917506 OWS917495:OWS917506 PGO917495:PGO917506 PQK917495:PQK917506 QAG917495:QAG917506 QKC917495:QKC917506 QTY917495:QTY917506 RDU917495:RDU917506 RNQ917495:RNQ917506 RXM917495:RXM917506 SHI917495:SHI917506 SRE917495:SRE917506 TBA917495:TBA917506 TKW917495:TKW917506 TUS917495:TUS917506 UEO917495:UEO917506 UOK917495:UOK917506 UYG917495:UYG917506 VIC917495:VIC917506 VRY917495:VRY917506 WBU917495:WBU917506 WLQ917495:WLQ917506 WVM917495:WVM917506 G983031:G983042 JA983031:JA983042 SW983031:SW983042 ACS983031:ACS983042 AMO983031:AMO983042 AWK983031:AWK983042 BGG983031:BGG983042 BQC983031:BQC983042 BZY983031:BZY983042 CJU983031:CJU983042 CTQ983031:CTQ983042 DDM983031:DDM983042 DNI983031:DNI983042 DXE983031:DXE983042 EHA983031:EHA983042 EQW983031:EQW983042 FAS983031:FAS983042 FKO983031:FKO983042 FUK983031:FUK983042 GEG983031:GEG983042 GOC983031:GOC983042 GXY983031:GXY983042 HHU983031:HHU983042 HRQ983031:HRQ983042 IBM983031:IBM983042 ILI983031:ILI983042 IVE983031:IVE983042 JFA983031:JFA983042 JOW983031:JOW983042 JYS983031:JYS983042 KIO983031:KIO983042 KSK983031:KSK983042 LCG983031:LCG983042 LMC983031:LMC983042 LVY983031:LVY983042 MFU983031:MFU983042 MPQ983031:MPQ983042 MZM983031:MZM983042 NJI983031:NJI983042 NTE983031:NTE983042 ODA983031:ODA983042 OMW983031:OMW983042 OWS983031:OWS983042 PGO983031:PGO983042 PQK983031:PQK983042 QAG983031:QAG983042 QKC983031:QKC983042 QTY983031:QTY983042 RDU983031:RDU983042 RNQ983031:RNQ983042 RXM983031:RXM983042 SHI983031:SHI983042 SRE983031:SRE983042 TBA983031:TBA983042 TKW983031:TKW983042 TUS983031:TUS983042 UEO983031:UEO983042 UOK983031:UOK983042 UYG983031:UYG983042 VIC983031:VIC983042 VRY983031:VRY983042 WBU983031:WBU983042 WLQ983031:WLQ983042 G5:G6 JA4:JA6 SW4:SW6 ACS4:ACS6 AMO4:AMO6 AWK4:AWK6 BGG4:BGG6 BQC4:BQC6 BZY4:BZY6 CJU4:CJU6 CTQ4:CTQ6 DDM4:DDM6 DNI4:DNI6 DXE4:DXE6 EHA4:EHA6 EQW4:EQW6 FAS4:FAS6 FKO4:FKO6 FUK4:FUK6 GEG4:GEG6 GOC4:GOC6 GXY4:GXY6 HHU4:HHU6 HRQ4:HRQ6 IBM4:IBM6 ILI4:ILI6 IVE4:IVE6 JFA4:JFA6 JOW4:JOW6 JYS4:JYS6 KIO4:KIO6 KSK4:KSK6 LCG4:LCG6 LMC4:LMC6 LVY4:LVY6 MFU4:MFU6 MPQ4:MPQ6 MZM4:MZM6 NJI4:NJI6 NTE4:NTE6 ODA4:ODA6 OMW4:OMW6 OWS4:OWS6 PGO4:PGO6 PQK4:PQK6 QAG4:QAG6 QKC4:QKC6 QTY4:QTY6 RDU4:RDU6 RNQ4:RNQ6 RXM4:RXM6 SHI4:SHI6 SRE4:SRE6 TBA4:TBA6 TKW4:TKW6 TUS4:TUS6 UEO4:UEO6 UOK4:UOK6 UYG4:UYG6 VIC4:VIC6 VRY4:VRY6 WBU4:WBU6 WLQ4:WLQ6 WVM4:WVM6 G19:G20 JA18:JA20 SW18:SW20 ACS18:ACS20 AMO18:AMO20 AWK18:AWK20 BGG18:BGG20 BQC18:BQC20 BZY18:BZY20 CJU18:CJU20 CTQ18:CTQ20 DDM18:DDM20 DNI18:DNI20 DXE18:DXE20 EHA18:EHA20 EQW18:EQW20 FAS18:FAS20 FKO18:FKO20 FUK18:FUK20 GEG18:GEG20 GOC18:GOC20 GXY18:GXY20 HHU18:HHU20 HRQ18:HRQ20 IBM18:IBM20 ILI18:ILI20 IVE18:IVE20 JFA18:JFA20 JOW18:JOW20 JYS18:JYS20 KIO18:KIO20 KSK18:KSK20 LCG18:LCG20 LMC18:LMC20 LVY18:LVY20 MFU18:MFU20 MPQ18:MPQ20 MZM18:MZM20 NJI18:NJI20 NTE18:NTE20 ODA18:ODA20 OMW18:OMW20 OWS18:OWS20 PGO18:PGO20 PQK18:PQK20 QAG18:QAG20 QKC18:QKC20 QTY18:QTY20 RDU18:RDU20 RNQ18:RNQ20 RXM18:RXM20 SHI18:SHI20 SRE18:SRE20 TBA18:TBA20 TKW18:TKW20 TUS18:TUS20 UEO18:UEO20 UOK18:UOK20 UYG18:UYG20 VIC18:VIC20 VRY18:VRY20 WBU18:WBU20 WLQ18:WLQ20 WVM18:WVM20" xr:uid="{5D203D72-401C-4500-9090-F140BA42E6C9}">
      <formula1>"標準,短時間"</formula1>
    </dataValidation>
    <dataValidation type="list" allowBlank="1" showInputMessage="1" showErrorMessage="1" sqref="WVJ983031:WVJ983042 D65527:D65538 IX65527:IX65538 ST65527:ST65538 ACP65527:ACP65538 AML65527:AML65538 AWH65527:AWH65538 BGD65527:BGD65538 BPZ65527:BPZ65538 BZV65527:BZV65538 CJR65527:CJR65538 CTN65527:CTN65538 DDJ65527:DDJ65538 DNF65527:DNF65538 DXB65527:DXB65538 EGX65527:EGX65538 EQT65527:EQT65538 FAP65527:FAP65538 FKL65527:FKL65538 FUH65527:FUH65538 GED65527:GED65538 GNZ65527:GNZ65538 GXV65527:GXV65538 HHR65527:HHR65538 HRN65527:HRN65538 IBJ65527:IBJ65538 ILF65527:ILF65538 IVB65527:IVB65538 JEX65527:JEX65538 JOT65527:JOT65538 JYP65527:JYP65538 KIL65527:KIL65538 KSH65527:KSH65538 LCD65527:LCD65538 LLZ65527:LLZ65538 LVV65527:LVV65538 MFR65527:MFR65538 MPN65527:MPN65538 MZJ65527:MZJ65538 NJF65527:NJF65538 NTB65527:NTB65538 OCX65527:OCX65538 OMT65527:OMT65538 OWP65527:OWP65538 PGL65527:PGL65538 PQH65527:PQH65538 QAD65527:QAD65538 QJZ65527:QJZ65538 QTV65527:QTV65538 RDR65527:RDR65538 RNN65527:RNN65538 RXJ65527:RXJ65538 SHF65527:SHF65538 SRB65527:SRB65538 TAX65527:TAX65538 TKT65527:TKT65538 TUP65527:TUP65538 UEL65527:UEL65538 UOH65527:UOH65538 UYD65527:UYD65538 VHZ65527:VHZ65538 VRV65527:VRV65538 WBR65527:WBR65538 WLN65527:WLN65538 WVJ65527:WVJ65538 D131063:D131074 IX131063:IX131074 ST131063:ST131074 ACP131063:ACP131074 AML131063:AML131074 AWH131063:AWH131074 BGD131063:BGD131074 BPZ131063:BPZ131074 BZV131063:BZV131074 CJR131063:CJR131074 CTN131063:CTN131074 DDJ131063:DDJ131074 DNF131063:DNF131074 DXB131063:DXB131074 EGX131063:EGX131074 EQT131063:EQT131074 FAP131063:FAP131074 FKL131063:FKL131074 FUH131063:FUH131074 GED131063:GED131074 GNZ131063:GNZ131074 GXV131063:GXV131074 HHR131063:HHR131074 HRN131063:HRN131074 IBJ131063:IBJ131074 ILF131063:ILF131074 IVB131063:IVB131074 JEX131063:JEX131074 JOT131063:JOT131074 JYP131063:JYP131074 KIL131063:KIL131074 KSH131063:KSH131074 LCD131063:LCD131074 LLZ131063:LLZ131074 LVV131063:LVV131074 MFR131063:MFR131074 MPN131063:MPN131074 MZJ131063:MZJ131074 NJF131063:NJF131074 NTB131063:NTB131074 OCX131063:OCX131074 OMT131063:OMT131074 OWP131063:OWP131074 PGL131063:PGL131074 PQH131063:PQH131074 QAD131063:QAD131074 QJZ131063:QJZ131074 QTV131063:QTV131074 RDR131063:RDR131074 RNN131063:RNN131074 RXJ131063:RXJ131074 SHF131063:SHF131074 SRB131063:SRB131074 TAX131063:TAX131074 TKT131063:TKT131074 TUP131063:TUP131074 UEL131063:UEL131074 UOH131063:UOH131074 UYD131063:UYD131074 VHZ131063:VHZ131074 VRV131063:VRV131074 WBR131063:WBR131074 WLN131063:WLN131074 WVJ131063:WVJ131074 D196599:D196610 IX196599:IX196610 ST196599:ST196610 ACP196599:ACP196610 AML196599:AML196610 AWH196599:AWH196610 BGD196599:BGD196610 BPZ196599:BPZ196610 BZV196599:BZV196610 CJR196599:CJR196610 CTN196599:CTN196610 DDJ196599:DDJ196610 DNF196599:DNF196610 DXB196599:DXB196610 EGX196599:EGX196610 EQT196599:EQT196610 FAP196599:FAP196610 FKL196599:FKL196610 FUH196599:FUH196610 GED196599:GED196610 GNZ196599:GNZ196610 GXV196599:GXV196610 HHR196599:HHR196610 HRN196599:HRN196610 IBJ196599:IBJ196610 ILF196599:ILF196610 IVB196599:IVB196610 JEX196599:JEX196610 JOT196599:JOT196610 JYP196599:JYP196610 KIL196599:KIL196610 KSH196599:KSH196610 LCD196599:LCD196610 LLZ196599:LLZ196610 LVV196599:LVV196610 MFR196599:MFR196610 MPN196599:MPN196610 MZJ196599:MZJ196610 NJF196599:NJF196610 NTB196599:NTB196610 OCX196599:OCX196610 OMT196599:OMT196610 OWP196599:OWP196610 PGL196599:PGL196610 PQH196599:PQH196610 QAD196599:QAD196610 QJZ196599:QJZ196610 QTV196599:QTV196610 RDR196599:RDR196610 RNN196599:RNN196610 RXJ196599:RXJ196610 SHF196599:SHF196610 SRB196599:SRB196610 TAX196599:TAX196610 TKT196599:TKT196610 TUP196599:TUP196610 UEL196599:UEL196610 UOH196599:UOH196610 UYD196599:UYD196610 VHZ196599:VHZ196610 VRV196599:VRV196610 WBR196599:WBR196610 WLN196599:WLN196610 WVJ196599:WVJ196610 D262135:D262146 IX262135:IX262146 ST262135:ST262146 ACP262135:ACP262146 AML262135:AML262146 AWH262135:AWH262146 BGD262135:BGD262146 BPZ262135:BPZ262146 BZV262135:BZV262146 CJR262135:CJR262146 CTN262135:CTN262146 DDJ262135:DDJ262146 DNF262135:DNF262146 DXB262135:DXB262146 EGX262135:EGX262146 EQT262135:EQT262146 FAP262135:FAP262146 FKL262135:FKL262146 FUH262135:FUH262146 GED262135:GED262146 GNZ262135:GNZ262146 GXV262135:GXV262146 HHR262135:HHR262146 HRN262135:HRN262146 IBJ262135:IBJ262146 ILF262135:ILF262146 IVB262135:IVB262146 JEX262135:JEX262146 JOT262135:JOT262146 JYP262135:JYP262146 KIL262135:KIL262146 KSH262135:KSH262146 LCD262135:LCD262146 LLZ262135:LLZ262146 LVV262135:LVV262146 MFR262135:MFR262146 MPN262135:MPN262146 MZJ262135:MZJ262146 NJF262135:NJF262146 NTB262135:NTB262146 OCX262135:OCX262146 OMT262135:OMT262146 OWP262135:OWP262146 PGL262135:PGL262146 PQH262135:PQH262146 QAD262135:QAD262146 QJZ262135:QJZ262146 QTV262135:QTV262146 RDR262135:RDR262146 RNN262135:RNN262146 RXJ262135:RXJ262146 SHF262135:SHF262146 SRB262135:SRB262146 TAX262135:TAX262146 TKT262135:TKT262146 TUP262135:TUP262146 UEL262135:UEL262146 UOH262135:UOH262146 UYD262135:UYD262146 VHZ262135:VHZ262146 VRV262135:VRV262146 WBR262135:WBR262146 WLN262135:WLN262146 WVJ262135:WVJ262146 D327671:D327682 IX327671:IX327682 ST327671:ST327682 ACP327671:ACP327682 AML327671:AML327682 AWH327671:AWH327682 BGD327671:BGD327682 BPZ327671:BPZ327682 BZV327671:BZV327682 CJR327671:CJR327682 CTN327671:CTN327682 DDJ327671:DDJ327682 DNF327671:DNF327682 DXB327671:DXB327682 EGX327671:EGX327682 EQT327671:EQT327682 FAP327671:FAP327682 FKL327671:FKL327682 FUH327671:FUH327682 GED327671:GED327682 GNZ327671:GNZ327682 GXV327671:GXV327682 HHR327671:HHR327682 HRN327671:HRN327682 IBJ327671:IBJ327682 ILF327671:ILF327682 IVB327671:IVB327682 JEX327671:JEX327682 JOT327671:JOT327682 JYP327671:JYP327682 KIL327671:KIL327682 KSH327671:KSH327682 LCD327671:LCD327682 LLZ327671:LLZ327682 LVV327671:LVV327682 MFR327671:MFR327682 MPN327671:MPN327682 MZJ327671:MZJ327682 NJF327671:NJF327682 NTB327671:NTB327682 OCX327671:OCX327682 OMT327671:OMT327682 OWP327671:OWP327682 PGL327671:PGL327682 PQH327671:PQH327682 QAD327671:QAD327682 QJZ327671:QJZ327682 QTV327671:QTV327682 RDR327671:RDR327682 RNN327671:RNN327682 RXJ327671:RXJ327682 SHF327671:SHF327682 SRB327671:SRB327682 TAX327671:TAX327682 TKT327671:TKT327682 TUP327671:TUP327682 UEL327671:UEL327682 UOH327671:UOH327682 UYD327671:UYD327682 VHZ327671:VHZ327682 VRV327671:VRV327682 WBR327671:WBR327682 WLN327671:WLN327682 WVJ327671:WVJ327682 D393207:D393218 IX393207:IX393218 ST393207:ST393218 ACP393207:ACP393218 AML393207:AML393218 AWH393207:AWH393218 BGD393207:BGD393218 BPZ393207:BPZ393218 BZV393207:BZV393218 CJR393207:CJR393218 CTN393207:CTN393218 DDJ393207:DDJ393218 DNF393207:DNF393218 DXB393207:DXB393218 EGX393207:EGX393218 EQT393207:EQT393218 FAP393207:FAP393218 FKL393207:FKL393218 FUH393207:FUH393218 GED393207:GED393218 GNZ393207:GNZ393218 GXV393207:GXV393218 HHR393207:HHR393218 HRN393207:HRN393218 IBJ393207:IBJ393218 ILF393207:ILF393218 IVB393207:IVB393218 JEX393207:JEX393218 JOT393207:JOT393218 JYP393207:JYP393218 KIL393207:KIL393218 KSH393207:KSH393218 LCD393207:LCD393218 LLZ393207:LLZ393218 LVV393207:LVV393218 MFR393207:MFR393218 MPN393207:MPN393218 MZJ393207:MZJ393218 NJF393207:NJF393218 NTB393207:NTB393218 OCX393207:OCX393218 OMT393207:OMT393218 OWP393207:OWP393218 PGL393207:PGL393218 PQH393207:PQH393218 QAD393207:QAD393218 QJZ393207:QJZ393218 QTV393207:QTV393218 RDR393207:RDR393218 RNN393207:RNN393218 RXJ393207:RXJ393218 SHF393207:SHF393218 SRB393207:SRB393218 TAX393207:TAX393218 TKT393207:TKT393218 TUP393207:TUP393218 UEL393207:UEL393218 UOH393207:UOH393218 UYD393207:UYD393218 VHZ393207:VHZ393218 VRV393207:VRV393218 WBR393207:WBR393218 WLN393207:WLN393218 WVJ393207:WVJ393218 D458743:D458754 IX458743:IX458754 ST458743:ST458754 ACP458743:ACP458754 AML458743:AML458754 AWH458743:AWH458754 BGD458743:BGD458754 BPZ458743:BPZ458754 BZV458743:BZV458754 CJR458743:CJR458754 CTN458743:CTN458754 DDJ458743:DDJ458754 DNF458743:DNF458754 DXB458743:DXB458754 EGX458743:EGX458754 EQT458743:EQT458754 FAP458743:FAP458754 FKL458743:FKL458754 FUH458743:FUH458754 GED458743:GED458754 GNZ458743:GNZ458754 GXV458743:GXV458754 HHR458743:HHR458754 HRN458743:HRN458754 IBJ458743:IBJ458754 ILF458743:ILF458754 IVB458743:IVB458754 JEX458743:JEX458754 JOT458743:JOT458754 JYP458743:JYP458754 KIL458743:KIL458754 KSH458743:KSH458754 LCD458743:LCD458754 LLZ458743:LLZ458754 LVV458743:LVV458754 MFR458743:MFR458754 MPN458743:MPN458754 MZJ458743:MZJ458754 NJF458743:NJF458754 NTB458743:NTB458754 OCX458743:OCX458754 OMT458743:OMT458754 OWP458743:OWP458754 PGL458743:PGL458754 PQH458743:PQH458754 QAD458743:QAD458754 QJZ458743:QJZ458754 QTV458743:QTV458754 RDR458743:RDR458754 RNN458743:RNN458754 RXJ458743:RXJ458754 SHF458743:SHF458754 SRB458743:SRB458754 TAX458743:TAX458754 TKT458743:TKT458754 TUP458743:TUP458754 UEL458743:UEL458754 UOH458743:UOH458754 UYD458743:UYD458754 VHZ458743:VHZ458754 VRV458743:VRV458754 WBR458743:WBR458754 WLN458743:WLN458754 WVJ458743:WVJ458754 D524279:D524290 IX524279:IX524290 ST524279:ST524290 ACP524279:ACP524290 AML524279:AML524290 AWH524279:AWH524290 BGD524279:BGD524290 BPZ524279:BPZ524290 BZV524279:BZV524290 CJR524279:CJR524290 CTN524279:CTN524290 DDJ524279:DDJ524290 DNF524279:DNF524290 DXB524279:DXB524290 EGX524279:EGX524290 EQT524279:EQT524290 FAP524279:FAP524290 FKL524279:FKL524290 FUH524279:FUH524290 GED524279:GED524290 GNZ524279:GNZ524290 GXV524279:GXV524290 HHR524279:HHR524290 HRN524279:HRN524290 IBJ524279:IBJ524290 ILF524279:ILF524290 IVB524279:IVB524290 JEX524279:JEX524290 JOT524279:JOT524290 JYP524279:JYP524290 KIL524279:KIL524290 KSH524279:KSH524290 LCD524279:LCD524290 LLZ524279:LLZ524290 LVV524279:LVV524290 MFR524279:MFR524290 MPN524279:MPN524290 MZJ524279:MZJ524290 NJF524279:NJF524290 NTB524279:NTB524290 OCX524279:OCX524290 OMT524279:OMT524290 OWP524279:OWP524290 PGL524279:PGL524290 PQH524279:PQH524290 QAD524279:QAD524290 QJZ524279:QJZ524290 QTV524279:QTV524290 RDR524279:RDR524290 RNN524279:RNN524290 RXJ524279:RXJ524290 SHF524279:SHF524290 SRB524279:SRB524290 TAX524279:TAX524290 TKT524279:TKT524290 TUP524279:TUP524290 UEL524279:UEL524290 UOH524279:UOH524290 UYD524279:UYD524290 VHZ524279:VHZ524290 VRV524279:VRV524290 WBR524279:WBR524290 WLN524279:WLN524290 WVJ524279:WVJ524290 D589815:D589826 IX589815:IX589826 ST589815:ST589826 ACP589815:ACP589826 AML589815:AML589826 AWH589815:AWH589826 BGD589815:BGD589826 BPZ589815:BPZ589826 BZV589815:BZV589826 CJR589815:CJR589826 CTN589815:CTN589826 DDJ589815:DDJ589826 DNF589815:DNF589826 DXB589815:DXB589826 EGX589815:EGX589826 EQT589815:EQT589826 FAP589815:FAP589826 FKL589815:FKL589826 FUH589815:FUH589826 GED589815:GED589826 GNZ589815:GNZ589826 GXV589815:GXV589826 HHR589815:HHR589826 HRN589815:HRN589826 IBJ589815:IBJ589826 ILF589815:ILF589826 IVB589815:IVB589826 JEX589815:JEX589826 JOT589815:JOT589826 JYP589815:JYP589826 KIL589815:KIL589826 KSH589815:KSH589826 LCD589815:LCD589826 LLZ589815:LLZ589826 LVV589815:LVV589826 MFR589815:MFR589826 MPN589815:MPN589826 MZJ589815:MZJ589826 NJF589815:NJF589826 NTB589815:NTB589826 OCX589815:OCX589826 OMT589815:OMT589826 OWP589815:OWP589826 PGL589815:PGL589826 PQH589815:PQH589826 QAD589815:QAD589826 QJZ589815:QJZ589826 QTV589815:QTV589826 RDR589815:RDR589826 RNN589815:RNN589826 RXJ589815:RXJ589826 SHF589815:SHF589826 SRB589815:SRB589826 TAX589815:TAX589826 TKT589815:TKT589826 TUP589815:TUP589826 UEL589815:UEL589826 UOH589815:UOH589826 UYD589815:UYD589826 VHZ589815:VHZ589826 VRV589815:VRV589826 WBR589815:WBR589826 WLN589815:WLN589826 WVJ589815:WVJ589826 D655351:D655362 IX655351:IX655362 ST655351:ST655362 ACP655351:ACP655362 AML655351:AML655362 AWH655351:AWH655362 BGD655351:BGD655362 BPZ655351:BPZ655362 BZV655351:BZV655362 CJR655351:CJR655362 CTN655351:CTN655362 DDJ655351:DDJ655362 DNF655351:DNF655362 DXB655351:DXB655362 EGX655351:EGX655362 EQT655351:EQT655362 FAP655351:FAP655362 FKL655351:FKL655362 FUH655351:FUH655362 GED655351:GED655362 GNZ655351:GNZ655362 GXV655351:GXV655362 HHR655351:HHR655362 HRN655351:HRN655362 IBJ655351:IBJ655362 ILF655351:ILF655362 IVB655351:IVB655362 JEX655351:JEX655362 JOT655351:JOT655362 JYP655351:JYP655362 KIL655351:KIL655362 KSH655351:KSH655362 LCD655351:LCD655362 LLZ655351:LLZ655362 LVV655351:LVV655362 MFR655351:MFR655362 MPN655351:MPN655362 MZJ655351:MZJ655362 NJF655351:NJF655362 NTB655351:NTB655362 OCX655351:OCX655362 OMT655351:OMT655362 OWP655351:OWP655362 PGL655351:PGL655362 PQH655351:PQH655362 QAD655351:QAD655362 QJZ655351:QJZ655362 QTV655351:QTV655362 RDR655351:RDR655362 RNN655351:RNN655362 RXJ655351:RXJ655362 SHF655351:SHF655362 SRB655351:SRB655362 TAX655351:TAX655362 TKT655351:TKT655362 TUP655351:TUP655362 UEL655351:UEL655362 UOH655351:UOH655362 UYD655351:UYD655362 VHZ655351:VHZ655362 VRV655351:VRV655362 WBR655351:WBR655362 WLN655351:WLN655362 WVJ655351:WVJ655362 D720887:D720898 IX720887:IX720898 ST720887:ST720898 ACP720887:ACP720898 AML720887:AML720898 AWH720887:AWH720898 BGD720887:BGD720898 BPZ720887:BPZ720898 BZV720887:BZV720898 CJR720887:CJR720898 CTN720887:CTN720898 DDJ720887:DDJ720898 DNF720887:DNF720898 DXB720887:DXB720898 EGX720887:EGX720898 EQT720887:EQT720898 FAP720887:FAP720898 FKL720887:FKL720898 FUH720887:FUH720898 GED720887:GED720898 GNZ720887:GNZ720898 GXV720887:GXV720898 HHR720887:HHR720898 HRN720887:HRN720898 IBJ720887:IBJ720898 ILF720887:ILF720898 IVB720887:IVB720898 JEX720887:JEX720898 JOT720887:JOT720898 JYP720887:JYP720898 KIL720887:KIL720898 KSH720887:KSH720898 LCD720887:LCD720898 LLZ720887:LLZ720898 LVV720887:LVV720898 MFR720887:MFR720898 MPN720887:MPN720898 MZJ720887:MZJ720898 NJF720887:NJF720898 NTB720887:NTB720898 OCX720887:OCX720898 OMT720887:OMT720898 OWP720887:OWP720898 PGL720887:PGL720898 PQH720887:PQH720898 QAD720887:QAD720898 QJZ720887:QJZ720898 QTV720887:QTV720898 RDR720887:RDR720898 RNN720887:RNN720898 RXJ720887:RXJ720898 SHF720887:SHF720898 SRB720887:SRB720898 TAX720887:TAX720898 TKT720887:TKT720898 TUP720887:TUP720898 UEL720887:UEL720898 UOH720887:UOH720898 UYD720887:UYD720898 VHZ720887:VHZ720898 VRV720887:VRV720898 WBR720887:WBR720898 WLN720887:WLN720898 WVJ720887:WVJ720898 D786423:D786434 IX786423:IX786434 ST786423:ST786434 ACP786423:ACP786434 AML786423:AML786434 AWH786423:AWH786434 BGD786423:BGD786434 BPZ786423:BPZ786434 BZV786423:BZV786434 CJR786423:CJR786434 CTN786423:CTN786434 DDJ786423:DDJ786434 DNF786423:DNF786434 DXB786423:DXB786434 EGX786423:EGX786434 EQT786423:EQT786434 FAP786423:FAP786434 FKL786423:FKL786434 FUH786423:FUH786434 GED786423:GED786434 GNZ786423:GNZ786434 GXV786423:GXV786434 HHR786423:HHR786434 HRN786423:HRN786434 IBJ786423:IBJ786434 ILF786423:ILF786434 IVB786423:IVB786434 JEX786423:JEX786434 JOT786423:JOT786434 JYP786423:JYP786434 KIL786423:KIL786434 KSH786423:KSH786434 LCD786423:LCD786434 LLZ786423:LLZ786434 LVV786423:LVV786434 MFR786423:MFR786434 MPN786423:MPN786434 MZJ786423:MZJ786434 NJF786423:NJF786434 NTB786423:NTB786434 OCX786423:OCX786434 OMT786423:OMT786434 OWP786423:OWP786434 PGL786423:PGL786434 PQH786423:PQH786434 QAD786423:QAD786434 QJZ786423:QJZ786434 QTV786423:QTV786434 RDR786423:RDR786434 RNN786423:RNN786434 RXJ786423:RXJ786434 SHF786423:SHF786434 SRB786423:SRB786434 TAX786423:TAX786434 TKT786423:TKT786434 TUP786423:TUP786434 UEL786423:UEL786434 UOH786423:UOH786434 UYD786423:UYD786434 VHZ786423:VHZ786434 VRV786423:VRV786434 WBR786423:WBR786434 WLN786423:WLN786434 WVJ786423:WVJ786434 D851959:D851970 IX851959:IX851970 ST851959:ST851970 ACP851959:ACP851970 AML851959:AML851970 AWH851959:AWH851970 BGD851959:BGD851970 BPZ851959:BPZ851970 BZV851959:BZV851970 CJR851959:CJR851970 CTN851959:CTN851970 DDJ851959:DDJ851970 DNF851959:DNF851970 DXB851959:DXB851970 EGX851959:EGX851970 EQT851959:EQT851970 FAP851959:FAP851970 FKL851959:FKL851970 FUH851959:FUH851970 GED851959:GED851970 GNZ851959:GNZ851970 GXV851959:GXV851970 HHR851959:HHR851970 HRN851959:HRN851970 IBJ851959:IBJ851970 ILF851959:ILF851970 IVB851959:IVB851970 JEX851959:JEX851970 JOT851959:JOT851970 JYP851959:JYP851970 KIL851959:KIL851970 KSH851959:KSH851970 LCD851959:LCD851970 LLZ851959:LLZ851970 LVV851959:LVV851970 MFR851959:MFR851970 MPN851959:MPN851970 MZJ851959:MZJ851970 NJF851959:NJF851970 NTB851959:NTB851970 OCX851959:OCX851970 OMT851959:OMT851970 OWP851959:OWP851970 PGL851959:PGL851970 PQH851959:PQH851970 QAD851959:QAD851970 QJZ851959:QJZ851970 QTV851959:QTV851970 RDR851959:RDR851970 RNN851959:RNN851970 RXJ851959:RXJ851970 SHF851959:SHF851970 SRB851959:SRB851970 TAX851959:TAX851970 TKT851959:TKT851970 TUP851959:TUP851970 UEL851959:UEL851970 UOH851959:UOH851970 UYD851959:UYD851970 VHZ851959:VHZ851970 VRV851959:VRV851970 WBR851959:WBR851970 WLN851959:WLN851970 WVJ851959:WVJ851970 D917495:D917506 IX917495:IX917506 ST917495:ST917506 ACP917495:ACP917506 AML917495:AML917506 AWH917495:AWH917506 BGD917495:BGD917506 BPZ917495:BPZ917506 BZV917495:BZV917506 CJR917495:CJR917506 CTN917495:CTN917506 DDJ917495:DDJ917506 DNF917495:DNF917506 DXB917495:DXB917506 EGX917495:EGX917506 EQT917495:EQT917506 FAP917495:FAP917506 FKL917495:FKL917506 FUH917495:FUH917506 GED917495:GED917506 GNZ917495:GNZ917506 GXV917495:GXV917506 HHR917495:HHR917506 HRN917495:HRN917506 IBJ917495:IBJ917506 ILF917495:ILF917506 IVB917495:IVB917506 JEX917495:JEX917506 JOT917495:JOT917506 JYP917495:JYP917506 KIL917495:KIL917506 KSH917495:KSH917506 LCD917495:LCD917506 LLZ917495:LLZ917506 LVV917495:LVV917506 MFR917495:MFR917506 MPN917495:MPN917506 MZJ917495:MZJ917506 NJF917495:NJF917506 NTB917495:NTB917506 OCX917495:OCX917506 OMT917495:OMT917506 OWP917495:OWP917506 PGL917495:PGL917506 PQH917495:PQH917506 QAD917495:QAD917506 QJZ917495:QJZ917506 QTV917495:QTV917506 RDR917495:RDR917506 RNN917495:RNN917506 RXJ917495:RXJ917506 SHF917495:SHF917506 SRB917495:SRB917506 TAX917495:TAX917506 TKT917495:TKT917506 TUP917495:TUP917506 UEL917495:UEL917506 UOH917495:UOH917506 UYD917495:UYD917506 VHZ917495:VHZ917506 VRV917495:VRV917506 WBR917495:WBR917506 WLN917495:WLN917506 WVJ917495:WVJ917506 D983031:D983042 IX983031:IX983042 ST983031:ST983042 ACP983031:ACP983042 AML983031:AML983042 AWH983031:AWH983042 BGD983031:BGD983042 BPZ983031:BPZ983042 BZV983031:BZV983042 CJR983031:CJR983042 CTN983031:CTN983042 DDJ983031:DDJ983042 DNF983031:DNF983042 DXB983031:DXB983042 EGX983031:EGX983042 EQT983031:EQT983042 FAP983031:FAP983042 FKL983031:FKL983042 FUH983031:FUH983042 GED983031:GED983042 GNZ983031:GNZ983042 GXV983031:GXV983042 HHR983031:HHR983042 HRN983031:HRN983042 IBJ983031:IBJ983042 ILF983031:ILF983042 IVB983031:IVB983042 JEX983031:JEX983042 JOT983031:JOT983042 JYP983031:JYP983042 KIL983031:KIL983042 KSH983031:KSH983042 LCD983031:LCD983042 LLZ983031:LLZ983042 LVV983031:LVV983042 MFR983031:MFR983042 MPN983031:MPN983042 MZJ983031:MZJ983042 NJF983031:NJF983042 NTB983031:NTB983042 OCX983031:OCX983042 OMT983031:OMT983042 OWP983031:OWP983042 PGL983031:PGL983042 PQH983031:PQH983042 QAD983031:QAD983042 QJZ983031:QJZ983042 QTV983031:QTV983042 RDR983031:RDR983042 RNN983031:RNN983042 RXJ983031:RXJ983042 SHF983031:SHF983042 SRB983031:SRB983042 TAX983031:TAX983042 TKT983031:TKT983042 TUP983031:TUP983042 UEL983031:UEL983042 UOH983031:UOH983042 UYD983031:UYD983042 VHZ983031:VHZ983042 VRV983031:VRV983042 WBR983031:WBR983042 WLN983031:WLN983042 WVJ4:WVJ6 IX4:IX6 ST4:ST6 ACP4:ACP6 AML4:AML6 AWH4:AWH6 BGD4:BGD6 BPZ4:BPZ6 BZV4:BZV6 CJR4:CJR6 CTN4:CTN6 DDJ4:DDJ6 DNF4:DNF6 DXB4:DXB6 EGX4:EGX6 EQT4:EQT6 FAP4:FAP6 FKL4:FKL6 FUH4:FUH6 GED4:GED6 GNZ4:GNZ6 GXV4:GXV6 HHR4:HHR6 HRN4:HRN6 IBJ4:IBJ6 ILF4:ILF6 IVB4:IVB6 JEX4:JEX6 JOT4:JOT6 JYP4:JYP6 KIL4:KIL6 KSH4:KSH6 LCD4:LCD6 LLZ4:LLZ6 LVV4:LVV6 MFR4:MFR6 MPN4:MPN6 MZJ4:MZJ6 NJF4:NJF6 NTB4:NTB6 OCX4:OCX6 OMT4:OMT6 OWP4:OWP6 PGL4:PGL6 PQH4:PQH6 QAD4:QAD6 QJZ4:QJZ6 QTV4:QTV6 RDR4:RDR6 RNN4:RNN6 RXJ4:RXJ6 SHF4:SHF6 SRB4:SRB6 TAX4:TAX6 TKT4:TKT6 TUP4:TUP6 UEL4:UEL6 UOH4:UOH6 UYD4:UYD6 VHZ4:VHZ6 VRV4:VRV6 WBR4:WBR6 WLN4:WLN6 WVJ18:WVJ20 IX18:IX20 ST18:ST20 ACP18:ACP20 AML18:AML20 AWH18:AWH20 BGD18:BGD20 BPZ18:BPZ20 BZV18:BZV20 CJR18:CJR20 CTN18:CTN20 DDJ18:DDJ20 DNF18:DNF20 DXB18:DXB20 EGX18:EGX20 EQT18:EQT20 FAP18:FAP20 FKL18:FKL20 FUH18:FUH20 GED18:GED20 GNZ18:GNZ20 GXV18:GXV20 HHR18:HHR20 HRN18:HRN20 IBJ18:IBJ20 ILF18:ILF20 IVB18:IVB20 JEX18:JEX20 JOT18:JOT20 JYP18:JYP20 KIL18:KIL20 KSH18:KSH20 LCD18:LCD20 LLZ18:LLZ20 LVV18:LVV20 MFR18:MFR20 MPN18:MPN20 MZJ18:MZJ20 NJF18:NJF20 NTB18:NTB20 OCX18:OCX20 OMT18:OMT20 OWP18:OWP20 PGL18:PGL20 PQH18:PQH20 QAD18:QAD20 QJZ18:QJZ20 QTV18:QTV20 RDR18:RDR20 RNN18:RNN20 RXJ18:RXJ20 SHF18:SHF20 SRB18:SRB20 TAX18:TAX20 TKT18:TKT20 TUP18:TUP20 UEL18:UEL20 UOH18:UOH20 UYD18:UYD20 VHZ18:VHZ20 VRV18:VRV20 WBR18:WBR20 WLN18:WLN20" xr:uid="{14FDD628-0A22-4760-A779-912C2CDA90CE}">
      <formula1>"0,1,2,満3,3,4,5"</formula1>
    </dataValidation>
    <dataValidation type="list" allowBlank="1" showInputMessage="1" showErrorMessage="1" sqref="F5:F6 F19:F20" xr:uid="{317FA42F-40C2-435E-BE1A-C32CB6D1BC8A}">
      <formula1>"2号,3号"</formula1>
    </dataValidation>
    <dataValidation type="list" allowBlank="1" showInputMessage="1" showErrorMessage="1" sqref="D5:D6 D19:D20" xr:uid="{731B7EFB-6063-465B-ABA5-395495954D8F}">
      <formula1>"0,1,2,3,4,5"</formula1>
    </dataValidation>
  </dataValidations>
  <printOptions horizontalCentered="1"/>
  <pageMargins left="0.59055118110236227" right="0.59055118110236227" top="0.98425196850393704" bottom="0.59055118110236227" header="0.51181102362204722" footer="0.51181102362204722"/>
  <pageSetup paperSize="9" scale="93" orientation="landscape" blackAndWhite="1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D7F63-6B0F-4A5B-9410-1DA75E56160B}">
  <sheetPr>
    <pageSetUpPr fitToPage="1"/>
  </sheetPr>
  <dimension ref="A1:Z112"/>
  <sheetViews>
    <sheetView view="pageBreakPreview" zoomScaleNormal="100" zoomScaleSheetLayoutView="100" workbookViewId="0">
      <selection activeCell="G20" sqref="G20:I20"/>
    </sheetView>
  </sheetViews>
  <sheetFormatPr defaultColWidth="9" defaultRowHeight="13.5"/>
  <cols>
    <col min="1" max="4" width="4.25" style="11" customWidth="1"/>
    <col min="5" max="5" width="4.25" style="12" customWidth="1"/>
    <col min="6" max="6" width="4.25" style="11" customWidth="1"/>
    <col min="7" max="12" width="4.25" style="12" customWidth="1"/>
    <col min="13" max="26" width="4.25" style="11" customWidth="1"/>
    <col min="27" max="16384" width="9" style="11"/>
  </cols>
  <sheetData>
    <row r="1" spans="1:26" ht="18" customHeight="1">
      <c r="A1" s="20" t="s">
        <v>60</v>
      </c>
      <c r="B1" s="20"/>
      <c r="C1" s="20"/>
      <c r="D1" s="20"/>
      <c r="E1" s="15"/>
      <c r="F1" s="20"/>
      <c r="G1" s="15"/>
      <c r="H1" s="15"/>
      <c r="U1" s="15"/>
      <c r="V1" s="15"/>
      <c r="W1" s="15"/>
      <c r="X1" s="15"/>
      <c r="Y1" s="15"/>
      <c r="Z1" s="16" t="str">
        <f>請求書!N10</f>
        <v>○○保育園</v>
      </c>
    </row>
    <row r="2" spans="1:26" ht="18" customHeight="1">
      <c r="A2" s="20" t="s">
        <v>61</v>
      </c>
      <c r="B2" s="20"/>
      <c r="C2" s="20"/>
      <c r="D2" s="20"/>
      <c r="E2" s="15"/>
      <c r="F2" s="20"/>
      <c r="G2" s="15"/>
      <c r="H2" s="15"/>
      <c r="U2" s="15"/>
      <c r="V2" s="15"/>
      <c r="W2" s="15"/>
      <c r="X2" s="15"/>
      <c r="Y2" s="15"/>
      <c r="Z2" s="16" t="str">
        <f>請求書!P3</f>
        <v>令和〇年度〇月分</v>
      </c>
    </row>
    <row r="3" spans="1:26" ht="18" customHeight="1">
      <c r="A3" s="317" t="s">
        <v>62</v>
      </c>
      <c r="B3" s="301" t="s">
        <v>63</v>
      </c>
      <c r="C3" s="301"/>
      <c r="D3" s="301"/>
      <c r="E3" s="301"/>
      <c r="F3" s="301"/>
      <c r="G3" s="301" t="s">
        <v>64</v>
      </c>
      <c r="H3" s="301"/>
      <c r="I3" s="301"/>
      <c r="J3" s="319" t="s">
        <v>69</v>
      </c>
      <c r="K3" s="319"/>
      <c r="L3" s="301"/>
      <c r="M3" s="301" t="s">
        <v>65</v>
      </c>
      <c r="N3" s="301"/>
      <c r="O3" s="301"/>
      <c r="P3" s="320" t="s">
        <v>66</v>
      </c>
      <c r="Q3" s="320"/>
      <c r="R3" s="320"/>
      <c r="S3" s="320"/>
      <c r="T3" s="320" t="s">
        <v>67</v>
      </c>
      <c r="U3" s="320"/>
      <c r="V3" s="320"/>
      <c r="W3" s="301" t="s">
        <v>68</v>
      </c>
      <c r="X3" s="301"/>
      <c r="Y3" s="301"/>
      <c r="Z3" s="301"/>
    </row>
    <row r="4" spans="1:26" ht="18" customHeight="1">
      <c r="A4" s="318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20"/>
      <c r="Q4" s="320"/>
      <c r="R4" s="320"/>
      <c r="S4" s="320"/>
      <c r="T4" s="320"/>
      <c r="U4" s="320"/>
      <c r="V4" s="320"/>
      <c r="W4" s="301"/>
      <c r="X4" s="301"/>
      <c r="Y4" s="301"/>
      <c r="Z4" s="301"/>
    </row>
    <row r="5" spans="1:26" ht="18" customHeight="1">
      <c r="A5" s="17">
        <f t="shared" ref="A5:A29" si="0">ROW()-4</f>
        <v>1</v>
      </c>
      <c r="B5" s="315" t="s">
        <v>127</v>
      </c>
      <c r="C5" s="315"/>
      <c r="D5" s="315"/>
      <c r="E5" s="315"/>
      <c r="F5" s="315"/>
      <c r="G5" s="308">
        <v>43556</v>
      </c>
      <c r="H5" s="308"/>
      <c r="I5" s="308"/>
      <c r="J5" s="308" t="s">
        <v>78</v>
      </c>
      <c r="K5" s="308"/>
      <c r="L5" s="308"/>
      <c r="M5" s="316">
        <v>45748</v>
      </c>
      <c r="N5" s="310"/>
      <c r="O5" s="310"/>
      <c r="P5" s="311" t="s">
        <v>79</v>
      </c>
      <c r="Q5" s="312"/>
      <c r="R5" s="313" t="s">
        <v>74</v>
      </c>
      <c r="S5" s="314"/>
      <c r="T5" s="307" t="s">
        <v>80</v>
      </c>
      <c r="U5" s="307"/>
      <c r="V5" s="307"/>
      <c r="W5" s="308"/>
      <c r="X5" s="308"/>
      <c r="Y5" s="308"/>
      <c r="Z5" s="308"/>
    </row>
    <row r="6" spans="1:26" ht="18" customHeight="1">
      <c r="A6" s="17">
        <f t="shared" si="0"/>
        <v>2</v>
      </c>
      <c r="B6" s="315" t="s">
        <v>127</v>
      </c>
      <c r="C6" s="315"/>
      <c r="D6" s="315"/>
      <c r="E6" s="315"/>
      <c r="F6" s="315"/>
      <c r="G6" s="308">
        <v>43557</v>
      </c>
      <c r="H6" s="308"/>
      <c r="I6" s="308"/>
      <c r="J6" s="308" t="s">
        <v>78</v>
      </c>
      <c r="K6" s="308"/>
      <c r="L6" s="308"/>
      <c r="M6" s="316">
        <v>45748</v>
      </c>
      <c r="N6" s="310"/>
      <c r="O6" s="310"/>
      <c r="P6" s="311" t="s">
        <v>79</v>
      </c>
      <c r="Q6" s="312"/>
      <c r="R6" s="313" t="s">
        <v>74</v>
      </c>
      <c r="S6" s="314"/>
      <c r="T6" s="307" t="s">
        <v>80</v>
      </c>
      <c r="U6" s="307"/>
      <c r="V6" s="307"/>
      <c r="W6" s="308"/>
      <c r="X6" s="308"/>
      <c r="Y6" s="308"/>
      <c r="Z6" s="308"/>
    </row>
    <row r="7" spans="1:26" ht="18" customHeight="1">
      <c r="A7" s="17">
        <f t="shared" si="0"/>
        <v>3</v>
      </c>
      <c r="B7" s="315" t="s">
        <v>127</v>
      </c>
      <c r="C7" s="315"/>
      <c r="D7" s="315"/>
      <c r="E7" s="315"/>
      <c r="F7" s="315"/>
      <c r="G7" s="308">
        <v>43558</v>
      </c>
      <c r="H7" s="308"/>
      <c r="I7" s="308"/>
      <c r="J7" s="308" t="s">
        <v>78</v>
      </c>
      <c r="K7" s="308"/>
      <c r="L7" s="308"/>
      <c r="M7" s="316">
        <v>45748</v>
      </c>
      <c r="N7" s="310"/>
      <c r="O7" s="310"/>
      <c r="P7" s="311" t="s">
        <v>79</v>
      </c>
      <c r="Q7" s="312"/>
      <c r="R7" s="313" t="s">
        <v>74</v>
      </c>
      <c r="S7" s="314"/>
      <c r="T7" s="307"/>
      <c r="U7" s="307"/>
      <c r="V7" s="307"/>
      <c r="W7" s="308"/>
      <c r="X7" s="308"/>
      <c r="Y7" s="308"/>
      <c r="Z7" s="308"/>
    </row>
    <row r="8" spans="1:26" ht="18" customHeight="1">
      <c r="A8" s="17">
        <f t="shared" si="0"/>
        <v>4</v>
      </c>
      <c r="B8" s="315"/>
      <c r="C8" s="315"/>
      <c r="D8" s="315"/>
      <c r="E8" s="315"/>
      <c r="F8" s="315"/>
      <c r="G8" s="308"/>
      <c r="H8" s="308"/>
      <c r="I8" s="308"/>
      <c r="J8" s="308"/>
      <c r="K8" s="308"/>
      <c r="L8" s="308"/>
      <c r="M8" s="310"/>
      <c r="N8" s="310"/>
      <c r="O8" s="310"/>
      <c r="P8" s="311"/>
      <c r="Q8" s="312"/>
      <c r="R8" s="313"/>
      <c r="S8" s="314"/>
      <c r="T8" s="307"/>
      <c r="U8" s="307"/>
      <c r="V8" s="307"/>
      <c r="W8" s="308"/>
      <c r="X8" s="308"/>
      <c r="Y8" s="308"/>
      <c r="Z8" s="308"/>
    </row>
    <row r="9" spans="1:26" ht="18" customHeight="1">
      <c r="A9" s="17">
        <f t="shared" si="0"/>
        <v>5</v>
      </c>
      <c r="B9" s="315" t="s">
        <v>127</v>
      </c>
      <c r="C9" s="315"/>
      <c r="D9" s="315"/>
      <c r="E9" s="315"/>
      <c r="F9" s="315"/>
      <c r="G9" s="308">
        <v>43922</v>
      </c>
      <c r="H9" s="308"/>
      <c r="I9" s="308"/>
      <c r="J9" s="308" t="s">
        <v>83</v>
      </c>
      <c r="K9" s="308"/>
      <c r="L9" s="308"/>
      <c r="M9" s="316">
        <v>45748</v>
      </c>
      <c r="N9" s="310"/>
      <c r="O9" s="310"/>
      <c r="P9" s="311" t="s">
        <v>79</v>
      </c>
      <c r="Q9" s="312"/>
      <c r="R9" s="313" t="s">
        <v>121</v>
      </c>
      <c r="S9" s="314"/>
      <c r="T9" s="307" t="s">
        <v>80</v>
      </c>
      <c r="U9" s="307"/>
      <c r="V9" s="307"/>
      <c r="W9" s="308"/>
      <c r="X9" s="308"/>
      <c r="Y9" s="308"/>
      <c r="Z9" s="308"/>
    </row>
    <row r="10" spans="1:26" ht="18" customHeight="1">
      <c r="A10" s="17">
        <f t="shared" si="0"/>
        <v>6</v>
      </c>
      <c r="B10" s="315" t="s">
        <v>127</v>
      </c>
      <c r="C10" s="315"/>
      <c r="D10" s="315"/>
      <c r="E10" s="315"/>
      <c r="F10" s="315"/>
      <c r="G10" s="308">
        <v>43923</v>
      </c>
      <c r="H10" s="308"/>
      <c r="I10" s="308"/>
      <c r="J10" s="308" t="s">
        <v>83</v>
      </c>
      <c r="K10" s="308"/>
      <c r="L10" s="308"/>
      <c r="M10" s="316">
        <v>45748</v>
      </c>
      <c r="N10" s="310"/>
      <c r="O10" s="310"/>
      <c r="P10" s="311" t="s">
        <v>79</v>
      </c>
      <c r="Q10" s="312"/>
      <c r="R10" s="313" t="s">
        <v>121</v>
      </c>
      <c r="S10" s="314"/>
      <c r="T10" s="307"/>
      <c r="U10" s="307"/>
      <c r="V10" s="307"/>
      <c r="W10" s="308"/>
      <c r="X10" s="308"/>
      <c r="Y10" s="308"/>
      <c r="Z10" s="308"/>
    </row>
    <row r="11" spans="1:26" ht="18" customHeight="1">
      <c r="A11" s="17">
        <f t="shared" si="0"/>
        <v>7</v>
      </c>
      <c r="B11" s="315" t="s">
        <v>127</v>
      </c>
      <c r="C11" s="315"/>
      <c r="D11" s="315"/>
      <c r="E11" s="315"/>
      <c r="F11" s="315"/>
      <c r="G11" s="308">
        <v>43924</v>
      </c>
      <c r="H11" s="308"/>
      <c r="I11" s="308"/>
      <c r="J11" s="308" t="s">
        <v>83</v>
      </c>
      <c r="K11" s="308"/>
      <c r="L11" s="308"/>
      <c r="M11" s="316">
        <v>45748</v>
      </c>
      <c r="N11" s="310"/>
      <c r="O11" s="310"/>
      <c r="P11" s="311" t="s">
        <v>79</v>
      </c>
      <c r="Q11" s="312"/>
      <c r="R11" s="313" t="s">
        <v>121</v>
      </c>
      <c r="S11" s="314"/>
      <c r="T11" s="307"/>
      <c r="U11" s="307"/>
      <c r="V11" s="307"/>
      <c r="W11" s="308"/>
      <c r="X11" s="308"/>
      <c r="Y11" s="308"/>
      <c r="Z11" s="308"/>
    </row>
    <row r="12" spans="1:26" ht="18" customHeight="1">
      <c r="A12" s="17">
        <f t="shared" si="0"/>
        <v>8</v>
      </c>
      <c r="B12" s="315"/>
      <c r="C12" s="315"/>
      <c r="D12" s="315"/>
      <c r="E12" s="315"/>
      <c r="F12" s="315"/>
      <c r="G12" s="308"/>
      <c r="H12" s="308"/>
      <c r="I12" s="308"/>
      <c r="J12" s="308"/>
      <c r="K12" s="308"/>
      <c r="L12" s="308"/>
      <c r="M12" s="310"/>
      <c r="N12" s="310"/>
      <c r="O12" s="310"/>
      <c r="P12" s="311"/>
      <c r="Q12" s="312"/>
      <c r="R12" s="313"/>
      <c r="S12" s="314"/>
      <c r="T12" s="307"/>
      <c r="U12" s="307"/>
      <c r="V12" s="307"/>
      <c r="W12" s="308"/>
      <c r="X12" s="308"/>
      <c r="Y12" s="308"/>
      <c r="Z12" s="308"/>
    </row>
    <row r="13" spans="1:26" ht="18" customHeight="1">
      <c r="A13" s="17">
        <f t="shared" si="0"/>
        <v>9</v>
      </c>
      <c r="B13" s="315" t="s">
        <v>127</v>
      </c>
      <c r="C13" s="315"/>
      <c r="D13" s="315"/>
      <c r="E13" s="315"/>
      <c r="F13" s="315"/>
      <c r="G13" s="308">
        <v>44287</v>
      </c>
      <c r="H13" s="308"/>
      <c r="I13" s="308"/>
      <c r="J13" s="308" t="s">
        <v>84</v>
      </c>
      <c r="K13" s="308"/>
      <c r="L13" s="308"/>
      <c r="M13" s="316">
        <v>45748</v>
      </c>
      <c r="N13" s="310"/>
      <c r="O13" s="310"/>
      <c r="P13" s="311" t="s">
        <v>79</v>
      </c>
      <c r="Q13" s="312"/>
      <c r="R13" s="313" t="s">
        <v>74</v>
      </c>
      <c r="S13" s="314"/>
      <c r="T13" s="307"/>
      <c r="U13" s="307"/>
      <c r="V13" s="307"/>
      <c r="W13" s="308"/>
      <c r="X13" s="308"/>
      <c r="Y13" s="308"/>
      <c r="Z13" s="308"/>
    </row>
    <row r="14" spans="1:26" ht="18" customHeight="1">
      <c r="A14" s="17">
        <f t="shared" si="0"/>
        <v>10</v>
      </c>
      <c r="B14" s="315" t="s">
        <v>127</v>
      </c>
      <c r="C14" s="315"/>
      <c r="D14" s="315"/>
      <c r="E14" s="315"/>
      <c r="F14" s="315"/>
      <c r="G14" s="308">
        <v>44288</v>
      </c>
      <c r="H14" s="308"/>
      <c r="I14" s="308"/>
      <c r="J14" s="308" t="s">
        <v>84</v>
      </c>
      <c r="K14" s="308"/>
      <c r="L14" s="308"/>
      <c r="M14" s="316">
        <v>45748</v>
      </c>
      <c r="N14" s="310"/>
      <c r="O14" s="310"/>
      <c r="P14" s="311" t="s">
        <v>79</v>
      </c>
      <c r="Q14" s="312"/>
      <c r="R14" s="313" t="s">
        <v>74</v>
      </c>
      <c r="S14" s="314"/>
      <c r="T14" s="307" t="s">
        <v>80</v>
      </c>
      <c r="U14" s="307"/>
      <c r="V14" s="307"/>
      <c r="W14" s="308"/>
      <c r="X14" s="308"/>
      <c r="Y14" s="308"/>
      <c r="Z14" s="308"/>
    </row>
    <row r="15" spans="1:26" ht="18" customHeight="1">
      <c r="A15" s="17">
        <f t="shared" si="0"/>
        <v>11</v>
      </c>
      <c r="B15" s="315" t="s">
        <v>127</v>
      </c>
      <c r="C15" s="315"/>
      <c r="D15" s="315"/>
      <c r="E15" s="315"/>
      <c r="F15" s="315"/>
      <c r="G15" s="308">
        <v>44289</v>
      </c>
      <c r="H15" s="308"/>
      <c r="I15" s="308"/>
      <c r="J15" s="308" t="s">
        <v>84</v>
      </c>
      <c r="K15" s="308"/>
      <c r="L15" s="308"/>
      <c r="M15" s="316">
        <v>45748</v>
      </c>
      <c r="N15" s="310"/>
      <c r="O15" s="310"/>
      <c r="P15" s="311" t="s">
        <v>79</v>
      </c>
      <c r="Q15" s="312"/>
      <c r="R15" s="313" t="s">
        <v>121</v>
      </c>
      <c r="S15" s="314"/>
      <c r="T15" s="307" t="s">
        <v>80</v>
      </c>
      <c r="U15" s="307"/>
      <c r="V15" s="307"/>
      <c r="W15" s="308"/>
      <c r="X15" s="308"/>
      <c r="Y15" s="308"/>
      <c r="Z15" s="308"/>
    </row>
    <row r="16" spans="1:26" ht="18" customHeight="1">
      <c r="A16" s="17">
        <f t="shared" si="0"/>
        <v>12</v>
      </c>
      <c r="B16" s="309"/>
      <c r="C16" s="309"/>
      <c r="D16" s="309"/>
      <c r="E16" s="309"/>
      <c r="F16" s="309"/>
      <c r="G16" s="308"/>
      <c r="H16" s="308"/>
      <c r="I16" s="308"/>
      <c r="J16" s="308"/>
      <c r="K16" s="308"/>
      <c r="L16" s="308"/>
      <c r="M16" s="310"/>
      <c r="N16" s="310"/>
      <c r="O16" s="310"/>
      <c r="P16" s="311"/>
      <c r="Q16" s="312"/>
      <c r="R16" s="313"/>
      <c r="S16" s="314"/>
      <c r="T16" s="307"/>
      <c r="U16" s="307"/>
      <c r="V16" s="307"/>
      <c r="W16" s="308"/>
      <c r="X16" s="308"/>
      <c r="Y16" s="308"/>
      <c r="Z16" s="308"/>
    </row>
    <row r="17" spans="1:26" ht="18" customHeight="1">
      <c r="A17" s="17">
        <f t="shared" si="0"/>
        <v>13</v>
      </c>
      <c r="B17" s="315" t="s">
        <v>127</v>
      </c>
      <c r="C17" s="315"/>
      <c r="D17" s="315"/>
      <c r="E17" s="315"/>
      <c r="F17" s="315"/>
      <c r="G17" s="308">
        <v>44652</v>
      </c>
      <c r="H17" s="308"/>
      <c r="I17" s="308"/>
      <c r="J17" s="308" t="s">
        <v>85</v>
      </c>
      <c r="K17" s="308"/>
      <c r="L17" s="308"/>
      <c r="M17" s="316">
        <v>45748</v>
      </c>
      <c r="N17" s="310"/>
      <c r="O17" s="310"/>
      <c r="P17" s="311" t="s">
        <v>128</v>
      </c>
      <c r="Q17" s="312"/>
      <c r="R17" s="313" t="s">
        <v>121</v>
      </c>
      <c r="S17" s="314"/>
      <c r="T17" s="307"/>
      <c r="U17" s="307"/>
      <c r="V17" s="307"/>
      <c r="W17" s="308"/>
      <c r="X17" s="308"/>
      <c r="Y17" s="308"/>
      <c r="Z17" s="308"/>
    </row>
    <row r="18" spans="1:26" ht="18" customHeight="1">
      <c r="A18" s="17">
        <f t="shared" si="0"/>
        <v>14</v>
      </c>
      <c r="B18" s="315" t="s">
        <v>127</v>
      </c>
      <c r="C18" s="315"/>
      <c r="D18" s="315"/>
      <c r="E18" s="315"/>
      <c r="F18" s="315"/>
      <c r="G18" s="308">
        <v>44653</v>
      </c>
      <c r="H18" s="308"/>
      <c r="I18" s="308"/>
      <c r="J18" s="308" t="s">
        <v>85</v>
      </c>
      <c r="K18" s="308"/>
      <c r="L18" s="308"/>
      <c r="M18" s="316">
        <v>45748</v>
      </c>
      <c r="N18" s="310"/>
      <c r="O18" s="310"/>
      <c r="P18" s="311" t="s">
        <v>128</v>
      </c>
      <c r="Q18" s="312"/>
      <c r="R18" s="313" t="s">
        <v>74</v>
      </c>
      <c r="S18" s="314"/>
      <c r="T18" s="307"/>
      <c r="U18" s="307"/>
      <c r="V18" s="307"/>
      <c r="W18" s="308"/>
      <c r="X18" s="308"/>
      <c r="Y18" s="308"/>
      <c r="Z18" s="308"/>
    </row>
    <row r="19" spans="1:26" ht="18" customHeight="1">
      <c r="A19" s="17">
        <f t="shared" si="0"/>
        <v>15</v>
      </c>
      <c r="B19" s="315" t="s">
        <v>127</v>
      </c>
      <c r="C19" s="315"/>
      <c r="D19" s="315"/>
      <c r="E19" s="315"/>
      <c r="F19" s="315"/>
      <c r="G19" s="308">
        <v>44654</v>
      </c>
      <c r="H19" s="308"/>
      <c r="I19" s="308"/>
      <c r="J19" s="308" t="s">
        <v>85</v>
      </c>
      <c r="K19" s="308"/>
      <c r="L19" s="308"/>
      <c r="M19" s="316">
        <v>45748</v>
      </c>
      <c r="N19" s="310"/>
      <c r="O19" s="310"/>
      <c r="P19" s="311" t="s">
        <v>128</v>
      </c>
      <c r="Q19" s="312"/>
      <c r="R19" s="313" t="s">
        <v>74</v>
      </c>
      <c r="S19" s="314"/>
      <c r="T19" s="307"/>
      <c r="U19" s="307"/>
      <c r="V19" s="307"/>
      <c r="W19" s="308"/>
      <c r="X19" s="308"/>
      <c r="Y19" s="308"/>
      <c r="Z19" s="308"/>
    </row>
    <row r="20" spans="1:26" ht="18" customHeight="1">
      <c r="A20" s="17">
        <f t="shared" si="0"/>
        <v>16</v>
      </c>
      <c r="B20" s="309"/>
      <c r="C20" s="309"/>
      <c r="D20" s="309"/>
      <c r="E20" s="309"/>
      <c r="F20" s="309"/>
      <c r="G20" s="308"/>
      <c r="H20" s="308"/>
      <c r="I20" s="308"/>
      <c r="J20" s="308"/>
      <c r="K20" s="308"/>
      <c r="L20" s="308"/>
      <c r="M20" s="310"/>
      <c r="N20" s="310"/>
      <c r="O20" s="310"/>
      <c r="P20" s="311"/>
      <c r="Q20" s="312"/>
      <c r="R20" s="313"/>
      <c r="S20" s="314"/>
      <c r="T20" s="307"/>
      <c r="U20" s="307"/>
      <c r="V20" s="307"/>
      <c r="W20" s="308"/>
      <c r="X20" s="308"/>
      <c r="Y20" s="308"/>
      <c r="Z20" s="308"/>
    </row>
    <row r="21" spans="1:26" ht="18" customHeight="1">
      <c r="A21" s="17">
        <f t="shared" si="0"/>
        <v>17</v>
      </c>
      <c r="B21" s="315" t="s">
        <v>127</v>
      </c>
      <c r="C21" s="315"/>
      <c r="D21" s="315"/>
      <c r="E21" s="315"/>
      <c r="F21" s="315"/>
      <c r="G21" s="308">
        <v>45017</v>
      </c>
      <c r="H21" s="308"/>
      <c r="I21" s="308"/>
      <c r="J21" s="308" t="s">
        <v>86</v>
      </c>
      <c r="K21" s="308"/>
      <c r="L21" s="308"/>
      <c r="M21" s="316">
        <v>45748</v>
      </c>
      <c r="N21" s="310"/>
      <c r="O21" s="310"/>
      <c r="P21" s="311" t="s">
        <v>128</v>
      </c>
      <c r="Q21" s="312"/>
      <c r="R21" s="313" t="s">
        <v>74</v>
      </c>
      <c r="S21" s="314"/>
      <c r="T21" s="307"/>
      <c r="U21" s="307"/>
      <c r="V21" s="307"/>
      <c r="W21" s="308"/>
      <c r="X21" s="308"/>
      <c r="Y21" s="308"/>
      <c r="Z21" s="308"/>
    </row>
    <row r="22" spans="1:26" ht="18" customHeight="1">
      <c r="A22" s="17">
        <f t="shared" si="0"/>
        <v>18</v>
      </c>
      <c r="B22" s="315" t="s">
        <v>127</v>
      </c>
      <c r="C22" s="315"/>
      <c r="D22" s="315"/>
      <c r="E22" s="315"/>
      <c r="F22" s="315"/>
      <c r="G22" s="308">
        <v>45018</v>
      </c>
      <c r="H22" s="308"/>
      <c r="I22" s="308"/>
      <c r="J22" s="308" t="s">
        <v>86</v>
      </c>
      <c r="K22" s="308"/>
      <c r="L22" s="308"/>
      <c r="M22" s="316">
        <v>45748</v>
      </c>
      <c r="N22" s="310"/>
      <c r="O22" s="310"/>
      <c r="P22" s="311" t="s">
        <v>128</v>
      </c>
      <c r="Q22" s="312"/>
      <c r="R22" s="313" t="s">
        <v>121</v>
      </c>
      <c r="S22" s="314"/>
      <c r="T22" s="307"/>
      <c r="U22" s="307"/>
      <c r="V22" s="307"/>
      <c r="W22" s="308"/>
      <c r="X22" s="308"/>
      <c r="Y22" s="308"/>
      <c r="Z22" s="308"/>
    </row>
    <row r="23" spans="1:26" ht="18" customHeight="1">
      <c r="A23" s="17">
        <f t="shared" si="0"/>
        <v>19</v>
      </c>
      <c r="B23" s="315" t="s">
        <v>127</v>
      </c>
      <c r="C23" s="315"/>
      <c r="D23" s="315"/>
      <c r="E23" s="315"/>
      <c r="F23" s="315"/>
      <c r="G23" s="308">
        <v>45019</v>
      </c>
      <c r="H23" s="308"/>
      <c r="I23" s="308"/>
      <c r="J23" s="308" t="s">
        <v>86</v>
      </c>
      <c r="K23" s="308"/>
      <c r="L23" s="308"/>
      <c r="M23" s="316">
        <v>45748</v>
      </c>
      <c r="N23" s="310"/>
      <c r="O23" s="310"/>
      <c r="P23" s="311" t="s">
        <v>128</v>
      </c>
      <c r="Q23" s="312"/>
      <c r="R23" s="313" t="s">
        <v>74</v>
      </c>
      <c r="S23" s="314"/>
      <c r="T23" s="307"/>
      <c r="U23" s="307"/>
      <c r="V23" s="307"/>
      <c r="W23" s="308"/>
      <c r="X23" s="308"/>
      <c r="Y23" s="308"/>
      <c r="Z23" s="308"/>
    </row>
    <row r="24" spans="1:26" ht="18" customHeight="1">
      <c r="A24" s="17">
        <f t="shared" si="0"/>
        <v>20</v>
      </c>
      <c r="B24" s="309"/>
      <c r="C24" s="309"/>
      <c r="D24" s="309"/>
      <c r="E24" s="309"/>
      <c r="F24" s="309"/>
      <c r="G24" s="308"/>
      <c r="H24" s="308"/>
      <c r="I24" s="308"/>
      <c r="J24" s="308"/>
      <c r="K24" s="308"/>
      <c r="L24" s="308"/>
      <c r="M24" s="310"/>
      <c r="N24" s="310"/>
      <c r="O24" s="310"/>
      <c r="P24" s="311"/>
      <c r="Q24" s="312"/>
      <c r="R24" s="313"/>
      <c r="S24" s="314"/>
      <c r="T24" s="307"/>
      <c r="U24" s="307"/>
      <c r="V24" s="307"/>
      <c r="W24" s="308"/>
      <c r="X24" s="308"/>
      <c r="Y24" s="308"/>
      <c r="Z24" s="308"/>
    </row>
    <row r="25" spans="1:26" ht="18" customHeight="1">
      <c r="A25" s="17">
        <f t="shared" si="0"/>
        <v>21</v>
      </c>
      <c r="B25" s="315" t="s">
        <v>127</v>
      </c>
      <c r="C25" s="315"/>
      <c r="D25" s="315"/>
      <c r="E25" s="315"/>
      <c r="F25" s="315"/>
      <c r="G25" s="308">
        <v>45383</v>
      </c>
      <c r="H25" s="308"/>
      <c r="I25" s="308"/>
      <c r="J25" s="308" t="s">
        <v>82</v>
      </c>
      <c r="K25" s="308"/>
      <c r="L25" s="308"/>
      <c r="M25" s="316">
        <v>45748</v>
      </c>
      <c r="N25" s="310"/>
      <c r="O25" s="310"/>
      <c r="P25" s="311" t="s">
        <v>128</v>
      </c>
      <c r="Q25" s="312"/>
      <c r="R25" s="313" t="s">
        <v>74</v>
      </c>
      <c r="S25" s="314"/>
      <c r="T25" s="307"/>
      <c r="U25" s="307"/>
      <c r="V25" s="307"/>
      <c r="W25" s="308"/>
      <c r="X25" s="308"/>
      <c r="Y25" s="308"/>
      <c r="Z25" s="308"/>
    </row>
    <row r="26" spans="1:26" ht="18" customHeight="1">
      <c r="A26" s="17">
        <f t="shared" si="0"/>
        <v>22</v>
      </c>
      <c r="B26" s="315" t="s">
        <v>127</v>
      </c>
      <c r="C26" s="315"/>
      <c r="D26" s="315"/>
      <c r="E26" s="315"/>
      <c r="F26" s="315"/>
      <c r="G26" s="308">
        <v>45384</v>
      </c>
      <c r="H26" s="308"/>
      <c r="I26" s="308"/>
      <c r="J26" s="308" t="s">
        <v>82</v>
      </c>
      <c r="K26" s="308"/>
      <c r="L26" s="308"/>
      <c r="M26" s="316">
        <v>45748</v>
      </c>
      <c r="N26" s="310"/>
      <c r="O26" s="310"/>
      <c r="P26" s="311" t="s">
        <v>128</v>
      </c>
      <c r="Q26" s="312"/>
      <c r="R26" s="313" t="s">
        <v>74</v>
      </c>
      <c r="S26" s="314"/>
      <c r="T26" s="307"/>
      <c r="U26" s="307"/>
      <c r="V26" s="307"/>
      <c r="W26" s="308"/>
      <c r="X26" s="308"/>
      <c r="Y26" s="308"/>
      <c r="Z26" s="308"/>
    </row>
    <row r="27" spans="1:26" ht="18" customHeight="1">
      <c r="A27" s="17">
        <f t="shared" si="0"/>
        <v>23</v>
      </c>
      <c r="B27" s="315" t="s">
        <v>127</v>
      </c>
      <c r="C27" s="315"/>
      <c r="D27" s="315"/>
      <c r="E27" s="315"/>
      <c r="F27" s="315"/>
      <c r="G27" s="308">
        <v>45385</v>
      </c>
      <c r="H27" s="308"/>
      <c r="I27" s="308"/>
      <c r="J27" s="308" t="s">
        <v>82</v>
      </c>
      <c r="K27" s="308"/>
      <c r="L27" s="308"/>
      <c r="M27" s="316">
        <v>45748</v>
      </c>
      <c r="N27" s="310"/>
      <c r="O27" s="310"/>
      <c r="P27" s="311" t="s">
        <v>128</v>
      </c>
      <c r="Q27" s="312"/>
      <c r="R27" s="313" t="s">
        <v>74</v>
      </c>
      <c r="S27" s="314"/>
      <c r="T27" s="307"/>
      <c r="U27" s="307"/>
      <c r="V27" s="307"/>
      <c r="W27" s="308"/>
      <c r="X27" s="308"/>
      <c r="Y27" s="308"/>
      <c r="Z27" s="308"/>
    </row>
    <row r="28" spans="1:26" ht="18" customHeight="1">
      <c r="A28" s="17">
        <f t="shared" si="0"/>
        <v>24</v>
      </c>
      <c r="B28" s="309"/>
      <c r="C28" s="309"/>
      <c r="D28" s="309"/>
      <c r="E28" s="309"/>
      <c r="F28" s="309"/>
      <c r="G28" s="308"/>
      <c r="H28" s="308"/>
      <c r="I28" s="308"/>
      <c r="J28" s="308"/>
      <c r="K28" s="308"/>
      <c r="L28" s="308"/>
      <c r="M28" s="310"/>
      <c r="N28" s="310"/>
      <c r="O28" s="310"/>
      <c r="P28" s="311"/>
      <c r="Q28" s="312"/>
      <c r="R28" s="313"/>
      <c r="S28" s="314"/>
      <c r="T28" s="307"/>
      <c r="U28" s="307"/>
      <c r="V28" s="307"/>
      <c r="W28" s="308"/>
      <c r="X28" s="308"/>
      <c r="Y28" s="308"/>
      <c r="Z28" s="308"/>
    </row>
    <row r="29" spans="1:26" ht="18" customHeight="1">
      <c r="A29" s="17">
        <f t="shared" si="0"/>
        <v>25</v>
      </c>
      <c r="B29" s="309"/>
      <c r="C29" s="309"/>
      <c r="D29" s="309"/>
      <c r="E29" s="309"/>
      <c r="F29" s="309"/>
      <c r="G29" s="308"/>
      <c r="H29" s="308"/>
      <c r="I29" s="308"/>
      <c r="J29" s="308"/>
      <c r="K29" s="308"/>
      <c r="L29" s="308"/>
      <c r="M29" s="310"/>
      <c r="N29" s="310"/>
      <c r="O29" s="310"/>
      <c r="P29" s="311"/>
      <c r="Q29" s="312"/>
      <c r="R29" s="313"/>
      <c r="S29" s="314"/>
      <c r="T29" s="307"/>
      <c r="U29" s="307"/>
      <c r="V29" s="307"/>
      <c r="W29" s="308"/>
      <c r="X29" s="308"/>
      <c r="Y29" s="308"/>
      <c r="Z29" s="308"/>
    </row>
    <row r="30" spans="1:26" ht="18" hidden="1" customHeight="1">
      <c r="A30" s="17">
        <f t="shared" ref="A30:A69" si="1">ROW()-4</f>
        <v>26</v>
      </c>
      <c r="B30" s="301"/>
      <c r="C30" s="301"/>
      <c r="D30" s="301"/>
      <c r="E30" s="301"/>
      <c r="F30" s="301"/>
      <c r="G30" s="292"/>
      <c r="H30" s="292"/>
      <c r="I30" s="292"/>
      <c r="J30" s="292"/>
      <c r="K30" s="292"/>
      <c r="L30" s="292"/>
      <c r="M30" s="302"/>
      <c r="N30" s="302"/>
      <c r="O30" s="302"/>
      <c r="P30" s="303"/>
      <c r="Q30" s="304"/>
      <c r="R30" s="305"/>
      <c r="S30" s="306"/>
      <c r="T30" s="291"/>
      <c r="U30" s="291"/>
      <c r="V30" s="291"/>
      <c r="W30" s="292"/>
      <c r="X30" s="292"/>
      <c r="Y30" s="292"/>
      <c r="Z30" s="292"/>
    </row>
    <row r="31" spans="1:26" ht="18" hidden="1" customHeight="1">
      <c r="A31" s="17">
        <f t="shared" si="1"/>
        <v>27</v>
      </c>
      <c r="B31" s="301"/>
      <c r="C31" s="301"/>
      <c r="D31" s="301"/>
      <c r="E31" s="301"/>
      <c r="F31" s="301"/>
      <c r="G31" s="292"/>
      <c r="H31" s="292"/>
      <c r="I31" s="292"/>
      <c r="J31" s="292"/>
      <c r="K31" s="292"/>
      <c r="L31" s="292"/>
      <c r="M31" s="302"/>
      <c r="N31" s="302"/>
      <c r="O31" s="302"/>
      <c r="P31" s="303"/>
      <c r="Q31" s="304"/>
      <c r="R31" s="305"/>
      <c r="S31" s="306"/>
      <c r="T31" s="291"/>
      <c r="U31" s="291"/>
      <c r="V31" s="291"/>
      <c r="W31" s="292"/>
      <c r="X31" s="292"/>
      <c r="Y31" s="292"/>
      <c r="Z31" s="292"/>
    </row>
    <row r="32" spans="1:26" ht="18" hidden="1" customHeight="1">
      <c r="A32" s="17">
        <f t="shared" si="1"/>
        <v>28</v>
      </c>
      <c r="B32" s="301"/>
      <c r="C32" s="301"/>
      <c r="D32" s="301"/>
      <c r="E32" s="301"/>
      <c r="F32" s="301"/>
      <c r="G32" s="292"/>
      <c r="H32" s="292"/>
      <c r="I32" s="292"/>
      <c r="J32" s="292"/>
      <c r="K32" s="292"/>
      <c r="L32" s="292"/>
      <c r="M32" s="302"/>
      <c r="N32" s="302"/>
      <c r="O32" s="302"/>
      <c r="P32" s="303"/>
      <c r="Q32" s="304"/>
      <c r="R32" s="305"/>
      <c r="S32" s="306"/>
      <c r="T32" s="291"/>
      <c r="U32" s="291"/>
      <c r="V32" s="291"/>
      <c r="W32" s="292"/>
      <c r="X32" s="292"/>
      <c r="Y32" s="292"/>
      <c r="Z32" s="292"/>
    </row>
    <row r="33" spans="1:26" ht="18" hidden="1" customHeight="1">
      <c r="A33" s="17">
        <f t="shared" si="1"/>
        <v>29</v>
      </c>
      <c r="B33" s="301"/>
      <c r="C33" s="301"/>
      <c r="D33" s="301"/>
      <c r="E33" s="301"/>
      <c r="F33" s="301"/>
      <c r="G33" s="292"/>
      <c r="H33" s="292"/>
      <c r="I33" s="292"/>
      <c r="J33" s="292"/>
      <c r="K33" s="292"/>
      <c r="L33" s="292"/>
      <c r="M33" s="302"/>
      <c r="N33" s="302"/>
      <c r="O33" s="302"/>
      <c r="P33" s="303"/>
      <c r="Q33" s="304"/>
      <c r="R33" s="305"/>
      <c r="S33" s="306"/>
      <c r="T33" s="291"/>
      <c r="U33" s="291"/>
      <c r="V33" s="291"/>
      <c r="W33" s="292"/>
      <c r="X33" s="292"/>
      <c r="Y33" s="292"/>
      <c r="Z33" s="292"/>
    </row>
    <row r="34" spans="1:26" ht="18" hidden="1" customHeight="1">
      <c r="A34" s="17">
        <f t="shared" si="1"/>
        <v>30</v>
      </c>
      <c r="B34" s="301"/>
      <c r="C34" s="301"/>
      <c r="D34" s="301"/>
      <c r="E34" s="301"/>
      <c r="F34" s="301"/>
      <c r="G34" s="292"/>
      <c r="H34" s="292"/>
      <c r="I34" s="292"/>
      <c r="J34" s="292"/>
      <c r="K34" s="292"/>
      <c r="L34" s="292"/>
      <c r="M34" s="302"/>
      <c r="N34" s="302"/>
      <c r="O34" s="302"/>
      <c r="P34" s="303"/>
      <c r="Q34" s="304"/>
      <c r="R34" s="305"/>
      <c r="S34" s="306"/>
      <c r="T34" s="291"/>
      <c r="U34" s="291"/>
      <c r="V34" s="291"/>
      <c r="W34" s="292"/>
      <c r="X34" s="292"/>
      <c r="Y34" s="292"/>
      <c r="Z34" s="292"/>
    </row>
    <row r="35" spans="1:26" ht="18" hidden="1" customHeight="1">
      <c r="A35" s="17">
        <f t="shared" si="1"/>
        <v>31</v>
      </c>
      <c r="B35" s="301"/>
      <c r="C35" s="301"/>
      <c r="D35" s="301"/>
      <c r="E35" s="301"/>
      <c r="F35" s="301"/>
      <c r="G35" s="292"/>
      <c r="H35" s="292"/>
      <c r="I35" s="292"/>
      <c r="J35" s="292"/>
      <c r="K35" s="292"/>
      <c r="L35" s="292"/>
      <c r="M35" s="302"/>
      <c r="N35" s="302"/>
      <c r="O35" s="302"/>
      <c r="P35" s="303"/>
      <c r="Q35" s="304"/>
      <c r="R35" s="305"/>
      <c r="S35" s="306"/>
      <c r="T35" s="291"/>
      <c r="U35" s="291"/>
      <c r="V35" s="291"/>
      <c r="W35" s="292"/>
      <c r="X35" s="292"/>
      <c r="Y35" s="292"/>
      <c r="Z35" s="292"/>
    </row>
    <row r="36" spans="1:26" ht="18" hidden="1" customHeight="1">
      <c r="A36" s="17">
        <f t="shared" si="1"/>
        <v>32</v>
      </c>
      <c r="B36" s="301"/>
      <c r="C36" s="301"/>
      <c r="D36" s="301"/>
      <c r="E36" s="301"/>
      <c r="F36" s="301"/>
      <c r="G36" s="292"/>
      <c r="H36" s="292"/>
      <c r="I36" s="292"/>
      <c r="J36" s="292"/>
      <c r="K36" s="292"/>
      <c r="L36" s="292"/>
      <c r="M36" s="302"/>
      <c r="N36" s="302"/>
      <c r="O36" s="302"/>
      <c r="P36" s="303"/>
      <c r="Q36" s="304"/>
      <c r="R36" s="305"/>
      <c r="S36" s="306"/>
      <c r="T36" s="291"/>
      <c r="U36" s="291"/>
      <c r="V36" s="291"/>
      <c r="W36" s="292"/>
      <c r="X36" s="292"/>
      <c r="Y36" s="292"/>
      <c r="Z36" s="292"/>
    </row>
    <row r="37" spans="1:26" ht="18" hidden="1" customHeight="1">
      <c r="A37" s="17">
        <f t="shared" si="1"/>
        <v>33</v>
      </c>
      <c r="B37" s="301"/>
      <c r="C37" s="301"/>
      <c r="D37" s="301"/>
      <c r="E37" s="301"/>
      <c r="F37" s="301"/>
      <c r="G37" s="292"/>
      <c r="H37" s="292"/>
      <c r="I37" s="292"/>
      <c r="J37" s="292"/>
      <c r="K37" s="292"/>
      <c r="L37" s="292"/>
      <c r="M37" s="302"/>
      <c r="N37" s="302"/>
      <c r="O37" s="302"/>
      <c r="P37" s="303"/>
      <c r="Q37" s="304"/>
      <c r="R37" s="305"/>
      <c r="S37" s="306"/>
      <c r="T37" s="291"/>
      <c r="U37" s="291"/>
      <c r="V37" s="291"/>
      <c r="W37" s="292"/>
      <c r="X37" s="292"/>
      <c r="Y37" s="292"/>
      <c r="Z37" s="292"/>
    </row>
    <row r="38" spans="1:26" ht="18" hidden="1" customHeight="1">
      <c r="A38" s="17">
        <f t="shared" si="1"/>
        <v>34</v>
      </c>
      <c r="B38" s="301"/>
      <c r="C38" s="301"/>
      <c r="D38" s="301"/>
      <c r="E38" s="301"/>
      <c r="F38" s="301"/>
      <c r="G38" s="292"/>
      <c r="H38" s="292"/>
      <c r="I38" s="292"/>
      <c r="J38" s="292"/>
      <c r="K38" s="292"/>
      <c r="L38" s="292"/>
      <c r="M38" s="302"/>
      <c r="N38" s="302"/>
      <c r="O38" s="302"/>
      <c r="P38" s="303"/>
      <c r="Q38" s="304"/>
      <c r="R38" s="305"/>
      <c r="S38" s="306"/>
      <c r="T38" s="291"/>
      <c r="U38" s="291"/>
      <c r="V38" s="291"/>
      <c r="W38" s="292"/>
      <c r="X38" s="292"/>
      <c r="Y38" s="292"/>
      <c r="Z38" s="292"/>
    </row>
    <row r="39" spans="1:26" ht="18" hidden="1" customHeight="1">
      <c r="A39" s="17">
        <f t="shared" si="1"/>
        <v>35</v>
      </c>
      <c r="B39" s="301"/>
      <c r="C39" s="301"/>
      <c r="D39" s="301"/>
      <c r="E39" s="301"/>
      <c r="F39" s="301"/>
      <c r="G39" s="292"/>
      <c r="H39" s="292"/>
      <c r="I39" s="292"/>
      <c r="J39" s="292"/>
      <c r="K39" s="292"/>
      <c r="L39" s="292"/>
      <c r="M39" s="302"/>
      <c r="N39" s="302"/>
      <c r="O39" s="302"/>
      <c r="P39" s="303"/>
      <c r="Q39" s="304"/>
      <c r="R39" s="305"/>
      <c r="S39" s="306"/>
      <c r="T39" s="291"/>
      <c r="U39" s="291"/>
      <c r="V39" s="291"/>
      <c r="W39" s="292"/>
      <c r="X39" s="292"/>
      <c r="Y39" s="292"/>
      <c r="Z39" s="292"/>
    </row>
    <row r="40" spans="1:26" ht="18" hidden="1" customHeight="1">
      <c r="A40" s="17">
        <f t="shared" si="1"/>
        <v>36</v>
      </c>
      <c r="B40" s="301"/>
      <c r="C40" s="301"/>
      <c r="D40" s="301"/>
      <c r="E40" s="301"/>
      <c r="F40" s="301"/>
      <c r="G40" s="292"/>
      <c r="H40" s="292"/>
      <c r="I40" s="292"/>
      <c r="J40" s="292"/>
      <c r="K40" s="292"/>
      <c r="L40" s="292"/>
      <c r="M40" s="302"/>
      <c r="N40" s="302"/>
      <c r="O40" s="302"/>
      <c r="P40" s="303"/>
      <c r="Q40" s="304"/>
      <c r="R40" s="305"/>
      <c r="S40" s="306"/>
      <c r="T40" s="291"/>
      <c r="U40" s="291"/>
      <c r="V40" s="291"/>
      <c r="W40" s="292"/>
      <c r="X40" s="292"/>
      <c r="Y40" s="292"/>
      <c r="Z40" s="292"/>
    </row>
    <row r="41" spans="1:26" ht="18" hidden="1" customHeight="1">
      <c r="A41" s="17">
        <f t="shared" si="1"/>
        <v>37</v>
      </c>
      <c r="B41" s="301"/>
      <c r="C41" s="301"/>
      <c r="D41" s="301"/>
      <c r="E41" s="301"/>
      <c r="F41" s="301"/>
      <c r="G41" s="292"/>
      <c r="H41" s="292"/>
      <c r="I41" s="292"/>
      <c r="J41" s="292"/>
      <c r="K41" s="292"/>
      <c r="L41" s="292"/>
      <c r="M41" s="302"/>
      <c r="N41" s="302"/>
      <c r="O41" s="302"/>
      <c r="P41" s="303"/>
      <c r="Q41" s="304"/>
      <c r="R41" s="305"/>
      <c r="S41" s="306"/>
      <c r="T41" s="291"/>
      <c r="U41" s="291"/>
      <c r="V41" s="291"/>
      <c r="W41" s="292"/>
      <c r="X41" s="292"/>
      <c r="Y41" s="292"/>
      <c r="Z41" s="292"/>
    </row>
    <row r="42" spans="1:26" ht="18" hidden="1" customHeight="1">
      <c r="A42" s="17">
        <f t="shared" si="1"/>
        <v>38</v>
      </c>
      <c r="B42" s="301"/>
      <c r="C42" s="301"/>
      <c r="D42" s="301"/>
      <c r="E42" s="301"/>
      <c r="F42" s="301"/>
      <c r="G42" s="292"/>
      <c r="H42" s="292"/>
      <c r="I42" s="292"/>
      <c r="J42" s="292"/>
      <c r="K42" s="292"/>
      <c r="L42" s="292"/>
      <c r="M42" s="302"/>
      <c r="N42" s="302"/>
      <c r="O42" s="302"/>
      <c r="P42" s="303"/>
      <c r="Q42" s="304"/>
      <c r="R42" s="305"/>
      <c r="S42" s="306"/>
      <c r="T42" s="291"/>
      <c r="U42" s="291"/>
      <c r="V42" s="291"/>
      <c r="W42" s="292"/>
      <c r="X42" s="292"/>
      <c r="Y42" s="292"/>
      <c r="Z42" s="292"/>
    </row>
    <row r="43" spans="1:26" ht="18" hidden="1" customHeight="1">
      <c r="A43" s="17">
        <f t="shared" si="1"/>
        <v>39</v>
      </c>
      <c r="B43" s="301"/>
      <c r="C43" s="301"/>
      <c r="D43" s="301"/>
      <c r="E43" s="301"/>
      <c r="F43" s="301"/>
      <c r="G43" s="292"/>
      <c r="H43" s="292"/>
      <c r="I43" s="292"/>
      <c r="J43" s="292"/>
      <c r="K43" s="292"/>
      <c r="L43" s="292"/>
      <c r="M43" s="302"/>
      <c r="N43" s="302"/>
      <c r="O43" s="302"/>
      <c r="P43" s="303"/>
      <c r="Q43" s="304"/>
      <c r="R43" s="305"/>
      <c r="S43" s="306"/>
      <c r="T43" s="291"/>
      <c r="U43" s="291"/>
      <c r="V43" s="291"/>
      <c r="W43" s="292"/>
      <c r="X43" s="292"/>
      <c r="Y43" s="292"/>
      <c r="Z43" s="292"/>
    </row>
    <row r="44" spans="1:26" ht="18" hidden="1" customHeight="1">
      <c r="A44" s="17">
        <f t="shared" si="1"/>
        <v>40</v>
      </c>
      <c r="B44" s="301"/>
      <c r="C44" s="301"/>
      <c r="D44" s="301"/>
      <c r="E44" s="301"/>
      <c r="F44" s="301"/>
      <c r="G44" s="292"/>
      <c r="H44" s="292"/>
      <c r="I44" s="292"/>
      <c r="J44" s="292"/>
      <c r="K44" s="292"/>
      <c r="L44" s="292"/>
      <c r="M44" s="302"/>
      <c r="N44" s="302"/>
      <c r="O44" s="302"/>
      <c r="P44" s="303"/>
      <c r="Q44" s="304"/>
      <c r="R44" s="305"/>
      <c r="S44" s="306"/>
      <c r="T44" s="291"/>
      <c r="U44" s="291"/>
      <c r="V44" s="291"/>
      <c r="W44" s="292"/>
      <c r="X44" s="292"/>
      <c r="Y44" s="292"/>
      <c r="Z44" s="292"/>
    </row>
    <row r="45" spans="1:26" ht="18" hidden="1" customHeight="1">
      <c r="A45" s="17">
        <f t="shared" si="1"/>
        <v>41</v>
      </c>
      <c r="B45" s="301"/>
      <c r="C45" s="301"/>
      <c r="D45" s="301"/>
      <c r="E45" s="301"/>
      <c r="F45" s="301"/>
      <c r="G45" s="292"/>
      <c r="H45" s="292"/>
      <c r="I45" s="292"/>
      <c r="J45" s="292"/>
      <c r="K45" s="292"/>
      <c r="L45" s="292"/>
      <c r="M45" s="302"/>
      <c r="N45" s="302"/>
      <c r="O45" s="302"/>
      <c r="P45" s="303"/>
      <c r="Q45" s="304"/>
      <c r="R45" s="305"/>
      <c r="S45" s="306"/>
      <c r="T45" s="291"/>
      <c r="U45" s="291"/>
      <c r="V45" s="291"/>
      <c r="W45" s="292"/>
      <c r="X45" s="292"/>
      <c r="Y45" s="292"/>
      <c r="Z45" s="292"/>
    </row>
    <row r="46" spans="1:26" ht="18" hidden="1" customHeight="1">
      <c r="A46" s="17">
        <f t="shared" si="1"/>
        <v>42</v>
      </c>
      <c r="B46" s="301"/>
      <c r="C46" s="301"/>
      <c r="D46" s="301"/>
      <c r="E46" s="301"/>
      <c r="F46" s="301"/>
      <c r="G46" s="292"/>
      <c r="H46" s="292"/>
      <c r="I46" s="292"/>
      <c r="J46" s="292"/>
      <c r="K46" s="292"/>
      <c r="L46" s="292"/>
      <c r="M46" s="302"/>
      <c r="N46" s="302"/>
      <c r="O46" s="302"/>
      <c r="P46" s="303"/>
      <c r="Q46" s="304"/>
      <c r="R46" s="305"/>
      <c r="S46" s="306"/>
      <c r="T46" s="291"/>
      <c r="U46" s="291"/>
      <c r="V46" s="291"/>
      <c r="W46" s="292"/>
      <c r="X46" s="292"/>
      <c r="Y46" s="292"/>
      <c r="Z46" s="292"/>
    </row>
    <row r="47" spans="1:26" ht="18" hidden="1" customHeight="1">
      <c r="A47" s="17">
        <f t="shared" si="1"/>
        <v>43</v>
      </c>
      <c r="B47" s="301"/>
      <c r="C47" s="301"/>
      <c r="D47" s="301"/>
      <c r="E47" s="301"/>
      <c r="F47" s="301"/>
      <c r="G47" s="292"/>
      <c r="H47" s="292"/>
      <c r="I47" s="292"/>
      <c r="J47" s="292"/>
      <c r="K47" s="292"/>
      <c r="L47" s="292"/>
      <c r="M47" s="302"/>
      <c r="N47" s="302"/>
      <c r="O47" s="302"/>
      <c r="P47" s="303"/>
      <c r="Q47" s="304"/>
      <c r="R47" s="305"/>
      <c r="S47" s="306"/>
      <c r="T47" s="291"/>
      <c r="U47" s="291"/>
      <c r="V47" s="291"/>
      <c r="W47" s="292"/>
      <c r="X47" s="292"/>
      <c r="Y47" s="292"/>
      <c r="Z47" s="292"/>
    </row>
    <row r="48" spans="1:26" ht="18" hidden="1" customHeight="1">
      <c r="A48" s="17">
        <f t="shared" si="1"/>
        <v>44</v>
      </c>
      <c r="B48" s="301"/>
      <c r="C48" s="301"/>
      <c r="D48" s="301"/>
      <c r="E48" s="301"/>
      <c r="F48" s="301"/>
      <c r="G48" s="292"/>
      <c r="H48" s="292"/>
      <c r="I48" s="292"/>
      <c r="J48" s="292"/>
      <c r="K48" s="292"/>
      <c r="L48" s="292"/>
      <c r="M48" s="302"/>
      <c r="N48" s="302"/>
      <c r="O48" s="302"/>
      <c r="P48" s="303"/>
      <c r="Q48" s="304"/>
      <c r="R48" s="305"/>
      <c r="S48" s="306"/>
      <c r="T48" s="291"/>
      <c r="U48" s="291"/>
      <c r="V48" s="291"/>
      <c r="W48" s="292"/>
      <c r="X48" s="292"/>
      <c r="Y48" s="292"/>
      <c r="Z48" s="292"/>
    </row>
    <row r="49" spans="1:26" ht="18" hidden="1" customHeight="1">
      <c r="A49" s="17">
        <f t="shared" si="1"/>
        <v>45</v>
      </c>
      <c r="B49" s="301"/>
      <c r="C49" s="301"/>
      <c r="D49" s="301"/>
      <c r="E49" s="301"/>
      <c r="F49" s="301"/>
      <c r="G49" s="292"/>
      <c r="H49" s="292"/>
      <c r="I49" s="292"/>
      <c r="J49" s="292"/>
      <c r="K49" s="292"/>
      <c r="L49" s="292"/>
      <c r="M49" s="302"/>
      <c r="N49" s="302"/>
      <c r="O49" s="302"/>
      <c r="P49" s="303"/>
      <c r="Q49" s="304"/>
      <c r="R49" s="305"/>
      <c r="S49" s="306"/>
      <c r="T49" s="291"/>
      <c r="U49" s="291"/>
      <c r="V49" s="291"/>
      <c r="W49" s="292"/>
      <c r="X49" s="292"/>
      <c r="Y49" s="292"/>
      <c r="Z49" s="292"/>
    </row>
    <row r="50" spans="1:26" ht="18" hidden="1" customHeight="1">
      <c r="A50" s="17">
        <f t="shared" si="1"/>
        <v>46</v>
      </c>
      <c r="B50" s="301"/>
      <c r="C50" s="301"/>
      <c r="D50" s="301"/>
      <c r="E50" s="301"/>
      <c r="F50" s="301"/>
      <c r="G50" s="292"/>
      <c r="H50" s="292"/>
      <c r="I50" s="292"/>
      <c r="J50" s="292"/>
      <c r="K50" s="292"/>
      <c r="L50" s="292"/>
      <c r="M50" s="302"/>
      <c r="N50" s="302"/>
      <c r="O50" s="302"/>
      <c r="P50" s="303"/>
      <c r="Q50" s="304"/>
      <c r="R50" s="305"/>
      <c r="S50" s="306"/>
      <c r="T50" s="291"/>
      <c r="U50" s="291"/>
      <c r="V50" s="291"/>
      <c r="W50" s="292"/>
      <c r="X50" s="292"/>
      <c r="Y50" s="292"/>
      <c r="Z50" s="292"/>
    </row>
    <row r="51" spans="1:26" ht="18" hidden="1" customHeight="1">
      <c r="A51" s="17">
        <f t="shared" si="1"/>
        <v>47</v>
      </c>
      <c r="B51" s="301"/>
      <c r="C51" s="301"/>
      <c r="D51" s="301"/>
      <c r="E51" s="301"/>
      <c r="F51" s="301"/>
      <c r="G51" s="292"/>
      <c r="H51" s="292"/>
      <c r="I51" s="292"/>
      <c r="J51" s="292"/>
      <c r="K51" s="292"/>
      <c r="L51" s="292"/>
      <c r="M51" s="302"/>
      <c r="N51" s="302"/>
      <c r="O51" s="302"/>
      <c r="P51" s="303"/>
      <c r="Q51" s="304"/>
      <c r="R51" s="305"/>
      <c r="S51" s="306"/>
      <c r="T51" s="291"/>
      <c r="U51" s="291"/>
      <c r="V51" s="291"/>
      <c r="W51" s="292"/>
      <c r="X51" s="292"/>
      <c r="Y51" s="292"/>
      <c r="Z51" s="292"/>
    </row>
    <row r="52" spans="1:26" ht="18" hidden="1" customHeight="1">
      <c r="A52" s="17">
        <f t="shared" si="1"/>
        <v>48</v>
      </c>
      <c r="B52" s="301"/>
      <c r="C52" s="301"/>
      <c r="D52" s="301"/>
      <c r="E52" s="301"/>
      <c r="F52" s="301"/>
      <c r="G52" s="292"/>
      <c r="H52" s="292"/>
      <c r="I52" s="292"/>
      <c r="J52" s="292"/>
      <c r="K52" s="292"/>
      <c r="L52" s="292"/>
      <c r="M52" s="302"/>
      <c r="N52" s="302"/>
      <c r="O52" s="302"/>
      <c r="P52" s="303"/>
      <c r="Q52" s="304"/>
      <c r="R52" s="305"/>
      <c r="S52" s="306"/>
      <c r="T52" s="291"/>
      <c r="U52" s="291"/>
      <c r="V52" s="291"/>
      <c r="W52" s="292"/>
      <c r="X52" s="292"/>
      <c r="Y52" s="292"/>
      <c r="Z52" s="292"/>
    </row>
    <row r="53" spans="1:26" ht="18" hidden="1" customHeight="1">
      <c r="A53" s="17">
        <f t="shared" si="1"/>
        <v>49</v>
      </c>
      <c r="B53" s="301"/>
      <c r="C53" s="301"/>
      <c r="D53" s="301"/>
      <c r="E53" s="301"/>
      <c r="F53" s="301"/>
      <c r="G53" s="292"/>
      <c r="H53" s="292"/>
      <c r="I53" s="292"/>
      <c r="J53" s="292"/>
      <c r="K53" s="292"/>
      <c r="L53" s="292"/>
      <c r="M53" s="302"/>
      <c r="N53" s="302"/>
      <c r="O53" s="302"/>
      <c r="P53" s="303"/>
      <c r="Q53" s="304"/>
      <c r="R53" s="305"/>
      <c r="S53" s="306"/>
      <c r="T53" s="291"/>
      <c r="U53" s="291"/>
      <c r="V53" s="291"/>
      <c r="W53" s="292"/>
      <c r="X53" s="292"/>
      <c r="Y53" s="292"/>
      <c r="Z53" s="292"/>
    </row>
    <row r="54" spans="1:26" ht="18" hidden="1" customHeight="1">
      <c r="A54" s="17">
        <f t="shared" si="1"/>
        <v>50</v>
      </c>
      <c r="B54" s="301"/>
      <c r="C54" s="301"/>
      <c r="D54" s="301"/>
      <c r="E54" s="301"/>
      <c r="F54" s="301"/>
      <c r="G54" s="292"/>
      <c r="H54" s="292"/>
      <c r="I54" s="292"/>
      <c r="J54" s="292"/>
      <c r="K54" s="292"/>
      <c r="L54" s="292"/>
      <c r="M54" s="302"/>
      <c r="N54" s="302"/>
      <c r="O54" s="302"/>
      <c r="P54" s="303"/>
      <c r="Q54" s="304"/>
      <c r="R54" s="305"/>
      <c r="S54" s="306"/>
      <c r="T54" s="291"/>
      <c r="U54" s="291"/>
      <c r="V54" s="291"/>
      <c r="W54" s="292"/>
      <c r="X54" s="292"/>
      <c r="Y54" s="292"/>
      <c r="Z54" s="292"/>
    </row>
    <row r="55" spans="1:26" ht="18" hidden="1" customHeight="1">
      <c r="A55" s="17">
        <f t="shared" si="1"/>
        <v>51</v>
      </c>
      <c r="B55" s="301"/>
      <c r="C55" s="301"/>
      <c r="D55" s="301"/>
      <c r="E55" s="301"/>
      <c r="F55" s="301"/>
      <c r="G55" s="292"/>
      <c r="H55" s="292"/>
      <c r="I55" s="292"/>
      <c r="J55" s="292"/>
      <c r="K55" s="292"/>
      <c r="L55" s="292"/>
      <c r="M55" s="302"/>
      <c r="N55" s="302"/>
      <c r="O55" s="302"/>
      <c r="P55" s="303"/>
      <c r="Q55" s="304"/>
      <c r="R55" s="305"/>
      <c r="S55" s="306"/>
      <c r="T55" s="291"/>
      <c r="U55" s="291"/>
      <c r="V55" s="291"/>
      <c r="W55" s="292"/>
      <c r="X55" s="292"/>
      <c r="Y55" s="292"/>
      <c r="Z55" s="292"/>
    </row>
    <row r="56" spans="1:26" ht="18" hidden="1" customHeight="1">
      <c r="A56" s="17">
        <f t="shared" si="1"/>
        <v>52</v>
      </c>
      <c r="B56" s="301"/>
      <c r="C56" s="301"/>
      <c r="D56" s="301"/>
      <c r="E56" s="301"/>
      <c r="F56" s="301"/>
      <c r="G56" s="292"/>
      <c r="H56" s="292"/>
      <c r="I56" s="292"/>
      <c r="J56" s="292"/>
      <c r="K56" s="292"/>
      <c r="L56" s="292"/>
      <c r="M56" s="302"/>
      <c r="N56" s="302"/>
      <c r="O56" s="302"/>
      <c r="P56" s="303"/>
      <c r="Q56" s="304"/>
      <c r="R56" s="305"/>
      <c r="S56" s="306"/>
      <c r="T56" s="291"/>
      <c r="U56" s="291"/>
      <c r="V56" s="291"/>
      <c r="W56" s="292"/>
      <c r="X56" s="292"/>
      <c r="Y56" s="292"/>
      <c r="Z56" s="292"/>
    </row>
    <row r="57" spans="1:26" ht="18" hidden="1" customHeight="1">
      <c r="A57" s="17">
        <f t="shared" si="1"/>
        <v>53</v>
      </c>
      <c r="B57" s="301"/>
      <c r="C57" s="301"/>
      <c r="D57" s="301"/>
      <c r="E57" s="301"/>
      <c r="F57" s="301"/>
      <c r="G57" s="292"/>
      <c r="H57" s="292"/>
      <c r="I57" s="292"/>
      <c r="J57" s="292"/>
      <c r="K57" s="292"/>
      <c r="L57" s="292"/>
      <c r="M57" s="302"/>
      <c r="N57" s="302"/>
      <c r="O57" s="302"/>
      <c r="P57" s="303"/>
      <c r="Q57" s="304"/>
      <c r="R57" s="305"/>
      <c r="S57" s="306"/>
      <c r="T57" s="291"/>
      <c r="U57" s="291"/>
      <c r="V57" s="291"/>
      <c r="W57" s="292"/>
      <c r="X57" s="292"/>
      <c r="Y57" s="292"/>
      <c r="Z57" s="292"/>
    </row>
    <row r="58" spans="1:26" ht="18" hidden="1" customHeight="1">
      <c r="A58" s="17">
        <f t="shared" si="1"/>
        <v>54</v>
      </c>
      <c r="B58" s="301"/>
      <c r="C58" s="301"/>
      <c r="D58" s="301"/>
      <c r="E58" s="301"/>
      <c r="F58" s="301"/>
      <c r="G58" s="292"/>
      <c r="H58" s="292"/>
      <c r="I58" s="292"/>
      <c r="J58" s="292"/>
      <c r="K58" s="292"/>
      <c r="L58" s="292"/>
      <c r="M58" s="302"/>
      <c r="N58" s="302"/>
      <c r="O58" s="302"/>
      <c r="P58" s="303"/>
      <c r="Q58" s="304"/>
      <c r="R58" s="305"/>
      <c r="S58" s="306"/>
      <c r="T58" s="291"/>
      <c r="U58" s="291"/>
      <c r="V58" s="291"/>
      <c r="W58" s="292"/>
      <c r="X58" s="292"/>
      <c r="Y58" s="292"/>
      <c r="Z58" s="292"/>
    </row>
    <row r="59" spans="1:26" ht="18" hidden="1" customHeight="1">
      <c r="A59" s="17">
        <f t="shared" si="1"/>
        <v>55</v>
      </c>
      <c r="B59" s="301"/>
      <c r="C59" s="301"/>
      <c r="D59" s="301"/>
      <c r="E59" s="301"/>
      <c r="F59" s="301"/>
      <c r="G59" s="292"/>
      <c r="H59" s="292"/>
      <c r="I59" s="292"/>
      <c r="J59" s="292"/>
      <c r="K59" s="292"/>
      <c r="L59" s="292"/>
      <c r="M59" s="302"/>
      <c r="N59" s="302"/>
      <c r="O59" s="302"/>
      <c r="P59" s="303"/>
      <c r="Q59" s="304"/>
      <c r="R59" s="305"/>
      <c r="S59" s="306"/>
      <c r="T59" s="291"/>
      <c r="U59" s="291"/>
      <c r="V59" s="291"/>
      <c r="W59" s="292"/>
      <c r="X59" s="292"/>
      <c r="Y59" s="292"/>
      <c r="Z59" s="292"/>
    </row>
    <row r="60" spans="1:26" ht="18" hidden="1" customHeight="1">
      <c r="A60" s="17">
        <f t="shared" si="1"/>
        <v>56</v>
      </c>
      <c r="B60" s="301"/>
      <c r="C60" s="301"/>
      <c r="D60" s="301"/>
      <c r="E60" s="301"/>
      <c r="F60" s="301"/>
      <c r="G60" s="292"/>
      <c r="H60" s="292"/>
      <c r="I60" s="292"/>
      <c r="J60" s="292"/>
      <c r="K60" s="292"/>
      <c r="L60" s="292"/>
      <c r="M60" s="302"/>
      <c r="N60" s="302"/>
      <c r="O60" s="302"/>
      <c r="P60" s="303"/>
      <c r="Q60" s="304"/>
      <c r="R60" s="305"/>
      <c r="S60" s="306"/>
      <c r="T60" s="291"/>
      <c r="U60" s="291"/>
      <c r="V60" s="291"/>
      <c r="W60" s="292"/>
      <c r="X60" s="292"/>
      <c r="Y60" s="292"/>
      <c r="Z60" s="292"/>
    </row>
    <row r="61" spans="1:26" ht="18" hidden="1" customHeight="1">
      <c r="A61" s="17">
        <f t="shared" si="1"/>
        <v>57</v>
      </c>
      <c r="B61" s="301"/>
      <c r="C61" s="301"/>
      <c r="D61" s="301"/>
      <c r="E61" s="301"/>
      <c r="F61" s="301"/>
      <c r="G61" s="292"/>
      <c r="H61" s="292"/>
      <c r="I61" s="292"/>
      <c r="J61" s="292"/>
      <c r="K61" s="292"/>
      <c r="L61" s="292"/>
      <c r="M61" s="302"/>
      <c r="N61" s="302"/>
      <c r="O61" s="302"/>
      <c r="P61" s="303"/>
      <c r="Q61" s="304"/>
      <c r="R61" s="305"/>
      <c r="S61" s="306"/>
      <c r="T61" s="291"/>
      <c r="U61" s="291"/>
      <c r="V61" s="291"/>
      <c r="W61" s="292"/>
      <c r="X61" s="292"/>
      <c r="Y61" s="292"/>
      <c r="Z61" s="292"/>
    </row>
    <row r="62" spans="1:26" ht="18" hidden="1" customHeight="1">
      <c r="A62" s="17">
        <f t="shared" si="1"/>
        <v>58</v>
      </c>
      <c r="B62" s="301"/>
      <c r="C62" s="301"/>
      <c r="D62" s="301"/>
      <c r="E62" s="301"/>
      <c r="F62" s="301"/>
      <c r="G62" s="292"/>
      <c r="H62" s="292"/>
      <c r="I62" s="292"/>
      <c r="J62" s="292"/>
      <c r="K62" s="292"/>
      <c r="L62" s="292"/>
      <c r="M62" s="302"/>
      <c r="N62" s="302"/>
      <c r="O62" s="302"/>
      <c r="P62" s="303"/>
      <c r="Q62" s="304"/>
      <c r="R62" s="305"/>
      <c r="S62" s="306"/>
      <c r="T62" s="291"/>
      <c r="U62" s="291"/>
      <c r="V62" s="291"/>
      <c r="W62" s="292"/>
      <c r="X62" s="292"/>
      <c r="Y62" s="292"/>
      <c r="Z62" s="292"/>
    </row>
    <row r="63" spans="1:26" ht="18" hidden="1" customHeight="1">
      <c r="A63" s="17">
        <f t="shared" si="1"/>
        <v>59</v>
      </c>
      <c r="B63" s="301"/>
      <c r="C63" s="301"/>
      <c r="D63" s="301"/>
      <c r="E63" s="301"/>
      <c r="F63" s="301"/>
      <c r="G63" s="292"/>
      <c r="H63" s="292"/>
      <c r="I63" s="292"/>
      <c r="J63" s="292"/>
      <c r="K63" s="292"/>
      <c r="L63" s="292"/>
      <c r="M63" s="302"/>
      <c r="N63" s="302"/>
      <c r="O63" s="302"/>
      <c r="P63" s="303"/>
      <c r="Q63" s="304"/>
      <c r="R63" s="305"/>
      <c r="S63" s="306"/>
      <c r="T63" s="291"/>
      <c r="U63" s="291"/>
      <c r="V63" s="291"/>
      <c r="W63" s="292"/>
      <c r="X63" s="292"/>
      <c r="Y63" s="292"/>
      <c r="Z63" s="292"/>
    </row>
    <row r="64" spans="1:26" ht="18" hidden="1" customHeight="1">
      <c r="A64" s="17">
        <f t="shared" si="1"/>
        <v>60</v>
      </c>
      <c r="B64" s="301"/>
      <c r="C64" s="301"/>
      <c r="D64" s="301"/>
      <c r="E64" s="301"/>
      <c r="F64" s="301"/>
      <c r="G64" s="292"/>
      <c r="H64" s="292"/>
      <c r="I64" s="292"/>
      <c r="J64" s="292"/>
      <c r="K64" s="292"/>
      <c r="L64" s="292"/>
      <c r="M64" s="302"/>
      <c r="N64" s="302"/>
      <c r="O64" s="302"/>
      <c r="P64" s="303"/>
      <c r="Q64" s="304"/>
      <c r="R64" s="305"/>
      <c r="S64" s="306"/>
      <c r="T64" s="291"/>
      <c r="U64" s="291"/>
      <c r="V64" s="291"/>
      <c r="W64" s="292"/>
      <c r="X64" s="292"/>
      <c r="Y64" s="292"/>
      <c r="Z64" s="292"/>
    </row>
    <row r="65" spans="1:26" ht="18" hidden="1" customHeight="1">
      <c r="A65" s="17">
        <f t="shared" si="1"/>
        <v>61</v>
      </c>
      <c r="B65" s="301"/>
      <c r="C65" s="301"/>
      <c r="D65" s="301"/>
      <c r="E65" s="301"/>
      <c r="F65" s="301"/>
      <c r="G65" s="292"/>
      <c r="H65" s="292"/>
      <c r="I65" s="292"/>
      <c r="J65" s="292"/>
      <c r="K65" s="292"/>
      <c r="L65" s="292"/>
      <c r="M65" s="302"/>
      <c r="N65" s="302"/>
      <c r="O65" s="302"/>
      <c r="P65" s="303"/>
      <c r="Q65" s="304"/>
      <c r="R65" s="305"/>
      <c r="S65" s="306"/>
      <c r="T65" s="291"/>
      <c r="U65" s="291"/>
      <c r="V65" s="291"/>
      <c r="W65" s="292"/>
      <c r="X65" s="292"/>
      <c r="Y65" s="292"/>
      <c r="Z65" s="292"/>
    </row>
    <row r="66" spans="1:26" ht="18" hidden="1" customHeight="1">
      <c r="A66" s="17">
        <f t="shared" si="1"/>
        <v>62</v>
      </c>
      <c r="B66" s="301"/>
      <c r="C66" s="301"/>
      <c r="D66" s="301"/>
      <c r="E66" s="301"/>
      <c r="F66" s="301"/>
      <c r="G66" s="292"/>
      <c r="H66" s="292"/>
      <c r="I66" s="292"/>
      <c r="J66" s="292"/>
      <c r="K66" s="292"/>
      <c r="L66" s="292"/>
      <c r="M66" s="302"/>
      <c r="N66" s="302"/>
      <c r="O66" s="302"/>
      <c r="P66" s="303"/>
      <c r="Q66" s="304"/>
      <c r="R66" s="305"/>
      <c r="S66" s="306"/>
      <c r="T66" s="291"/>
      <c r="U66" s="291"/>
      <c r="V66" s="291"/>
      <c r="W66" s="292"/>
      <c r="X66" s="292"/>
      <c r="Y66" s="292"/>
      <c r="Z66" s="292"/>
    </row>
    <row r="67" spans="1:26" ht="18" hidden="1" customHeight="1">
      <c r="A67" s="17">
        <f t="shared" si="1"/>
        <v>63</v>
      </c>
      <c r="B67" s="301"/>
      <c r="C67" s="301"/>
      <c r="D67" s="301"/>
      <c r="E67" s="301"/>
      <c r="F67" s="301"/>
      <c r="G67" s="292"/>
      <c r="H67" s="292"/>
      <c r="I67" s="292"/>
      <c r="J67" s="292"/>
      <c r="K67" s="292"/>
      <c r="L67" s="292"/>
      <c r="M67" s="302"/>
      <c r="N67" s="302"/>
      <c r="O67" s="302"/>
      <c r="P67" s="303"/>
      <c r="Q67" s="304"/>
      <c r="R67" s="305"/>
      <c r="S67" s="306"/>
      <c r="T67" s="291"/>
      <c r="U67" s="291"/>
      <c r="V67" s="291"/>
      <c r="W67" s="292"/>
      <c r="X67" s="292"/>
      <c r="Y67" s="292"/>
      <c r="Z67" s="292"/>
    </row>
    <row r="68" spans="1:26" ht="18" hidden="1" customHeight="1">
      <c r="A68" s="17">
        <f t="shared" si="1"/>
        <v>64</v>
      </c>
      <c r="B68" s="301"/>
      <c r="C68" s="301"/>
      <c r="D68" s="301"/>
      <c r="E68" s="301"/>
      <c r="F68" s="301"/>
      <c r="G68" s="292"/>
      <c r="H68" s="292"/>
      <c r="I68" s="292"/>
      <c r="J68" s="292"/>
      <c r="K68" s="292"/>
      <c r="L68" s="292"/>
      <c r="M68" s="302"/>
      <c r="N68" s="302"/>
      <c r="O68" s="302"/>
      <c r="P68" s="303"/>
      <c r="Q68" s="304"/>
      <c r="R68" s="305"/>
      <c r="S68" s="306"/>
      <c r="T68" s="291"/>
      <c r="U68" s="291"/>
      <c r="V68" s="291"/>
      <c r="W68" s="292"/>
      <c r="X68" s="292"/>
      <c r="Y68" s="292"/>
      <c r="Z68" s="292"/>
    </row>
    <row r="69" spans="1:26" ht="18" hidden="1" customHeight="1">
      <c r="A69" s="17">
        <f t="shared" si="1"/>
        <v>65</v>
      </c>
      <c r="B69" s="301"/>
      <c r="C69" s="301"/>
      <c r="D69" s="301"/>
      <c r="E69" s="301"/>
      <c r="F69" s="301"/>
      <c r="G69" s="292"/>
      <c r="H69" s="292"/>
      <c r="I69" s="292"/>
      <c r="J69" s="292"/>
      <c r="K69" s="292"/>
      <c r="L69" s="292"/>
      <c r="M69" s="302"/>
      <c r="N69" s="302"/>
      <c r="O69" s="302"/>
      <c r="P69" s="303"/>
      <c r="Q69" s="304"/>
      <c r="R69" s="305"/>
      <c r="S69" s="306"/>
      <c r="T69" s="291"/>
      <c r="U69" s="291"/>
      <c r="V69" s="291"/>
      <c r="W69" s="292"/>
      <c r="X69" s="292"/>
      <c r="Y69" s="292"/>
      <c r="Z69" s="292"/>
    </row>
    <row r="70" spans="1:26" ht="18" hidden="1" customHeight="1">
      <c r="A70" s="17">
        <f t="shared" ref="A70:A104" si="2">ROW()-4</f>
        <v>66</v>
      </c>
      <c r="B70" s="301"/>
      <c r="C70" s="301"/>
      <c r="D70" s="301"/>
      <c r="E70" s="301"/>
      <c r="F70" s="301"/>
      <c r="G70" s="292"/>
      <c r="H70" s="292"/>
      <c r="I70" s="292"/>
      <c r="J70" s="292"/>
      <c r="K70" s="292"/>
      <c r="L70" s="292"/>
      <c r="M70" s="302"/>
      <c r="N70" s="302"/>
      <c r="O70" s="302"/>
      <c r="P70" s="303"/>
      <c r="Q70" s="304"/>
      <c r="R70" s="305"/>
      <c r="S70" s="306"/>
      <c r="T70" s="291"/>
      <c r="U70" s="291"/>
      <c r="V70" s="291"/>
      <c r="W70" s="292"/>
      <c r="X70" s="292"/>
      <c r="Y70" s="292"/>
      <c r="Z70" s="292"/>
    </row>
    <row r="71" spans="1:26" ht="18" hidden="1" customHeight="1">
      <c r="A71" s="17">
        <f t="shared" si="2"/>
        <v>67</v>
      </c>
      <c r="B71" s="301"/>
      <c r="C71" s="301"/>
      <c r="D71" s="301"/>
      <c r="E71" s="301"/>
      <c r="F71" s="301"/>
      <c r="G71" s="292"/>
      <c r="H71" s="292"/>
      <c r="I71" s="292"/>
      <c r="J71" s="292"/>
      <c r="K71" s="292"/>
      <c r="L71" s="292"/>
      <c r="M71" s="302"/>
      <c r="N71" s="302"/>
      <c r="O71" s="302"/>
      <c r="P71" s="303"/>
      <c r="Q71" s="304"/>
      <c r="R71" s="305"/>
      <c r="S71" s="306"/>
      <c r="T71" s="291"/>
      <c r="U71" s="291"/>
      <c r="V71" s="291"/>
      <c r="W71" s="292"/>
      <c r="X71" s="292"/>
      <c r="Y71" s="292"/>
      <c r="Z71" s="292"/>
    </row>
    <row r="72" spans="1:26" ht="18" hidden="1" customHeight="1">
      <c r="A72" s="17">
        <f t="shared" si="2"/>
        <v>68</v>
      </c>
      <c r="B72" s="301"/>
      <c r="C72" s="301"/>
      <c r="D72" s="301"/>
      <c r="E72" s="301"/>
      <c r="F72" s="301"/>
      <c r="G72" s="292"/>
      <c r="H72" s="292"/>
      <c r="I72" s="292"/>
      <c r="J72" s="292"/>
      <c r="K72" s="292"/>
      <c r="L72" s="292"/>
      <c r="M72" s="302"/>
      <c r="N72" s="302"/>
      <c r="O72" s="302"/>
      <c r="P72" s="303"/>
      <c r="Q72" s="304"/>
      <c r="R72" s="305"/>
      <c r="S72" s="306"/>
      <c r="T72" s="291"/>
      <c r="U72" s="291"/>
      <c r="V72" s="291"/>
      <c r="W72" s="292"/>
      <c r="X72" s="292"/>
      <c r="Y72" s="292"/>
      <c r="Z72" s="292"/>
    </row>
    <row r="73" spans="1:26" ht="18" hidden="1" customHeight="1">
      <c r="A73" s="17">
        <f t="shared" si="2"/>
        <v>69</v>
      </c>
      <c r="B73" s="301"/>
      <c r="C73" s="301"/>
      <c r="D73" s="301"/>
      <c r="E73" s="301"/>
      <c r="F73" s="301"/>
      <c r="G73" s="292"/>
      <c r="H73" s="292"/>
      <c r="I73" s="292"/>
      <c r="J73" s="292"/>
      <c r="K73" s="292"/>
      <c r="L73" s="292"/>
      <c r="M73" s="302"/>
      <c r="N73" s="302"/>
      <c r="O73" s="302"/>
      <c r="P73" s="303"/>
      <c r="Q73" s="304"/>
      <c r="R73" s="305"/>
      <c r="S73" s="306"/>
      <c r="T73" s="291"/>
      <c r="U73" s="291"/>
      <c r="V73" s="291"/>
      <c r="W73" s="292"/>
      <c r="X73" s="292"/>
      <c r="Y73" s="292"/>
      <c r="Z73" s="292"/>
    </row>
    <row r="74" spans="1:26" ht="18" hidden="1" customHeight="1">
      <c r="A74" s="17">
        <f t="shared" si="2"/>
        <v>70</v>
      </c>
      <c r="B74" s="301"/>
      <c r="C74" s="301"/>
      <c r="D74" s="301"/>
      <c r="E74" s="301"/>
      <c r="F74" s="301"/>
      <c r="G74" s="292"/>
      <c r="H74" s="292"/>
      <c r="I74" s="292"/>
      <c r="J74" s="292"/>
      <c r="K74" s="292"/>
      <c r="L74" s="292"/>
      <c r="M74" s="302"/>
      <c r="N74" s="302"/>
      <c r="O74" s="302"/>
      <c r="P74" s="303"/>
      <c r="Q74" s="304"/>
      <c r="R74" s="305"/>
      <c r="S74" s="306"/>
      <c r="T74" s="291"/>
      <c r="U74" s="291"/>
      <c r="V74" s="291"/>
      <c r="W74" s="292"/>
      <c r="X74" s="292"/>
      <c r="Y74" s="292"/>
      <c r="Z74" s="292"/>
    </row>
    <row r="75" spans="1:26" ht="18" hidden="1" customHeight="1">
      <c r="A75" s="17">
        <f t="shared" si="2"/>
        <v>71</v>
      </c>
      <c r="B75" s="301"/>
      <c r="C75" s="301"/>
      <c r="D75" s="301"/>
      <c r="E75" s="301"/>
      <c r="F75" s="301"/>
      <c r="G75" s="292"/>
      <c r="H75" s="292"/>
      <c r="I75" s="292"/>
      <c r="J75" s="292"/>
      <c r="K75" s="292"/>
      <c r="L75" s="292"/>
      <c r="M75" s="302"/>
      <c r="N75" s="302"/>
      <c r="O75" s="302"/>
      <c r="P75" s="303"/>
      <c r="Q75" s="304"/>
      <c r="R75" s="305"/>
      <c r="S75" s="306"/>
      <c r="T75" s="291"/>
      <c r="U75" s="291"/>
      <c r="V75" s="291"/>
      <c r="W75" s="292"/>
      <c r="X75" s="292"/>
      <c r="Y75" s="292"/>
      <c r="Z75" s="292"/>
    </row>
    <row r="76" spans="1:26" ht="18" hidden="1" customHeight="1">
      <c r="A76" s="17">
        <f t="shared" si="2"/>
        <v>72</v>
      </c>
      <c r="B76" s="301"/>
      <c r="C76" s="301"/>
      <c r="D76" s="301"/>
      <c r="E76" s="301"/>
      <c r="F76" s="301"/>
      <c r="G76" s="292"/>
      <c r="H76" s="292"/>
      <c r="I76" s="292"/>
      <c r="J76" s="292"/>
      <c r="K76" s="292"/>
      <c r="L76" s="292"/>
      <c r="M76" s="302"/>
      <c r="N76" s="302"/>
      <c r="O76" s="302"/>
      <c r="P76" s="303"/>
      <c r="Q76" s="304"/>
      <c r="R76" s="305"/>
      <c r="S76" s="306"/>
      <c r="T76" s="291"/>
      <c r="U76" s="291"/>
      <c r="V76" s="291"/>
      <c r="W76" s="292"/>
      <c r="X76" s="292"/>
      <c r="Y76" s="292"/>
      <c r="Z76" s="292"/>
    </row>
    <row r="77" spans="1:26" ht="18" hidden="1" customHeight="1">
      <c r="A77" s="17">
        <f t="shared" si="2"/>
        <v>73</v>
      </c>
      <c r="B77" s="301"/>
      <c r="C77" s="301"/>
      <c r="D77" s="301"/>
      <c r="E77" s="301"/>
      <c r="F77" s="301"/>
      <c r="G77" s="292"/>
      <c r="H77" s="292"/>
      <c r="I77" s="292"/>
      <c r="J77" s="292"/>
      <c r="K77" s="292"/>
      <c r="L77" s="292"/>
      <c r="M77" s="302"/>
      <c r="N77" s="302"/>
      <c r="O77" s="302"/>
      <c r="P77" s="303"/>
      <c r="Q77" s="304"/>
      <c r="R77" s="305"/>
      <c r="S77" s="306"/>
      <c r="T77" s="291"/>
      <c r="U77" s="291"/>
      <c r="V77" s="291"/>
      <c r="W77" s="292"/>
      <c r="X77" s="292"/>
      <c r="Y77" s="292"/>
      <c r="Z77" s="292"/>
    </row>
    <row r="78" spans="1:26" ht="18" hidden="1" customHeight="1">
      <c r="A78" s="17">
        <f t="shared" si="2"/>
        <v>74</v>
      </c>
      <c r="B78" s="301"/>
      <c r="C78" s="301"/>
      <c r="D78" s="301"/>
      <c r="E78" s="301"/>
      <c r="F78" s="301"/>
      <c r="G78" s="292"/>
      <c r="H78" s="292"/>
      <c r="I78" s="292"/>
      <c r="J78" s="292"/>
      <c r="K78" s="292"/>
      <c r="L78" s="292"/>
      <c r="M78" s="302"/>
      <c r="N78" s="302"/>
      <c r="O78" s="302"/>
      <c r="P78" s="303"/>
      <c r="Q78" s="304"/>
      <c r="R78" s="305"/>
      <c r="S78" s="306"/>
      <c r="T78" s="291"/>
      <c r="U78" s="291"/>
      <c r="V78" s="291"/>
      <c r="W78" s="292"/>
      <c r="X78" s="292"/>
      <c r="Y78" s="292"/>
      <c r="Z78" s="292"/>
    </row>
    <row r="79" spans="1:26" ht="18" hidden="1" customHeight="1">
      <c r="A79" s="17">
        <f t="shared" si="2"/>
        <v>75</v>
      </c>
      <c r="B79" s="301"/>
      <c r="C79" s="301"/>
      <c r="D79" s="301"/>
      <c r="E79" s="301"/>
      <c r="F79" s="301"/>
      <c r="G79" s="292"/>
      <c r="H79" s="292"/>
      <c r="I79" s="292"/>
      <c r="J79" s="292"/>
      <c r="K79" s="292"/>
      <c r="L79" s="292"/>
      <c r="M79" s="302"/>
      <c r="N79" s="302"/>
      <c r="O79" s="302"/>
      <c r="P79" s="303"/>
      <c r="Q79" s="304"/>
      <c r="R79" s="305"/>
      <c r="S79" s="306"/>
      <c r="T79" s="291"/>
      <c r="U79" s="291"/>
      <c r="V79" s="291"/>
      <c r="W79" s="292"/>
      <c r="X79" s="292"/>
      <c r="Y79" s="292"/>
      <c r="Z79" s="292"/>
    </row>
    <row r="80" spans="1:26" ht="18" hidden="1" customHeight="1">
      <c r="A80" s="17">
        <f t="shared" si="2"/>
        <v>76</v>
      </c>
      <c r="B80" s="301"/>
      <c r="C80" s="301"/>
      <c r="D80" s="301"/>
      <c r="E80" s="301"/>
      <c r="F80" s="301"/>
      <c r="G80" s="292"/>
      <c r="H80" s="292"/>
      <c r="I80" s="292"/>
      <c r="J80" s="292"/>
      <c r="K80" s="292"/>
      <c r="L80" s="292"/>
      <c r="M80" s="302"/>
      <c r="N80" s="302"/>
      <c r="O80" s="302"/>
      <c r="P80" s="303"/>
      <c r="Q80" s="304"/>
      <c r="R80" s="305"/>
      <c r="S80" s="306"/>
      <c r="T80" s="291"/>
      <c r="U80" s="291"/>
      <c r="V80" s="291"/>
      <c r="W80" s="292"/>
      <c r="X80" s="292"/>
      <c r="Y80" s="292"/>
      <c r="Z80" s="292"/>
    </row>
    <row r="81" spans="1:26" ht="18" hidden="1" customHeight="1">
      <c r="A81" s="17">
        <f t="shared" si="2"/>
        <v>77</v>
      </c>
      <c r="B81" s="301"/>
      <c r="C81" s="301"/>
      <c r="D81" s="301"/>
      <c r="E81" s="301"/>
      <c r="F81" s="301"/>
      <c r="G81" s="292"/>
      <c r="H81" s="292"/>
      <c r="I81" s="292"/>
      <c r="J81" s="292"/>
      <c r="K81" s="292"/>
      <c r="L81" s="292"/>
      <c r="M81" s="302"/>
      <c r="N81" s="302"/>
      <c r="O81" s="302"/>
      <c r="P81" s="303"/>
      <c r="Q81" s="304"/>
      <c r="R81" s="305"/>
      <c r="S81" s="306"/>
      <c r="T81" s="291"/>
      <c r="U81" s="291"/>
      <c r="V81" s="291"/>
      <c r="W81" s="292"/>
      <c r="X81" s="292"/>
      <c r="Y81" s="292"/>
      <c r="Z81" s="292"/>
    </row>
    <row r="82" spans="1:26" ht="18" hidden="1" customHeight="1">
      <c r="A82" s="17">
        <f t="shared" si="2"/>
        <v>78</v>
      </c>
      <c r="B82" s="301"/>
      <c r="C82" s="301"/>
      <c r="D82" s="301"/>
      <c r="E82" s="301"/>
      <c r="F82" s="301"/>
      <c r="G82" s="292"/>
      <c r="H82" s="292"/>
      <c r="I82" s="292"/>
      <c r="J82" s="292"/>
      <c r="K82" s="292"/>
      <c r="L82" s="292"/>
      <c r="M82" s="302"/>
      <c r="N82" s="302"/>
      <c r="O82" s="302"/>
      <c r="P82" s="303"/>
      <c r="Q82" s="304"/>
      <c r="R82" s="305"/>
      <c r="S82" s="306"/>
      <c r="T82" s="291"/>
      <c r="U82" s="291"/>
      <c r="V82" s="291"/>
      <c r="W82" s="292"/>
      <c r="X82" s="292"/>
      <c r="Y82" s="292"/>
      <c r="Z82" s="292"/>
    </row>
    <row r="83" spans="1:26" ht="18" hidden="1" customHeight="1">
      <c r="A83" s="17">
        <f t="shared" si="2"/>
        <v>79</v>
      </c>
      <c r="B83" s="301"/>
      <c r="C83" s="301"/>
      <c r="D83" s="301"/>
      <c r="E83" s="301"/>
      <c r="F83" s="301"/>
      <c r="G83" s="292"/>
      <c r="H83" s="292"/>
      <c r="I83" s="292"/>
      <c r="J83" s="292"/>
      <c r="K83" s="292"/>
      <c r="L83" s="292"/>
      <c r="M83" s="302"/>
      <c r="N83" s="302"/>
      <c r="O83" s="302"/>
      <c r="P83" s="303"/>
      <c r="Q83" s="304"/>
      <c r="R83" s="305"/>
      <c r="S83" s="306"/>
      <c r="T83" s="291"/>
      <c r="U83" s="291"/>
      <c r="V83" s="291"/>
      <c r="W83" s="292"/>
      <c r="X83" s="292"/>
      <c r="Y83" s="292"/>
      <c r="Z83" s="292"/>
    </row>
    <row r="84" spans="1:26" ht="18" hidden="1" customHeight="1">
      <c r="A84" s="17">
        <f t="shared" si="2"/>
        <v>80</v>
      </c>
      <c r="B84" s="301"/>
      <c r="C84" s="301"/>
      <c r="D84" s="301"/>
      <c r="E84" s="301"/>
      <c r="F84" s="301"/>
      <c r="G84" s="292"/>
      <c r="H84" s="292"/>
      <c r="I84" s="292"/>
      <c r="J84" s="292"/>
      <c r="K84" s="292"/>
      <c r="L84" s="292"/>
      <c r="M84" s="302"/>
      <c r="N84" s="302"/>
      <c r="O84" s="302"/>
      <c r="P84" s="303"/>
      <c r="Q84" s="304"/>
      <c r="R84" s="305"/>
      <c r="S84" s="306"/>
      <c r="T84" s="291"/>
      <c r="U84" s="291"/>
      <c r="V84" s="291"/>
      <c r="W84" s="292"/>
      <c r="X84" s="292"/>
      <c r="Y84" s="292"/>
      <c r="Z84" s="292"/>
    </row>
    <row r="85" spans="1:26" ht="18" hidden="1" customHeight="1">
      <c r="A85" s="17">
        <f t="shared" si="2"/>
        <v>81</v>
      </c>
      <c r="B85" s="301"/>
      <c r="C85" s="301"/>
      <c r="D85" s="301"/>
      <c r="E85" s="301"/>
      <c r="F85" s="301"/>
      <c r="G85" s="292"/>
      <c r="H85" s="292"/>
      <c r="I85" s="292"/>
      <c r="J85" s="292"/>
      <c r="K85" s="292"/>
      <c r="L85" s="292"/>
      <c r="M85" s="302"/>
      <c r="N85" s="302"/>
      <c r="O85" s="302"/>
      <c r="P85" s="303"/>
      <c r="Q85" s="304"/>
      <c r="R85" s="305"/>
      <c r="S85" s="306"/>
      <c r="T85" s="291"/>
      <c r="U85" s="291"/>
      <c r="V85" s="291"/>
      <c r="W85" s="292"/>
      <c r="X85" s="292"/>
      <c r="Y85" s="292"/>
      <c r="Z85" s="292"/>
    </row>
    <row r="86" spans="1:26" ht="18" hidden="1" customHeight="1">
      <c r="A86" s="17">
        <f t="shared" si="2"/>
        <v>82</v>
      </c>
      <c r="B86" s="301"/>
      <c r="C86" s="301"/>
      <c r="D86" s="301"/>
      <c r="E86" s="301"/>
      <c r="F86" s="301"/>
      <c r="G86" s="292"/>
      <c r="H86" s="292"/>
      <c r="I86" s="292"/>
      <c r="J86" s="292"/>
      <c r="K86" s="292"/>
      <c r="L86" s="292"/>
      <c r="M86" s="302"/>
      <c r="N86" s="302"/>
      <c r="O86" s="302"/>
      <c r="P86" s="303"/>
      <c r="Q86" s="304"/>
      <c r="R86" s="305"/>
      <c r="S86" s="306"/>
      <c r="T86" s="291"/>
      <c r="U86" s="291"/>
      <c r="V86" s="291"/>
      <c r="W86" s="292"/>
      <c r="X86" s="292"/>
      <c r="Y86" s="292"/>
      <c r="Z86" s="292"/>
    </row>
    <row r="87" spans="1:26" ht="18" hidden="1" customHeight="1">
      <c r="A87" s="17">
        <f t="shared" si="2"/>
        <v>83</v>
      </c>
      <c r="B87" s="301"/>
      <c r="C87" s="301"/>
      <c r="D87" s="301"/>
      <c r="E87" s="301"/>
      <c r="F87" s="301"/>
      <c r="G87" s="292"/>
      <c r="H87" s="292"/>
      <c r="I87" s="292"/>
      <c r="J87" s="292"/>
      <c r="K87" s="292"/>
      <c r="L87" s="292"/>
      <c r="M87" s="302"/>
      <c r="N87" s="302"/>
      <c r="O87" s="302"/>
      <c r="P87" s="303"/>
      <c r="Q87" s="304"/>
      <c r="R87" s="305"/>
      <c r="S87" s="306"/>
      <c r="T87" s="291"/>
      <c r="U87" s="291"/>
      <c r="V87" s="291"/>
      <c r="W87" s="292"/>
      <c r="X87" s="292"/>
      <c r="Y87" s="292"/>
      <c r="Z87" s="292"/>
    </row>
    <row r="88" spans="1:26" ht="18" hidden="1" customHeight="1">
      <c r="A88" s="17">
        <f t="shared" si="2"/>
        <v>84</v>
      </c>
      <c r="B88" s="301"/>
      <c r="C88" s="301"/>
      <c r="D88" s="301"/>
      <c r="E88" s="301"/>
      <c r="F88" s="301"/>
      <c r="G88" s="292"/>
      <c r="H88" s="292"/>
      <c r="I88" s="292"/>
      <c r="J88" s="292"/>
      <c r="K88" s="292"/>
      <c r="L88" s="292"/>
      <c r="M88" s="302"/>
      <c r="N88" s="302"/>
      <c r="O88" s="302"/>
      <c r="P88" s="303"/>
      <c r="Q88" s="304"/>
      <c r="R88" s="305"/>
      <c r="S88" s="306"/>
      <c r="T88" s="291"/>
      <c r="U88" s="291"/>
      <c r="V88" s="291"/>
      <c r="W88" s="292"/>
      <c r="X88" s="292"/>
      <c r="Y88" s="292"/>
      <c r="Z88" s="292"/>
    </row>
    <row r="89" spans="1:26" ht="18" hidden="1" customHeight="1">
      <c r="A89" s="17">
        <f t="shared" si="2"/>
        <v>85</v>
      </c>
      <c r="B89" s="301"/>
      <c r="C89" s="301"/>
      <c r="D89" s="301"/>
      <c r="E89" s="301"/>
      <c r="F89" s="301"/>
      <c r="G89" s="292"/>
      <c r="H89" s="292"/>
      <c r="I89" s="292"/>
      <c r="J89" s="292"/>
      <c r="K89" s="292"/>
      <c r="L89" s="292"/>
      <c r="M89" s="302"/>
      <c r="N89" s="302"/>
      <c r="O89" s="302"/>
      <c r="P89" s="303"/>
      <c r="Q89" s="304"/>
      <c r="R89" s="305"/>
      <c r="S89" s="306"/>
      <c r="T89" s="291"/>
      <c r="U89" s="291"/>
      <c r="V89" s="291"/>
      <c r="W89" s="292"/>
      <c r="X89" s="292"/>
      <c r="Y89" s="292"/>
      <c r="Z89" s="292"/>
    </row>
    <row r="90" spans="1:26" ht="18" hidden="1" customHeight="1">
      <c r="A90" s="17">
        <f t="shared" si="2"/>
        <v>86</v>
      </c>
      <c r="B90" s="301"/>
      <c r="C90" s="301"/>
      <c r="D90" s="301"/>
      <c r="E90" s="301"/>
      <c r="F90" s="301"/>
      <c r="G90" s="292"/>
      <c r="H90" s="292"/>
      <c r="I90" s="292"/>
      <c r="J90" s="292"/>
      <c r="K90" s="292"/>
      <c r="L90" s="292"/>
      <c r="M90" s="302"/>
      <c r="N90" s="302"/>
      <c r="O90" s="302"/>
      <c r="P90" s="303"/>
      <c r="Q90" s="304"/>
      <c r="R90" s="305"/>
      <c r="S90" s="306"/>
      <c r="T90" s="291"/>
      <c r="U90" s="291"/>
      <c r="V90" s="291"/>
      <c r="W90" s="292"/>
      <c r="X90" s="292"/>
      <c r="Y90" s="292"/>
      <c r="Z90" s="292"/>
    </row>
    <row r="91" spans="1:26" ht="18" hidden="1" customHeight="1">
      <c r="A91" s="17">
        <f t="shared" si="2"/>
        <v>87</v>
      </c>
      <c r="B91" s="301"/>
      <c r="C91" s="301"/>
      <c r="D91" s="301"/>
      <c r="E91" s="301"/>
      <c r="F91" s="301"/>
      <c r="G91" s="292"/>
      <c r="H91" s="292"/>
      <c r="I91" s="292"/>
      <c r="J91" s="292"/>
      <c r="K91" s="292"/>
      <c r="L91" s="292"/>
      <c r="M91" s="302"/>
      <c r="N91" s="302"/>
      <c r="O91" s="302"/>
      <c r="P91" s="303"/>
      <c r="Q91" s="304"/>
      <c r="R91" s="305"/>
      <c r="S91" s="306"/>
      <c r="T91" s="291"/>
      <c r="U91" s="291"/>
      <c r="V91" s="291"/>
      <c r="W91" s="292"/>
      <c r="X91" s="292"/>
      <c r="Y91" s="292"/>
      <c r="Z91" s="292"/>
    </row>
    <row r="92" spans="1:26" ht="18" hidden="1" customHeight="1">
      <c r="A92" s="17">
        <f t="shared" si="2"/>
        <v>88</v>
      </c>
      <c r="B92" s="301"/>
      <c r="C92" s="301"/>
      <c r="D92" s="301"/>
      <c r="E92" s="301"/>
      <c r="F92" s="301"/>
      <c r="G92" s="292"/>
      <c r="H92" s="292"/>
      <c r="I92" s="292"/>
      <c r="J92" s="292"/>
      <c r="K92" s="292"/>
      <c r="L92" s="292"/>
      <c r="M92" s="302"/>
      <c r="N92" s="302"/>
      <c r="O92" s="302"/>
      <c r="P92" s="303"/>
      <c r="Q92" s="304"/>
      <c r="R92" s="305"/>
      <c r="S92" s="306"/>
      <c r="T92" s="291"/>
      <c r="U92" s="291"/>
      <c r="V92" s="291"/>
      <c r="W92" s="292"/>
      <c r="X92" s="292"/>
      <c r="Y92" s="292"/>
      <c r="Z92" s="292"/>
    </row>
    <row r="93" spans="1:26" ht="18" hidden="1" customHeight="1">
      <c r="A93" s="17">
        <f t="shared" si="2"/>
        <v>89</v>
      </c>
      <c r="B93" s="301"/>
      <c r="C93" s="301"/>
      <c r="D93" s="301"/>
      <c r="E93" s="301"/>
      <c r="F93" s="301"/>
      <c r="G93" s="292"/>
      <c r="H93" s="292"/>
      <c r="I93" s="292"/>
      <c r="J93" s="292"/>
      <c r="K93" s="292"/>
      <c r="L93" s="292"/>
      <c r="M93" s="302"/>
      <c r="N93" s="302"/>
      <c r="O93" s="302"/>
      <c r="P93" s="303"/>
      <c r="Q93" s="304"/>
      <c r="R93" s="305"/>
      <c r="S93" s="306"/>
      <c r="T93" s="291"/>
      <c r="U93" s="291"/>
      <c r="V93" s="291"/>
      <c r="W93" s="292"/>
      <c r="X93" s="292"/>
      <c r="Y93" s="292"/>
      <c r="Z93" s="292"/>
    </row>
    <row r="94" spans="1:26" ht="18" hidden="1" customHeight="1">
      <c r="A94" s="17">
        <f t="shared" si="2"/>
        <v>90</v>
      </c>
      <c r="B94" s="301"/>
      <c r="C94" s="301"/>
      <c r="D94" s="301"/>
      <c r="E94" s="301"/>
      <c r="F94" s="301"/>
      <c r="G94" s="292"/>
      <c r="H94" s="292"/>
      <c r="I94" s="292"/>
      <c r="J94" s="292"/>
      <c r="K94" s="292"/>
      <c r="L94" s="292"/>
      <c r="M94" s="302"/>
      <c r="N94" s="302"/>
      <c r="O94" s="302"/>
      <c r="P94" s="303"/>
      <c r="Q94" s="304"/>
      <c r="R94" s="305"/>
      <c r="S94" s="306"/>
      <c r="T94" s="291"/>
      <c r="U94" s="291"/>
      <c r="V94" s="291"/>
      <c r="W94" s="292"/>
      <c r="X94" s="292"/>
      <c r="Y94" s="292"/>
      <c r="Z94" s="292"/>
    </row>
    <row r="95" spans="1:26" ht="18" hidden="1" customHeight="1">
      <c r="A95" s="17">
        <f t="shared" si="2"/>
        <v>91</v>
      </c>
      <c r="B95" s="301"/>
      <c r="C95" s="301"/>
      <c r="D95" s="301"/>
      <c r="E95" s="301"/>
      <c r="F95" s="301"/>
      <c r="G95" s="292"/>
      <c r="H95" s="292"/>
      <c r="I95" s="292"/>
      <c r="J95" s="292"/>
      <c r="K95" s="292"/>
      <c r="L95" s="292"/>
      <c r="M95" s="302"/>
      <c r="N95" s="302"/>
      <c r="O95" s="302"/>
      <c r="P95" s="303"/>
      <c r="Q95" s="304"/>
      <c r="R95" s="305"/>
      <c r="S95" s="306"/>
      <c r="T95" s="291"/>
      <c r="U95" s="291"/>
      <c r="V95" s="291"/>
      <c r="W95" s="292"/>
      <c r="X95" s="292"/>
      <c r="Y95" s="292"/>
      <c r="Z95" s="292"/>
    </row>
    <row r="96" spans="1:26" ht="18" hidden="1" customHeight="1">
      <c r="A96" s="17">
        <f t="shared" si="2"/>
        <v>92</v>
      </c>
      <c r="B96" s="301"/>
      <c r="C96" s="301"/>
      <c r="D96" s="301"/>
      <c r="E96" s="301"/>
      <c r="F96" s="301"/>
      <c r="G96" s="292"/>
      <c r="H96" s="292"/>
      <c r="I96" s="292"/>
      <c r="J96" s="292"/>
      <c r="K96" s="292"/>
      <c r="L96" s="292"/>
      <c r="M96" s="302"/>
      <c r="N96" s="302"/>
      <c r="O96" s="302"/>
      <c r="P96" s="303"/>
      <c r="Q96" s="304"/>
      <c r="R96" s="305"/>
      <c r="S96" s="306"/>
      <c r="T96" s="291"/>
      <c r="U96" s="291"/>
      <c r="V96" s="291"/>
      <c r="W96" s="292"/>
      <c r="X96" s="292"/>
      <c r="Y96" s="292"/>
      <c r="Z96" s="292"/>
    </row>
    <row r="97" spans="1:26" ht="18" hidden="1" customHeight="1">
      <c r="A97" s="17">
        <f t="shared" si="2"/>
        <v>93</v>
      </c>
      <c r="B97" s="301"/>
      <c r="C97" s="301"/>
      <c r="D97" s="301"/>
      <c r="E97" s="301"/>
      <c r="F97" s="301"/>
      <c r="G97" s="292"/>
      <c r="H97" s="292"/>
      <c r="I97" s="292"/>
      <c r="J97" s="292"/>
      <c r="K97" s="292"/>
      <c r="L97" s="292"/>
      <c r="M97" s="302"/>
      <c r="N97" s="302"/>
      <c r="O97" s="302"/>
      <c r="P97" s="303"/>
      <c r="Q97" s="304"/>
      <c r="R97" s="305"/>
      <c r="S97" s="306"/>
      <c r="T97" s="291"/>
      <c r="U97" s="291"/>
      <c r="V97" s="291"/>
      <c r="W97" s="292"/>
      <c r="X97" s="292"/>
      <c r="Y97" s="292"/>
      <c r="Z97" s="292"/>
    </row>
    <row r="98" spans="1:26" ht="18" hidden="1" customHeight="1">
      <c r="A98" s="17">
        <f t="shared" si="2"/>
        <v>94</v>
      </c>
      <c r="B98" s="301"/>
      <c r="C98" s="301"/>
      <c r="D98" s="301"/>
      <c r="E98" s="301"/>
      <c r="F98" s="301"/>
      <c r="G98" s="292"/>
      <c r="H98" s="292"/>
      <c r="I98" s="292"/>
      <c r="J98" s="292"/>
      <c r="K98" s="292"/>
      <c r="L98" s="292"/>
      <c r="M98" s="302"/>
      <c r="N98" s="302"/>
      <c r="O98" s="302"/>
      <c r="P98" s="303"/>
      <c r="Q98" s="304"/>
      <c r="R98" s="305"/>
      <c r="S98" s="306"/>
      <c r="T98" s="291"/>
      <c r="U98" s="291"/>
      <c r="V98" s="291"/>
      <c r="W98" s="292"/>
      <c r="X98" s="292"/>
      <c r="Y98" s="292"/>
      <c r="Z98" s="292"/>
    </row>
    <row r="99" spans="1:26" ht="18" hidden="1" customHeight="1">
      <c r="A99" s="17">
        <f t="shared" si="2"/>
        <v>95</v>
      </c>
      <c r="B99" s="301"/>
      <c r="C99" s="301"/>
      <c r="D99" s="301"/>
      <c r="E99" s="301"/>
      <c r="F99" s="301"/>
      <c r="G99" s="292"/>
      <c r="H99" s="292"/>
      <c r="I99" s="292"/>
      <c r="J99" s="292"/>
      <c r="K99" s="292"/>
      <c r="L99" s="292"/>
      <c r="M99" s="302"/>
      <c r="N99" s="302"/>
      <c r="O99" s="302"/>
      <c r="P99" s="303"/>
      <c r="Q99" s="304"/>
      <c r="R99" s="305"/>
      <c r="S99" s="306"/>
      <c r="T99" s="291"/>
      <c r="U99" s="291"/>
      <c r="V99" s="291"/>
      <c r="W99" s="292"/>
      <c r="X99" s="292"/>
      <c r="Y99" s="292"/>
      <c r="Z99" s="292"/>
    </row>
    <row r="100" spans="1:26" ht="18" hidden="1" customHeight="1">
      <c r="A100" s="17">
        <f t="shared" si="2"/>
        <v>96</v>
      </c>
      <c r="B100" s="301"/>
      <c r="C100" s="301"/>
      <c r="D100" s="301"/>
      <c r="E100" s="301"/>
      <c r="F100" s="301"/>
      <c r="G100" s="292"/>
      <c r="H100" s="292"/>
      <c r="I100" s="292"/>
      <c r="J100" s="292"/>
      <c r="K100" s="292"/>
      <c r="L100" s="292"/>
      <c r="M100" s="302"/>
      <c r="N100" s="302"/>
      <c r="O100" s="302"/>
      <c r="P100" s="303"/>
      <c r="Q100" s="304"/>
      <c r="R100" s="305"/>
      <c r="S100" s="306"/>
      <c r="T100" s="291"/>
      <c r="U100" s="291"/>
      <c r="V100" s="291"/>
      <c r="W100" s="292"/>
      <c r="X100" s="292"/>
      <c r="Y100" s="292"/>
      <c r="Z100" s="292"/>
    </row>
    <row r="101" spans="1:26" ht="18" hidden="1" customHeight="1">
      <c r="A101" s="17">
        <f t="shared" si="2"/>
        <v>97</v>
      </c>
      <c r="B101" s="301"/>
      <c r="C101" s="301"/>
      <c r="D101" s="301"/>
      <c r="E101" s="301"/>
      <c r="F101" s="301"/>
      <c r="G101" s="292"/>
      <c r="H101" s="292"/>
      <c r="I101" s="292"/>
      <c r="J101" s="292"/>
      <c r="K101" s="292"/>
      <c r="L101" s="292"/>
      <c r="M101" s="302"/>
      <c r="N101" s="302"/>
      <c r="O101" s="302"/>
      <c r="P101" s="303"/>
      <c r="Q101" s="304"/>
      <c r="R101" s="305"/>
      <c r="S101" s="306"/>
      <c r="T101" s="291"/>
      <c r="U101" s="291"/>
      <c r="V101" s="291"/>
      <c r="W101" s="292"/>
      <c r="X101" s="292"/>
      <c r="Y101" s="292"/>
      <c r="Z101" s="292"/>
    </row>
    <row r="102" spans="1:26" ht="18" hidden="1" customHeight="1">
      <c r="A102" s="17">
        <f t="shared" si="2"/>
        <v>98</v>
      </c>
      <c r="B102" s="301"/>
      <c r="C102" s="301"/>
      <c r="D102" s="301"/>
      <c r="E102" s="301"/>
      <c r="F102" s="301"/>
      <c r="G102" s="292"/>
      <c r="H102" s="292"/>
      <c r="I102" s="292"/>
      <c r="J102" s="292"/>
      <c r="K102" s="292"/>
      <c r="L102" s="292"/>
      <c r="M102" s="302"/>
      <c r="N102" s="302"/>
      <c r="O102" s="302"/>
      <c r="P102" s="303"/>
      <c r="Q102" s="304"/>
      <c r="R102" s="305"/>
      <c r="S102" s="306"/>
      <c r="T102" s="291"/>
      <c r="U102" s="291"/>
      <c r="V102" s="291"/>
      <c r="W102" s="292"/>
      <c r="X102" s="292"/>
      <c r="Y102" s="292"/>
      <c r="Z102" s="292"/>
    </row>
    <row r="103" spans="1:26" ht="18" hidden="1" customHeight="1">
      <c r="A103" s="17">
        <f t="shared" si="2"/>
        <v>99</v>
      </c>
      <c r="B103" s="301"/>
      <c r="C103" s="301"/>
      <c r="D103" s="301"/>
      <c r="E103" s="301"/>
      <c r="F103" s="301"/>
      <c r="G103" s="292"/>
      <c r="H103" s="292"/>
      <c r="I103" s="292"/>
      <c r="J103" s="292"/>
      <c r="K103" s="292"/>
      <c r="L103" s="292"/>
      <c r="M103" s="302"/>
      <c r="N103" s="302"/>
      <c r="O103" s="302"/>
      <c r="P103" s="303"/>
      <c r="Q103" s="304"/>
      <c r="R103" s="305"/>
      <c r="S103" s="306"/>
      <c r="T103" s="291"/>
      <c r="U103" s="291"/>
      <c r="V103" s="291"/>
      <c r="W103" s="292"/>
      <c r="X103" s="292"/>
      <c r="Y103" s="292"/>
      <c r="Z103" s="292"/>
    </row>
    <row r="104" spans="1:26" ht="18" hidden="1" customHeight="1">
      <c r="A104" s="17">
        <f t="shared" si="2"/>
        <v>100</v>
      </c>
      <c r="B104" s="301"/>
      <c r="C104" s="301"/>
      <c r="D104" s="301"/>
      <c r="E104" s="301"/>
      <c r="F104" s="301"/>
      <c r="G104" s="292"/>
      <c r="H104" s="292"/>
      <c r="I104" s="292"/>
      <c r="J104" s="292"/>
      <c r="K104" s="292"/>
      <c r="L104" s="292"/>
      <c r="M104" s="302"/>
      <c r="N104" s="302"/>
      <c r="O104" s="302"/>
      <c r="P104" s="303"/>
      <c r="Q104" s="304"/>
      <c r="R104" s="305"/>
      <c r="S104" s="306"/>
      <c r="T104" s="291"/>
      <c r="U104" s="291"/>
      <c r="V104" s="291"/>
      <c r="W104" s="292"/>
      <c r="X104" s="292"/>
      <c r="Y104" s="292"/>
      <c r="Z104" s="292"/>
    </row>
    <row r="105" spans="1:26" ht="18" customHeight="1">
      <c r="A105" s="20"/>
      <c r="B105" s="20"/>
      <c r="C105" s="20"/>
      <c r="D105" s="20"/>
      <c r="E105" s="18"/>
      <c r="F105" s="19"/>
      <c r="G105" s="19"/>
      <c r="H105" s="19"/>
      <c r="I105" s="19"/>
      <c r="J105" s="5"/>
      <c r="K105" s="5"/>
      <c r="L105" s="5"/>
      <c r="M105" s="19"/>
    </row>
    <row r="106" spans="1:26" ht="18" customHeight="1">
      <c r="A106" s="20"/>
      <c r="B106" s="20"/>
      <c r="C106" s="20"/>
      <c r="D106" s="20"/>
      <c r="E106" s="18"/>
      <c r="F106" s="19"/>
      <c r="G106" s="19"/>
      <c r="H106" s="19"/>
      <c r="I106" s="19"/>
      <c r="J106" s="5"/>
      <c r="K106" s="5"/>
      <c r="L106" s="5"/>
      <c r="Q106" s="24"/>
      <c r="R106" s="28"/>
      <c r="S106" s="29"/>
      <c r="T106" s="293" t="s">
        <v>55</v>
      </c>
      <c r="U106" s="294"/>
      <c r="V106" s="294"/>
      <c r="W106" s="295"/>
      <c r="X106" s="296" t="s">
        <v>81</v>
      </c>
      <c r="Y106" s="297"/>
      <c r="Z106" s="298"/>
    </row>
    <row r="107" spans="1:26" ht="18" customHeight="1">
      <c r="A107" s="21"/>
      <c r="B107" s="21"/>
      <c r="C107" s="21"/>
      <c r="D107" s="21"/>
      <c r="E107" s="22"/>
      <c r="F107" s="28"/>
      <c r="G107" s="23"/>
      <c r="H107" s="23"/>
      <c r="I107" s="23"/>
      <c r="P107" s="28"/>
      <c r="Q107" s="30"/>
      <c r="R107" s="30"/>
      <c r="S107" s="31"/>
      <c r="T107" s="289" t="s">
        <v>75</v>
      </c>
      <c r="U107" s="290"/>
      <c r="V107" s="287" t="s">
        <v>76</v>
      </c>
      <c r="W107" s="288"/>
      <c r="X107" s="299"/>
      <c r="Y107" s="299"/>
      <c r="Z107" s="300"/>
    </row>
    <row r="108" spans="1:26" ht="18" customHeight="1">
      <c r="B108" s="28"/>
      <c r="C108" s="28"/>
      <c r="D108" s="24"/>
      <c r="E108" s="28"/>
      <c r="F108" s="28"/>
      <c r="G108" s="23"/>
      <c r="H108" s="23"/>
      <c r="I108" s="23"/>
      <c r="N108" s="275" t="s">
        <v>56</v>
      </c>
      <c r="O108" s="276"/>
      <c r="P108" s="277"/>
      <c r="Q108" s="284" t="s">
        <v>70</v>
      </c>
      <c r="R108" s="284"/>
      <c r="S108" s="284"/>
      <c r="T108" s="285">
        <f>COUNTIFS($J$5:$K$104,"５歳児",$R$5:$S$104,"標準")+COUNTIFS($J$5:$K$104,"４歳児",$R$5:$S$104,"標準")</f>
        <v>3</v>
      </c>
      <c r="U108" s="286"/>
      <c r="V108" s="287">
        <f>COUNTIFS($J$5:$K$104,"５歳児",$R$5:$S$104,"短時間")+COUNTIFS($J$5:$K$104,"４歳児",$R$5:$S$104,"短時間")</f>
        <v>3</v>
      </c>
      <c r="W108" s="288"/>
      <c r="X108" s="287">
        <f>COUNTIFS(T5:V104,"○",J5:L104,"５歳児")+COUNTIFS(T5:V104,"○",J5:L104,"４歳児")</f>
        <v>3</v>
      </c>
      <c r="Y108" s="287"/>
      <c r="Z108" s="288"/>
    </row>
    <row r="109" spans="1:26" ht="18" customHeight="1">
      <c r="A109" s="28"/>
      <c r="B109" s="28"/>
      <c r="C109" s="28"/>
      <c r="D109" s="24"/>
      <c r="E109" s="28"/>
      <c r="F109" s="28"/>
      <c r="G109" s="23"/>
      <c r="H109" s="23"/>
      <c r="I109" s="23"/>
      <c r="N109" s="278"/>
      <c r="O109" s="279"/>
      <c r="P109" s="280"/>
      <c r="Q109" s="284" t="s">
        <v>71</v>
      </c>
      <c r="R109" s="284"/>
      <c r="S109" s="284"/>
      <c r="T109" s="289">
        <f>COUNTIFS($J$5:$K$104,"３歳児",$R$5:$S$104,"標準")</f>
        <v>2</v>
      </c>
      <c r="U109" s="290"/>
      <c r="V109" s="287">
        <f>COUNTIFS($J$5:$K$104,"３歳児",$R$5:$S$104,"短時間")</f>
        <v>1</v>
      </c>
      <c r="W109" s="288"/>
      <c r="X109" s="287">
        <f>COUNTIFS(T5:V104,"○",J5:L104,"３歳児")</f>
        <v>2</v>
      </c>
      <c r="Y109" s="287"/>
      <c r="Z109" s="288"/>
    </row>
    <row r="110" spans="1:26" ht="18" customHeight="1">
      <c r="A110" s="28"/>
      <c r="B110" s="28"/>
      <c r="C110" s="28"/>
      <c r="D110" s="24"/>
      <c r="E110" s="28"/>
      <c r="F110" s="28"/>
      <c r="G110" s="23"/>
      <c r="H110" s="23"/>
      <c r="I110" s="23"/>
      <c r="N110" s="278"/>
      <c r="O110" s="279"/>
      <c r="P110" s="280"/>
      <c r="Q110" s="284" t="s">
        <v>72</v>
      </c>
      <c r="R110" s="284"/>
      <c r="S110" s="284"/>
      <c r="T110" s="289">
        <f>COUNTIFS($J$5:$K$104,"２歳児",$R$5:$S$104,"標準")</f>
        <v>2</v>
      </c>
      <c r="U110" s="290"/>
      <c r="V110" s="287">
        <f>COUNTIFS($J$5:$K$104,"２歳児",$R$5:$S$104,"短時間")</f>
        <v>1</v>
      </c>
      <c r="W110" s="288"/>
      <c r="X110" s="287">
        <f>COUNTIFS(T5:V104,"○",J5:L104,"２歳児")</f>
        <v>0</v>
      </c>
      <c r="Y110" s="287"/>
      <c r="Z110" s="288"/>
    </row>
    <row r="111" spans="1:26" ht="18" customHeight="1">
      <c r="A111" s="28"/>
      <c r="B111" s="28"/>
      <c r="C111" s="28"/>
      <c r="D111" s="24"/>
      <c r="E111" s="28"/>
      <c r="F111" s="28"/>
      <c r="G111" s="23"/>
      <c r="H111" s="23"/>
      <c r="I111" s="23"/>
      <c r="N111" s="278"/>
      <c r="O111" s="279"/>
      <c r="P111" s="280"/>
      <c r="Q111" s="284" t="s">
        <v>73</v>
      </c>
      <c r="R111" s="284"/>
      <c r="S111" s="284"/>
      <c r="T111" s="289">
        <f>COUNTIFS($J$5:$K$104,"１歳児",$R$5:$S$104,"標準")</f>
        <v>2</v>
      </c>
      <c r="U111" s="290"/>
      <c r="V111" s="287">
        <f>COUNTIFS($J$5:$K$104,"１歳児",$R$5:$S$104,"短時間")</f>
        <v>1</v>
      </c>
      <c r="W111" s="288"/>
      <c r="X111" s="287">
        <f>COUNTIFS(T5:V104,"○",J5:L104,"１歳児")</f>
        <v>0</v>
      </c>
      <c r="Y111" s="287"/>
      <c r="Z111" s="288"/>
    </row>
    <row r="112" spans="1:26" ht="18" customHeight="1">
      <c r="A112" s="28"/>
      <c r="B112" s="28"/>
      <c r="C112" s="28"/>
      <c r="D112" s="24"/>
      <c r="E112" s="28"/>
      <c r="F112" s="28"/>
      <c r="G112" s="23"/>
      <c r="H112" s="23"/>
      <c r="I112" s="23"/>
      <c r="N112" s="281"/>
      <c r="O112" s="282"/>
      <c r="P112" s="283"/>
      <c r="Q112" s="284" t="s">
        <v>77</v>
      </c>
      <c r="R112" s="284"/>
      <c r="S112" s="284"/>
      <c r="T112" s="289">
        <f>COUNTIFS($J$5:$K$104,"０歳児",$R$5:$S$104,"標準")</f>
        <v>3</v>
      </c>
      <c r="U112" s="290"/>
      <c r="V112" s="287">
        <f>COUNTIFS($J$5:$K$104,"０歳児",$R$5:$S$104,"短時間")</f>
        <v>0</v>
      </c>
      <c r="W112" s="288"/>
      <c r="X112" s="287">
        <f>COUNTIFS(T5:V104,"○",J5:L104,"０歳児")</f>
        <v>0</v>
      </c>
      <c r="Y112" s="287"/>
      <c r="Z112" s="288"/>
    </row>
  </sheetData>
  <mergeCells count="833">
    <mergeCell ref="A3:A4"/>
    <mergeCell ref="B3:F4"/>
    <mergeCell ref="G3:I4"/>
    <mergeCell ref="J3:L4"/>
    <mergeCell ref="M3:O4"/>
    <mergeCell ref="P3:S4"/>
    <mergeCell ref="T3:V4"/>
    <mergeCell ref="W3:Z4"/>
    <mergeCell ref="B5:F5"/>
    <mergeCell ref="G5:I5"/>
    <mergeCell ref="J5:L5"/>
    <mergeCell ref="M5:O5"/>
    <mergeCell ref="P5:Q5"/>
    <mergeCell ref="R5:S5"/>
    <mergeCell ref="T5:V5"/>
    <mergeCell ref="W5:Z5"/>
    <mergeCell ref="T6:V6"/>
    <mergeCell ref="W6:Z6"/>
    <mergeCell ref="B7:F7"/>
    <mergeCell ref="G7:I7"/>
    <mergeCell ref="J7:L7"/>
    <mergeCell ref="M7:O7"/>
    <mergeCell ref="P7:Q7"/>
    <mergeCell ref="R7:S7"/>
    <mergeCell ref="T7:V7"/>
    <mergeCell ref="W7:Z7"/>
    <mergeCell ref="B6:F6"/>
    <mergeCell ref="G6:I6"/>
    <mergeCell ref="J6:L6"/>
    <mergeCell ref="M6:O6"/>
    <mergeCell ref="P6:Q6"/>
    <mergeCell ref="R6:S6"/>
    <mergeCell ref="T8:V8"/>
    <mergeCell ref="W8:Z8"/>
    <mergeCell ref="B9:F9"/>
    <mergeCell ref="G9:I9"/>
    <mergeCell ref="J9:L9"/>
    <mergeCell ref="M9:O9"/>
    <mergeCell ref="P9:Q9"/>
    <mergeCell ref="R9:S9"/>
    <mergeCell ref="T9:V9"/>
    <mergeCell ref="W9:Z9"/>
    <mergeCell ref="B8:F8"/>
    <mergeCell ref="G8:I8"/>
    <mergeCell ref="J8:L8"/>
    <mergeCell ref="M8:O8"/>
    <mergeCell ref="P8:Q8"/>
    <mergeCell ref="R8:S8"/>
    <mergeCell ref="T10:V10"/>
    <mergeCell ref="W10:Z10"/>
    <mergeCell ref="B11:F11"/>
    <mergeCell ref="G11:I11"/>
    <mergeCell ref="J11:L11"/>
    <mergeCell ref="M11:O11"/>
    <mergeCell ref="P11:Q11"/>
    <mergeCell ref="R11:S11"/>
    <mergeCell ref="T11:V11"/>
    <mergeCell ref="W11:Z11"/>
    <mergeCell ref="B10:F10"/>
    <mergeCell ref="G10:I10"/>
    <mergeCell ref="J10:L10"/>
    <mergeCell ref="M10:O10"/>
    <mergeCell ref="P10:Q10"/>
    <mergeCell ref="R10:S10"/>
    <mergeCell ref="T12:V12"/>
    <mergeCell ref="W12:Z12"/>
    <mergeCell ref="B13:F13"/>
    <mergeCell ref="G13:I13"/>
    <mergeCell ref="J13:L13"/>
    <mergeCell ref="M13:O13"/>
    <mergeCell ref="P13:Q13"/>
    <mergeCell ref="R13:S13"/>
    <mergeCell ref="T13:V13"/>
    <mergeCell ref="W13:Z13"/>
    <mergeCell ref="B12:F12"/>
    <mergeCell ref="G12:I12"/>
    <mergeCell ref="J12:L12"/>
    <mergeCell ref="M12:O12"/>
    <mergeCell ref="P12:Q12"/>
    <mergeCell ref="R12:S12"/>
    <mergeCell ref="T14:V14"/>
    <mergeCell ref="W14:Z14"/>
    <mergeCell ref="B15:F15"/>
    <mergeCell ref="G15:I15"/>
    <mergeCell ref="J15:L15"/>
    <mergeCell ref="M15:O15"/>
    <mergeCell ref="P15:Q15"/>
    <mergeCell ref="R15:S15"/>
    <mergeCell ref="T15:V15"/>
    <mergeCell ref="W15:Z15"/>
    <mergeCell ref="B14:F14"/>
    <mergeCell ref="G14:I14"/>
    <mergeCell ref="J14:L14"/>
    <mergeCell ref="M14:O14"/>
    <mergeCell ref="P14:Q14"/>
    <mergeCell ref="R14:S14"/>
    <mergeCell ref="T16:V16"/>
    <mergeCell ref="W16:Z16"/>
    <mergeCell ref="B17:F17"/>
    <mergeCell ref="G17:I17"/>
    <mergeCell ref="J17:L17"/>
    <mergeCell ref="M17:O17"/>
    <mergeCell ref="P17:Q17"/>
    <mergeCell ref="R17:S17"/>
    <mergeCell ref="T17:V17"/>
    <mergeCell ref="W17:Z17"/>
    <mergeCell ref="B16:F16"/>
    <mergeCell ref="G16:I16"/>
    <mergeCell ref="J16:L16"/>
    <mergeCell ref="M16:O16"/>
    <mergeCell ref="P16:Q16"/>
    <mergeCell ref="R16:S16"/>
    <mergeCell ref="T18:V18"/>
    <mergeCell ref="W18:Z18"/>
    <mergeCell ref="B19:F19"/>
    <mergeCell ref="G19:I19"/>
    <mergeCell ref="J19:L19"/>
    <mergeCell ref="M19:O19"/>
    <mergeCell ref="P19:Q19"/>
    <mergeCell ref="R19:S19"/>
    <mergeCell ref="T19:V19"/>
    <mergeCell ref="W19:Z19"/>
    <mergeCell ref="B18:F18"/>
    <mergeCell ref="G18:I18"/>
    <mergeCell ref="J18:L18"/>
    <mergeCell ref="M18:O18"/>
    <mergeCell ref="P18:Q18"/>
    <mergeCell ref="R18:S18"/>
    <mergeCell ref="T20:V20"/>
    <mergeCell ref="W20:Z20"/>
    <mergeCell ref="B21:F21"/>
    <mergeCell ref="G21:I21"/>
    <mergeCell ref="J21:L21"/>
    <mergeCell ref="M21:O21"/>
    <mergeCell ref="P21:Q21"/>
    <mergeCell ref="R21:S21"/>
    <mergeCell ref="T21:V21"/>
    <mergeCell ref="W21:Z21"/>
    <mergeCell ref="B20:F20"/>
    <mergeCell ref="G20:I20"/>
    <mergeCell ref="J20:L20"/>
    <mergeCell ref="M20:O20"/>
    <mergeCell ref="P20:Q20"/>
    <mergeCell ref="R20:S20"/>
    <mergeCell ref="T22:V22"/>
    <mergeCell ref="W22:Z22"/>
    <mergeCell ref="B23:F23"/>
    <mergeCell ref="G23:I23"/>
    <mergeCell ref="J23:L23"/>
    <mergeCell ref="M23:O23"/>
    <mergeCell ref="P23:Q23"/>
    <mergeCell ref="R23:S23"/>
    <mergeCell ref="T23:V23"/>
    <mergeCell ref="W23:Z23"/>
    <mergeCell ref="B22:F22"/>
    <mergeCell ref="G22:I22"/>
    <mergeCell ref="J22:L22"/>
    <mergeCell ref="M22:O22"/>
    <mergeCell ref="P22:Q22"/>
    <mergeCell ref="R22:S22"/>
    <mergeCell ref="T24:V24"/>
    <mergeCell ref="W24:Z24"/>
    <mergeCell ref="B25:F25"/>
    <mergeCell ref="G25:I25"/>
    <mergeCell ref="J25:L25"/>
    <mergeCell ref="M25:O25"/>
    <mergeCell ref="P25:Q25"/>
    <mergeCell ref="R25:S25"/>
    <mergeCell ref="T25:V25"/>
    <mergeCell ref="W25:Z25"/>
    <mergeCell ref="B24:F24"/>
    <mergeCell ref="G24:I24"/>
    <mergeCell ref="J24:L24"/>
    <mergeCell ref="M24:O24"/>
    <mergeCell ref="P24:Q24"/>
    <mergeCell ref="R24:S24"/>
    <mergeCell ref="T26:V26"/>
    <mergeCell ref="W26:Z26"/>
    <mergeCell ref="B27:F27"/>
    <mergeCell ref="G27:I27"/>
    <mergeCell ref="J27:L27"/>
    <mergeCell ref="M27:O27"/>
    <mergeCell ref="P27:Q27"/>
    <mergeCell ref="R27:S27"/>
    <mergeCell ref="T27:V27"/>
    <mergeCell ref="W27:Z27"/>
    <mergeCell ref="B26:F26"/>
    <mergeCell ref="G26:I26"/>
    <mergeCell ref="J26:L26"/>
    <mergeCell ref="M26:O26"/>
    <mergeCell ref="P26:Q26"/>
    <mergeCell ref="R26:S26"/>
    <mergeCell ref="T28:V28"/>
    <mergeCell ref="W28:Z28"/>
    <mergeCell ref="B29:F29"/>
    <mergeCell ref="G29:I29"/>
    <mergeCell ref="J29:L29"/>
    <mergeCell ref="M29:O29"/>
    <mergeCell ref="P29:Q29"/>
    <mergeCell ref="R29:S29"/>
    <mergeCell ref="T29:V29"/>
    <mergeCell ref="W29:Z29"/>
    <mergeCell ref="B28:F28"/>
    <mergeCell ref="G28:I28"/>
    <mergeCell ref="J28:L28"/>
    <mergeCell ref="M28:O28"/>
    <mergeCell ref="P28:Q28"/>
    <mergeCell ref="R28:S28"/>
    <mergeCell ref="T30:V30"/>
    <mergeCell ref="W30:Z30"/>
    <mergeCell ref="B31:F31"/>
    <mergeCell ref="G31:I31"/>
    <mergeCell ref="J31:L31"/>
    <mergeCell ref="M31:O31"/>
    <mergeCell ref="P31:Q31"/>
    <mergeCell ref="R31:S31"/>
    <mergeCell ref="T31:V31"/>
    <mergeCell ref="W31:Z31"/>
    <mergeCell ref="B30:F30"/>
    <mergeCell ref="G30:I30"/>
    <mergeCell ref="J30:L30"/>
    <mergeCell ref="M30:O30"/>
    <mergeCell ref="P30:Q30"/>
    <mergeCell ref="R30:S30"/>
    <mergeCell ref="T32:V32"/>
    <mergeCell ref="W32:Z32"/>
    <mergeCell ref="B33:F33"/>
    <mergeCell ref="G33:I33"/>
    <mergeCell ref="J33:L33"/>
    <mergeCell ref="M33:O33"/>
    <mergeCell ref="P33:Q33"/>
    <mergeCell ref="R33:S33"/>
    <mergeCell ref="T33:V33"/>
    <mergeCell ref="W33:Z33"/>
    <mergeCell ref="B32:F32"/>
    <mergeCell ref="G32:I32"/>
    <mergeCell ref="J32:L32"/>
    <mergeCell ref="M32:O32"/>
    <mergeCell ref="P32:Q32"/>
    <mergeCell ref="R32:S32"/>
    <mergeCell ref="T34:V34"/>
    <mergeCell ref="W34:Z34"/>
    <mergeCell ref="B35:F35"/>
    <mergeCell ref="G35:I35"/>
    <mergeCell ref="J35:L35"/>
    <mergeCell ref="M35:O35"/>
    <mergeCell ref="P35:Q35"/>
    <mergeCell ref="R35:S35"/>
    <mergeCell ref="T35:V35"/>
    <mergeCell ref="W35:Z35"/>
    <mergeCell ref="B34:F34"/>
    <mergeCell ref="G34:I34"/>
    <mergeCell ref="J34:L34"/>
    <mergeCell ref="M34:O34"/>
    <mergeCell ref="P34:Q34"/>
    <mergeCell ref="R34:S34"/>
    <mergeCell ref="T36:V36"/>
    <mergeCell ref="W36:Z36"/>
    <mergeCell ref="B37:F37"/>
    <mergeCell ref="G37:I37"/>
    <mergeCell ref="J37:L37"/>
    <mergeCell ref="M37:O37"/>
    <mergeCell ref="P37:Q37"/>
    <mergeCell ref="R37:S37"/>
    <mergeCell ref="T37:V37"/>
    <mergeCell ref="W37:Z37"/>
    <mergeCell ref="B36:F36"/>
    <mergeCell ref="G36:I36"/>
    <mergeCell ref="J36:L36"/>
    <mergeCell ref="M36:O36"/>
    <mergeCell ref="P36:Q36"/>
    <mergeCell ref="R36:S36"/>
    <mergeCell ref="T38:V38"/>
    <mergeCell ref="W38:Z38"/>
    <mergeCell ref="B39:F39"/>
    <mergeCell ref="G39:I39"/>
    <mergeCell ref="J39:L39"/>
    <mergeCell ref="M39:O39"/>
    <mergeCell ref="P39:Q39"/>
    <mergeCell ref="R39:S39"/>
    <mergeCell ref="T39:V39"/>
    <mergeCell ref="W39:Z39"/>
    <mergeCell ref="B38:F38"/>
    <mergeCell ref="G38:I38"/>
    <mergeCell ref="J38:L38"/>
    <mergeCell ref="M38:O38"/>
    <mergeCell ref="P38:Q38"/>
    <mergeCell ref="R38:S38"/>
    <mergeCell ref="T40:V40"/>
    <mergeCell ref="W40:Z40"/>
    <mergeCell ref="B41:F41"/>
    <mergeCell ref="G41:I41"/>
    <mergeCell ref="J41:L41"/>
    <mergeCell ref="M41:O41"/>
    <mergeCell ref="P41:Q41"/>
    <mergeCell ref="R41:S41"/>
    <mergeCell ref="T41:V41"/>
    <mergeCell ref="W41:Z41"/>
    <mergeCell ref="B40:F40"/>
    <mergeCell ref="G40:I40"/>
    <mergeCell ref="J40:L40"/>
    <mergeCell ref="M40:O40"/>
    <mergeCell ref="P40:Q40"/>
    <mergeCell ref="R40:S40"/>
    <mergeCell ref="T42:V42"/>
    <mergeCell ref="W42:Z42"/>
    <mergeCell ref="B43:F43"/>
    <mergeCell ref="G43:I43"/>
    <mergeCell ref="J43:L43"/>
    <mergeCell ref="M43:O43"/>
    <mergeCell ref="P43:Q43"/>
    <mergeCell ref="R43:S43"/>
    <mergeCell ref="T43:V43"/>
    <mergeCell ref="W43:Z43"/>
    <mergeCell ref="B42:F42"/>
    <mergeCell ref="G42:I42"/>
    <mergeCell ref="J42:L42"/>
    <mergeCell ref="M42:O42"/>
    <mergeCell ref="P42:Q42"/>
    <mergeCell ref="R42:S42"/>
    <mergeCell ref="T44:V44"/>
    <mergeCell ref="W44:Z44"/>
    <mergeCell ref="B45:F45"/>
    <mergeCell ref="G45:I45"/>
    <mergeCell ref="J45:L45"/>
    <mergeCell ref="M45:O45"/>
    <mergeCell ref="P45:Q45"/>
    <mergeCell ref="R45:S45"/>
    <mergeCell ref="T45:V45"/>
    <mergeCell ref="W45:Z45"/>
    <mergeCell ref="B44:F44"/>
    <mergeCell ref="G44:I44"/>
    <mergeCell ref="J44:L44"/>
    <mergeCell ref="M44:O44"/>
    <mergeCell ref="P44:Q44"/>
    <mergeCell ref="R44:S44"/>
    <mergeCell ref="T46:V46"/>
    <mergeCell ref="W46:Z46"/>
    <mergeCell ref="B47:F47"/>
    <mergeCell ref="G47:I47"/>
    <mergeCell ref="J47:L47"/>
    <mergeCell ref="M47:O47"/>
    <mergeCell ref="P47:Q47"/>
    <mergeCell ref="R47:S47"/>
    <mergeCell ref="T47:V47"/>
    <mergeCell ref="W47:Z47"/>
    <mergeCell ref="B46:F46"/>
    <mergeCell ref="G46:I46"/>
    <mergeCell ref="J46:L46"/>
    <mergeCell ref="M46:O46"/>
    <mergeCell ref="P46:Q46"/>
    <mergeCell ref="R46:S46"/>
    <mergeCell ref="T48:V48"/>
    <mergeCell ref="W48:Z48"/>
    <mergeCell ref="B49:F49"/>
    <mergeCell ref="G49:I49"/>
    <mergeCell ref="J49:L49"/>
    <mergeCell ref="M49:O49"/>
    <mergeCell ref="P49:Q49"/>
    <mergeCell ref="R49:S49"/>
    <mergeCell ref="T49:V49"/>
    <mergeCell ref="W49:Z49"/>
    <mergeCell ref="B48:F48"/>
    <mergeCell ref="G48:I48"/>
    <mergeCell ref="J48:L48"/>
    <mergeCell ref="M48:O48"/>
    <mergeCell ref="P48:Q48"/>
    <mergeCell ref="R48:S48"/>
    <mergeCell ref="T50:V50"/>
    <mergeCell ref="W50:Z50"/>
    <mergeCell ref="B51:F51"/>
    <mergeCell ref="G51:I51"/>
    <mergeCell ref="J51:L51"/>
    <mergeCell ref="M51:O51"/>
    <mergeCell ref="P51:Q51"/>
    <mergeCell ref="R51:S51"/>
    <mergeCell ref="T51:V51"/>
    <mergeCell ref="W51:Z51"/>
    <mergeCell ref="B50:F50"/>
    <mergeCell ref="G50:I50"/>
    <mergeCell ref="J50:L50"/>
    <mergeCell ref="M50:O50"/>
    <mergeCell ref="P50:Q50"/>
    <mergeCell ref="R50:S50"/>
    <mergeCell ref="T52:V52"/>
    <mergeCell ref="W52:Z52"/>
    <mergeCell ref="B53:F53"/>
    <mergeCell ref="G53:I53"/>
    <mergeCell ref="J53:L53"/>
    <mergeCell ref="M53:O53"/>
    <mergeCell ref="P53:Q53"/>
    <mergeCell ref="R53:S53"/>
    <mergeCell ref="T53:V53"/>
    <mergeCell ref="W53:Z53"/>
    <mergeCell ref="B52:F52"/>
    <mergeCell ref="G52:I52"/>
    <mergeCell ref="J52:L52"/>
    <mergeCell ref="M52:O52"/>
    <mergeCell ref="P52:Q52"/>
    <mergeCell ref="R52:S52"/>
    <mergeCell ref="T54:V54"/>
    <mergeCell ref="W54:Z54"/>
    <mergeCell ref="B55:F55"/>
    <mergeCell ref="G55:I55"/>
    <mergeCell ref="J55:L55"/>
    <mergeCell ref="M55:O55"/>
    <mergeCell ref="P55:Q55"/>
    <mergeCell ref="R55:S55"/>
    <mergeCell ref="T55:V55"/>
    <mergeCell ref="W55:Z55"/>
    <mergeCell ref="B54:F54"/>
    <mergeCell ref="G54:I54"/>
    <mergeCell ref="J54:L54"/>
    <mergeCell ref="M54:O54"/>
    <mergeCell ref="P54:Q54"/>
    <mergeCell ref="R54:S54"/>
    <mergeCell ref="T56:V56"/>
    <mergeCell ref="W56:Z56"/>
    <mergeCell ref="B57:F57"/>
    <mergeCell ref="G57:I57"/>
    <mergeCell ref="J57:L57"/>
    <mergeCell ref="M57:O57"/>
    <mergeCell ref="P57:Q57"/>
    <mergeCell ref="R57:S57"/>
    <mergeCell ref="T57:V57"/>
    <mergeCell ref="W57:Z57"/>
    <mergeCell ref="B56:F56"/>
    <mergeCell ref="G56:I56"/>
    <mergeCell ref="J56:L56"/>
    <mergeCell ref="M56:O56"/>
    <mergeCell ref="P56:Q56"/>
    <mergeCell ref="R56:S56"/>
    <mergeCell ref="T58:V58"/>
    <mergeCell ref="W58:Z58"/>
    <mergeCell ref="B59:F59"/>
    <mergeCell ref="G59:I59"/>
    <mergeCell ref="J59:L59"/>
    <mergeCell ref="M59:O59"/>
    <mergeCell ref="P59:Q59"/>
    <mergeCell ref="R59:S59"/>
    <mergeCell ref="T59:V59"/>
    <mergeCell ref="W59:Z59"/>
    <mergeCell ref="B58:F58"/>
    <mergeCell ref="G58:I58"/>
    <mergeCell ref="J58:L58"/>
    <mergeCell ref="M58:O58"/>
    <mergeCell ref="P58:Q58"/>
    <mergeCell ref="R58:S58"/>
    <mergeCell ref="T60:V60"/>
    <mergeCell ref="W60:Z60"/>
    <mergeCell ref="B61:F61"/>
    <mergeCell ref="G61:I61"/>
    <mergeCell ref="J61:L61"/>
    <mergeCell ref="M61:O61"/>
    <mergeCell ref="P61:Q61"/>
    <mergeCell ref="R61:S61"/>
    <mergeCell ref="T61:V61"/>
    <mergeCell ref="W61:Z61"/>
    <mergeCell ref="B60:F60"/>
    <mergeCell ref="G60:I60"/>
    <mergeCell ref="J60:L60"/>
    <mergeCell ref="M60:O60"/>
    <mergeCell ref="P60:Q60"/>
    <mergeCell ref="R60:S60"/>
    <mergeCell ref="T62:V62"/>
    <mergeCell ref="W62:Z62"/>
    <mergeCell ref="B63:F63"/>
    <mergeCell ref="G63:I63"/>
    <mergeCell ref="J63:L63"/>
    <mergeCell ref="M63:O63"/>
    <mergeCell ref="P63:Q63"/>
    <mergeCell ref="R63:S63"/>
    <mergeCell ref="T63:V63"/>
    <mergeCell ref="W63:Z63"/>
    <mergeCell ref="B62:F62"/>
    <mergeCell ref="G62:I62"/>
    <mergeCell ref="J62:L62"/>
    <mergeCell ref="M62:O62"/>
    <mergeCell ref="P62:Q62"/>
    <mergeCell ref="R62:S62"/>
    <mergeCell ref="T64:V64"/>
    <mergeCell ref="W64:Z64"/>
    <mergeCell ref="B65:F65"/>
    <mergeCell ref="G65:I65"/>
    <mergeCell ref="J65:L65"/>
    <mergeCell ref="M65:O65"/>
    <mergeCell ref="P65:Q65"/>
    <mergeCell ref="R65:S65"/>
    <mergeCell ref="T65:V65"/>
    <mergeCell ref="W65:Z65"/>
    <mergeCell ref="B64:F64"/>
    <mergeCell ref="G64:I64"/>
    <mergeCell ref="J64:L64"/>
    <mergeCell ref="M64:O64"/>
    <mergeCell ref="P64:Q64"/>
    <mergeCell ref="R64:S64"/>
    <mergeCell ref="T66:V66"/>
    <mergeCell ref="W66:Z66"/>
    <mergeCell ref="B67:F67"/>
    <mergeCell ref="G67:I67"/>
    <mergeCell ref="J67:L67"/>
    <mergeCell ref="M67:O67"/>
    <mergeCell ref="P67:Q67"/>
    <mergeCell ref="R67:S67"/>
    <mergeCell ref="T67:V67"/>
    <mergeCell ref="W67:Z67"/>
    <mergeCell ref="B66:F66"/>
    <mergeCell ref="G66:I66"/>
    <mergeCell ref="J66:L66"/>
    <mergeCell ref="M66:O66"/>
    <mergeCell ref="P66:Q66"/>
    <mergeCell ref="R66:S66"/>
    <mergeCell ref="T68:V68"/>
    <mergeCell ref="W68:Z68"/>
    <mergeCell ref="B69:F69"/>
    <mergeCell ref="G69:I69"/>
    <mergeCell ref="J69:L69"/>
    <mergeCell ref="M69:O69"/>
    <mergeCell ref="P69:Q69"/>
    <mergeCell ref="R69:S69"/>
    <mergeCell ref="T69:V69"/>
    <mergeCell ref="W69:Z69"/>
    <mergeCell ref="B68:F68"/>
    <mergeCell ref="G68:I68"/>
    <mergeCell ref="J68:L68"/>
    <mergeCell ref="M68:O68"/>
    <mergeCell ref="P68:Q68"/>
    <mergeCell ref="R68:S68"/>
    <mergeCell ref="T70:V70"/>
    <mergeCell ref="W70:Z70"/>
    <mergeCell ref="B71:F71"/>
    <mergeCell ref="G71:I71"/>
    <mergeCell ref="J71:L71"/>
    <mergeCell ref="M71:O71"/>
    <mergeCell ref="P71:Q71"/>
    <mergeCell ref="R71:S71"/>
    <mergeCell ref="T71:V71"/>
    <mergeCell ref="W71:Z71"/>
    <mergeCell ref="B70:F70"/>
    <mergeCell ref="G70:I70"/>
    <mergeCell ref="J70:L70"/>
    <mergeCell ref="M70:O70"/>
    <mergeCell ref="P70:Q70"/>
    <mergeCell ref="R70:S70"/>
    <mergeCell ref="T72:V72"/>
    <mergeCell ref="W72:Z72"/>
    <mergeCell ref="B73:F73"/>
    <mergeCell ref="G73:I73"/>
    <mergeCell ref="J73:L73"/>
    <mergeCell ref="M73:O73"/>
    <mergeCell ref="P73:Q73"/>
    <mergeCell ref="R73:S73"/>
    <mergeCell ref="T73:V73"/>
    <mergeCell ref="W73:Z73"/>
    <mergeCell ref="B72:F72"/>
    <mergeCell ref="G72:I72"/>
    <mergeCell ref="J72:L72"/>
    <mergeCell ref="M72:O72"/>
    <mergeCell ref="P72:Q72"/>
    <mergeCell ref="R72:S72"/>
    <mergeCell ref="T74:V74"/>
    <mergeCell ref="W74:Z74"/>
    <mergeCell ref="B75:F75"/>
    <mergeCell ref="G75:I75"/>
    <mergeCell ref="J75:L75"/>
    <mergeCell ref="M75:O75"/>
    <mergeCell ref="P75:Q75"/>
    <mergeCell ref="R75:S75"/>
    <mergeCell ref="T75:V75"/>
    <mergeCell ref="W75:Z75"/>
    <mergeCell ref="B74:F74"/>
    <mergeCell ref="G74:I74"/>
    <mergeCell ref="J74:L74"/>
    <mergeCell ref="M74:O74"/>
    <mergeCell ref="P74:Q74"/>
    <mergeCell ref="R74:S74"/>
    <mergeCell ref="T76:V76"/>
    <mergeCell ref="W76:Z76"/>
    <mergeCell ref="B77:F77"/>
    <mergeCell ref="G77:I77"/>
    <mergeCell ref="J77:L77"/>
    <mergeCell ref="M77:O77"/>
    <mergeCell ref="P77:Q77"/>
    <mergeCell ref="R77:S77"/>
    <mergeCell ref="T77:V77"/>
    <mergeCell ref="W77:Z77"/>
    <mergeCell ref="B76:F76"/>
    <mergeCell ref="G76:I76"/>
    <mergeCell ref="J76:L76"/>
    <mergeCell ref="M76:O76"/>
    <mergeCell ref="P76:Q76"/>
    <mergeCell ref="R76:S76"/>
    <mergeCell ref="T78:V78"/>
    <mergeCell ref="W78:Z78"/>
    <mergeCell ref="B79:F79"/>
    <mergeCell ref="G79:I79"/>
    <mergeCell ref="J79:L79"/>
    <mergeCell ref="M79:O79"/>
    <mergeCell ref="P79:Q79"/>
    <mergeCell ref="R79:S79"/>
    <mergeCell ref="T79:V79"/>
    <mergeCell ref="W79:Z79"/>
    <mergeCell ref="B78:F78"/>
    <mergeCell ref="G78:I78"/>
    <mergeCell ref="J78:L78"/>
    <mergeCell ref="M78:O78"/>
    <mergeCell ref="P78:Q78"/>
    <mergeCell ref="R78:S78"/>
    <mergeCell ref="T80:V80"/>
    <mergeCell ref="W80:Z80"/>
    <mergeCell ref="B81:F81"/>
    <mergeCell ref="G81:I81"/>
    <mergeCell ref="J81:L81"/>
    <mergeCell ref="M81:O81"/>
    <mergeCell ref="P81:Q81"/>
    <mergeCell ref="R81:S81"/>
    <mergeCell ref="T81:V81"/>
    <mergeCell ref="W81:Z81"/>
    <mergeCell ref="B80:F80"/>
    <mergeCell ref="G80:I80"/>
    <mergeCell ref="J80:L80"/>
    <mergeCell ref="M80:O80"/>
    <mergeCell ref="P80:Q80"/>
    <mergeCell ref="R80:S80"/>
    <mergeCell ref="T82:V82"/>
    <mergeCell ref="W82:Z82"/>
    <mergeCell ref="B83:F83"/>
    <mergeCell ref="G83:I83"/>
    <mergeCell ref="J83:L83"/>
    <mergeCell ref="M83:O83"/>
    <mergeCell ref="P83:Q83"/>
    <mergeCell ref="R83:S83"/>
    <mergeCell ref="T83:V83"/>
    <mergeCell ref="W83:Z83"/>
    <mergeCell ref="B82:F82"/>
    <mergeCell ref="G82:I82"/>
    <mergeCell ref="J82:L82"/>
    <mergeCell ref="M82:O82"/>
    <mergeCell ref="P82:Q82"/>
    <mergeCell ref="R82:S82"/>
    <mergeCell ref="T84:V84"/>
    <mergeCell ref="W84:Z84"/>
    <mergeCell ref="B85:F85"/>
    <mergeCell ref="G85:I85"/>
    <mergeCell ref="J85:L85"/>
    <mergeCell ref="M85:O85"/>
    <mergeCell ref="P85:Q85"/>
    <mergeCell ref="R85:S85"/>
    <mergeCell ref="T85:V85"/>
    <mergeCell ref="W85:Z85"/>
    <mergeCell ref="B84:F84"/>
    <mergeCell ref="G84:I84"/>
    <mergeCell ref="J84:L84"/>
    <mergeCell ref="M84:O84"/>
    <mergeCell ref="P84:Q84"/>
    <mergeCell ref="R84:S84"/>
    <mergeCell ref="T86:V86"/>
    <mergeCell ref="W86:Z86"/>
    <mergeCell ref="B87:F87"/>
    <mergeCell ref="G87:I87"/>
    <mergeCell ref="J87:L87"/>
    <mergeCell ref="M87:O87"/>
    <mergeCell ref="P87:Q87"/>
    <mergeCell ref="R87:S87"/>
    <mergeCell ref="T87:V87"/>
    <mergeCell ref="W87:Z87"/>
    <mergeCell ref="B86:F86"/>
    <mergeCell ref="G86:I86"/>
    <mergeCell ref="J86:L86"/>
    <mergeCell ref="M86:O86"/>
    <mergeCell ref="P86:Q86"/>
    <mergeCell ref="R86:S86"/>
    <mergeCell ref="T88:V88"/>
    <mergeCell ref="W88:Z88"/>
    <mergeCell ref="B89:F89"/>
    <mergeCell ref="G89:I89"/>
    <mergeCell ref="J89:L89"/>
    <mergeCell ref="M89:O89"/>
    <mergeCell ref="P89:Q89"/>
    <mergeCell ref="R89:S89"/>
    <mergeCell ref="T89:V89"/>
    <mergeCell ref="W89:Z89"/>
    <mergeCell ref="B88:F88"/>
    <mergeCell ref="G88:I88"/>
    <mergeCell ref="J88:L88"/>
    <mergeCell ref="M88:O88"/>
    <mergeCell ref="P88:Q88"/>
    <mergeCell ref="R88:S88"/>
    <mergeCell ref="T90:V90"/>
    <mergeCell ref="W90:Z90"/>
    <mergeCell ref="B91:F91"/>
    <mergeCell ref="G91:I91"/>
    <mergeCell ref="J91:L91"/>
    <mergeCell ref="M91:O91"/>
    <mergeCell ref="P91:Q91"/>
    <mergeCell ref="R91:S91"/>
    <mergeCell ref="T91:V91"/>
    <mergeCell ref="W91:Z91"/>
    <mergeCell ref="B90:F90"/>
    <mergeCell ref="G90:I90"/>
    <mergeCell ref="J90:L90"/>
    <mergeCell ref="M90:O90"/>
    <mergeCell ref="P90:Q90"/>
    <mergeCell ref="R90:S90"/>
    <mergeCell ref="T92:V92"/>
    <mergeCell ref="W92:Z92"/>
    <mergeCell ref="B93:F93"/>
    <mergeCell ref="G93:I93"/>
    <mergeCell ref="J93:L93"/>
    <mergeCell ref="M93:O93"/>
    <mergeCell ref="P93:Q93"/>
    <mergeCell ref="R93:S93"/>
    <mergeCell ref="T93:V93"/>
    <mergeCell ref="W93:Z93"/>
    <mergeCell ref="B92:F92"/>
    <mergeCell ref="G92:I92"/>
    <mergeCell ref="J92:L92"/>
    <mergeCell ref="M92:O92"/>
    <mergeCell ref="P92:Q92"/>
    <mergeCell ref="R92:S92"/>
    <mergeCell ref="T94:V94"/>
    <mergeCell ref="W94:Z94"/>
    <mergeCell ref="B95:F95"/>
    <mergeCell ref="G95:I95"/>
    <mergeCell ref="J95:L95"/>
    <mergeCell ref="M95:O95"/>
    <mergeCell ref="P95:Q95"/>
    <mergeCell ref="R95:S95"/>
    <mergeCell ref="T95:V95"/>
    <mergeCell ref="W95:Z95"/>
    <mergeCell ref="B94:F94"/>
    <mergeCell ref="G94:I94"/>
    <mergeCell ref="J94:L94"/>
    <mergeCell ref="M94:O94"/>
    <mergeCell ref="P94:Q94"/>
    <mergeCell ref="R94:S94"/>
    <mergeCell ref="T96:V96"/>
    <mergeCell ref="W96:Z96"/>
    <mergeCell ref="B97:F97"/>
    <mergeCell ref="G97:I97"/>
    <mergeCell ref="J97:L97"/>
    <mergeCell ref="M97:O97"/>
    <mergeCell ref="P97:Q97"/>
    <mergeCell ref="R97:S97"/>
    <mergeCell ref="T97:V97"/>
    <mergeCell ref="W97:Z97"/>
    <mergeCell ref="B96:F96"/>
    <mergeCell ref="G96:I96"/>
    <mergeCell ref="J96:L96"/>
    <mergeCell ref="M96:O96"/>
    <mergeCell ref="P96:Q96"/>
    <mergeCell ref="R96:S96"/>
    <mergeCell ref="T98:V98"/>
    <mergeCell ref="W98:Z98"/>
    <mergeCell ref="B99:F99"/>
    <mergeCell ref="G99:I99"/>
    <mergeCell ref="J99:L99"/>
    <mergeCell ref="M99:O99"/>
    <mergeCell ref="P99:Q99"/>
    <mergeCell ref="R99:S99"/>
    <mergeCell ref="T99:V99"/>
    <mergeCell ref="W99:Z99"/>
    <mergeCell ref="B98:F98"/>
    <mergeCell ref="G98:I98"/>
    <mergeCell ref="J98:L98"/>
    <mergeCell ref="M98:O98"/>
    <mergeCell ref="P98:Q98"/>
    <mergeCell ref="R98:S98"/>
    <mergeCell ref="T100:V100"/>
    <mergeCell ref="W100:Z100"/>
    <mergeCell ref="B101:F101"/>
    <mergeCell ref="G101:I101"/>
    <mergeCell ref="J101:L101"/>
    <mergeCell ref="M101:O101"/>
    <mergeCell ref="P101:Q101"/>
    <mergeCell ref="R101:S101"/>
    <mergeCell ref="T101:V101"/>
    <mergeCell ref="W101:Z101"/>
    <mergeCell ref="B100:F100"/>
    <mergeCell ref="G100:I100"/>
    <mergeCell ref="J100:L100"/>
    <mergeCell ref="M100:O100"/>
    <mergeCell ref="P100:Q100"/>
    <mergeCell ref="R100:S100"/>
    <mergeCell ref="T102:V102"/>
    <mergeCell ref="W102:Z102"/>
    <mergeCell ref="B103:F103"/>
    <mergeCell ref="G103:I103"/>
    <mergeCell ref="J103:L103"/>
    <mergeCell ref="M103:O103"/>
    <mergeCell ref="P103:Q103"/>
    <mergeCell ref="R103:S103"/>
    <mergeCell ref="T103:V103"/>
    <mergeCell ref="W103:Z103"/>
    <mergeCell ref="B102:F102"/>
    <mergeCell ref="G102:I102"/>
    <mergeCell ref="J102:L102"/>
    <mergeCell ref="M102:O102"/>
    <mergeCell ref="P102:Q102"/>
    <mergeCell ref="R102:S102"/>
    <mergeCell ref="T104:V104"/>
    <mergeCell ref="W104:Z104"/>
    <mergeCell ref="T106:W106"/>
    <mergeCell ref="X106:Z107"/>
    <mergeCell ref="T107:U107"/>
    <mergeCell ref="V107:W107"/>
    <mergeCell ref="B104:F104"/>
    <mergeCell ref="G104:I104"/>
    <mergeCell ref="J104:L104"/>
    <mergeCell ref="M104:O104"/>
    <mergeCell ref="P104:Q104"/>
    <mergeCell ref="R104:S104"/>
    <mergeCell ref="N108:P112"/>
    <mergeCell ref="Q108:S108"/>
    <mergeCell ref="T108:U108"/>
    <mergeCell ref="V108:W108"/>
    <mergeCell ref="X108:Z108"/>
    <mergeCell ref="Q109:S109"/>
    <mergeCell ref="T109:U109"/>
    <mergeCell ref="V109:W109"/>
    <mergeCell ref="X109:Z109"/>
    <mergeCell ref="Q110:S110"/>
    <mergeCell ref="Q112:S112"/>
    <mergeCell ref="T112:U112"/>
    <mergeCell ref="V112:W112"/>
    <mergeCell ref="X112:Z112"/>
    <mergeCell ref="T110:U110"/>
    <mergeCell ref="V110:W110"/>
    <mergeCell ref="X110:Z110"/>
    <mergeCell ref="Q111:S111"/>
    <mergeCell ref="T111:U111"/>
    <mergeCell ref="V111:W111"/>
    <mergeCell ref="X111:Z111"/>
  </mergeCells>
  <phoneticPr fontId="14"/>
  <dataValidations count="4">
    <dataValidation type="list" allowBlank="1" showInputMessage="1" showErrorMessage="1" sqref="T5:V104" xr:uid="{59C0A357-D596-40DB-B620-ABC055ED5104}">
      <formula1>"○"</formula1>
    </dataValidation>
    <dataValidation type="list" allowBlank="1" showInputMessage="1" showErrorMessage="1" sqref="R5:S104" xr:uid="{575F0394-2EC2-4E99-9B25-79830669DE02}">
      <formula1>"標準,短時間"</formula1>
    </dataValidation>
    <dataValidation type="list" allowBlank="1" showInputMessage="1" showErrorMessage="1" sqref="P5:Q104" xr:uid="{1FC608F7-8A0E-4549-8CF0-4397A1CCC7F3}">
      <formula1>"２号,３号"</formula1>
    </dataValidation>
    <dataValidation type="list" allowBlank="1" showInputMessage="1" showErrorMessage="1" sqref="J5:L104" xr:uid="{407C9089-67F5-47D5-99C2-279B7AD469F1}">
      <formula1>"５歳児,４歳児,３歳児,２歳児,１歳児,０歳児"</formula1>
    </dataValidation>
  </dataValidations>
  <pageMargins left="0.70866141732283472" right="0.70866141732283472" top="0.39370078740157483" bottom="0.39370078740157483" header="0.31496062992125984" footer="0.31496062992125984"/>
  <pageSetup paperSize="9" scale="80" fitToHeight="0" orientation="portrait" r:id="rId1"/>
  <rowBreaks count="1" manualBreakCount="1">
    <brk id="54" max="2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請求書</vt:lpstr>
      <vt:lpstr>単価内訳</vt:lpstr>
      <vt:lpstr>児童一覧</vt:lpstr>
      <vt:lpstr>途中入所</vt:lpstr>
      <vt:lpstr>途中退所</vt:lpstr>
      <vt:lpstr>途中入退所(記載例)</vt:lpstr>
      <vt:lpstr>児童一覧 (記載例)</vt:lpstr>
      <vt:lpstr>児童一覧!Print_Area</vt:lpstr>
      <vt:lpstr>'児童一覧 (記載例)'!Print_Area</vt:lpstr>
      <vt:lpstr>請求書!Print_Area</vt:lpstr>
      <vt:lpstr>単価内訳!Print_Area</vt:lpstr>
      <vt:lpstr>途中退所!Print_Area</vt:lpstr>
      <vt:lpstr>途中入所!Print_Area</vt:lpstr>
      <vt:lpstr>'途中入退所(記載例)'!Print_Area</vt:lpstr>
      <vt:lpstr>児童一覧!Print_Titles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Administrator</cp:lastModifiedBy>
  <cp:lastPrinted>2026-01-13T06:47:25Z</cp:lastPrinted>
  <dcterms:created xsi:type="dcterms:W3CDTF">2015-04-06T11:38:13Z</dcterms:created>
  <dcterms:modified xsi:type="dcterms:W3CDTF">2026-06-19T03:35:42Z</dcterms:modified>
</cp:coreProperties>
</file>