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086" windowWidth="15480" windowHeight="9000" firstSheet="7" activeTab="11"/>
  </bookViews>
  <sheets>
    <sheet name="2013.1月末" sheetId="1" r:id="rId1"/>
    <sheet name="2013.2月末" sheetId="2" r:id="rId2"/>
    <sheet name="2013.3月末" sheetId="3" r:id="rId3"/>
    <sheet name="2013.4月末" sheetId="4" r:id="rId4"/>
    <sheet name="2013.5月末" sheetId="5" r:id="rId5"/>
    <sheet name="2013.6月末" sheetId="6" r:id="rId6"/>
    <sheet name="2013.7月末" sheetId="7" r:id="rId7"/>
    <sheet name="2013.8月末" sheetId="8" r:id="rId8"/>
    <sheet name="2013.9月末" sheetId="9" r:id="rId9"/>
    <sheet name="2013.10月末" sheetId="10" r:id="rId10"/>
    <sheet name="2013.11月末" sheetId="11" r:id="rId11"/>
    <sheet name="2013.12月末" sheetId="12" r:id="rId12"/>
    <sheet name="2013年自然動態" sheetId="13" r:id="rId13"/>
    <sheet name="2013年社会動態" sheetId="14" r:id="rId14"/>
  </sheets>
  <definedNames>
    <definedName name="_xlnm.Print_Area" localSheetId="9">'2013.10月末'!$A$1:$R$184</definedName>
    <definedName name="_xlnm.Print_Area" localSheetId="10">'2013.11月末'!$A$1:$R$184</definedName>
    <definedName name="_xlnm.Print_Area" localSheetId="11">'2013.12月末'!$A$1:$R$184</definedName>
    <definedName name="_xlnm.Print_Area" localSheetId="0">'2013.1月末'!$A$1:$R$183</definedName>
    <definedName name="_xlnm.Print_Area" localSheetId="1">'2013.2月末'!$A$1:$R$182</definedName>
    <definedName name="_xlnm.Print_Area" localSheetId="2">'2013.3月末'!$A$1:$R$182</definedName>
    <definedName name="_xlnm.Print_Area" localSheetId="3">'2013.4月末'!$A$1:$R$184</definedName>
    <definedName name="_xlnm.Print_Area" localSheetId="4">'2013.5月末'!$A$1:$R$184</definedName>
    <definedName name="_xlnm.Print_Area" localSheetId="5">'2013.6月末'!$A$1:$R$184</definedName>
    <definedName name="_xlnm.Print_Area" localSheetId="6">'2013.7月末'!$A$1:$R$184</definedName>
    <definedName name="_xlnm.Print_Area" localSheetId="7">'2013.8月末'!$A$1:$R$184</definedName>
    <definedName name="_xlnm.Print_Area" localSheetId="8">'2013.9月末'!$A$1:$R$184</definedName>
  </definedNames>
  <calcPr fullCalcOnLoad="1"/>
</workbook>
</file>

<file path=xl/sharedStrings.xml><?xml version="1.0" encoding="utf-8"?>
<sst xmlns="http://schemas.openxmlformats.org/spreadsheetml/2006/main" count="9563" uniqueCount="1089">
  <si>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</si>
  <si>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</si>
  <si>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</si>
  <si>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</si>
  <si>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</si>
  <si>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</si>
  <si>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</si>
  <si>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</si>
  <si>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</si>
  <si>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</si>
  <si>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</si>
  <si>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</si>
  <si>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</si>
  <si>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</si>
  <si>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</si>
  <si>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</si>
  <si>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</si>
  <si>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</si>
  <si>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</si>
  <si>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</si>
  <si>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</si>
  <si>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</si>
  <si>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</si>
  <si>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</si>
  <si>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</si>
  <si>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</si>
  <si>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</si>
  <si>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</si>
  <si>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</si>
  <si>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</si>
  <si>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</si>
  <si>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</si>
  <si>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</si>
  <si>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</si>
  <si>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</si>
  <si>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</si>
  <si>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</si>
  <si>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</si>
  <si>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</si>
  <si>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</si>
  <si>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</si>
  <si>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</si>
  <si>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</si>
  <si>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</si>
  <si>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</si>
  <si>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</si>
  <si>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</si>
  <si>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</si>
  <si>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</si>
  <si>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</si>
  <si>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</si>
  <si>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</si>
  <si>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</si>
  <si>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</si>
  <si>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</si>
  <si>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</si>
  <si>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</si>
  <si>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</si>
  <si>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</si>
  <si>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</si>
  <si>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</si>
  <si>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</si>
  <si>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</si>
  <si>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</si>
  <si>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</si>
  <si>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</si>
  <si>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</si>
  <si>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</si>
  <si>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</si>
  <si>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</si>
  <si>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</si>
  <si>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</si>
  <si>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</si>
  <si>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</si>
  <si>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</si>
  <si>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</si>
  <si>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</si>
  <si>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</si>
  <si>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</si>
  <si>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</si>
  <si>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</si>
  <si>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</si>
  <si>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</si>
  <si>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</si>
  <si>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</si>
  <si>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</si>
  <si>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</si>
  <si>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</si>
  <si>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</si>
  <si>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</si>
  <si>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</si>
  <si>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</si>
  <si>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</si>
  <si>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</si>
  <si>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</si>
  <si>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</si>
  <si>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</si>
  <si>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</si>
  <si>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</si>
  <si>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</si>
  <si>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</si>
  <si>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</si>
  <si>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</si>
  <si>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</si>
  <si>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</si>
  <si>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</si>
  <si>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</si>
  <si>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</si>
  <si>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</si>
  <si>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</si>
  <si>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</si>
  <si>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</si>
  <si>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</si>
  <si>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</si>
  <si>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</si>
  <si>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</si>
  <si>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</si>
  <si>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</si>
  <si>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</si>
  <si>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</si>
  <si>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</si>
  <si>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</si>
  <si>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</si>
  <si>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</si>
  <si>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</si>
  <si>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</si>
  <si>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</si>
  <si>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</si>
  <si>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</si>
  <si>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</si>
  <si>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</si>
  <si>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</si>
  <si>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</si>
  <si>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</si>
  <si>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</si>
  <si>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</si>
  <si>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</si>
  <si>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</si>
  <si>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</si>
  <si>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</si>
  <si>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</si>
  <si>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</si>
  <si>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</si>
  <si>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</si>
  <si>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</si>
  <si>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</si>
  <si>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</si>
  <si>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</si>
  <si>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</si>
  <si>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</si>
  <si>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</si>
  <si>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</si>
  <si>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</si>
  <si>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</si>
  <si>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</si>
  <si>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</si>
  <si>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</si>
  <si>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</si>
  <si>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</si>
  <si>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</si>
  <si>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</si>
  <si>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</si>
  <si>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</si>
  <si>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</si>
  <si>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</si>
  <si>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</si>
  <si>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</si>
  <si>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</si>
  <si>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</si>
  <si>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</si>
  <si>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</si>
  <si>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</si>
  <si>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</si>
  <si>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</si>
  <si>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</si>
  <si>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</si>
  <si>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</si>
  <si>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</si>
  <si>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</si>
  <si>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</si>
  <si>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</si>
  <si>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</si>
  <si>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</si>
  <si>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</si>
  <si>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</si>
  <si>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</si>
  <si>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</si>
  <si>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</si>
  <si>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</si>
  <si>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</si>
  <si>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</si>
  <si>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</si>
  <si>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</si>
  <si>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</si>
  <si>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</si>
  <si>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</si>
  <si>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</si>
  <si>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</si>
  <si>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</si>
  <si>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</si>
  <si>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</si>
  <si>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</si>
  <si>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</si>
  <si>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</si>
  <si>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</si>
  <si>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</si>
  <si>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</si>
  <si>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</si>
  <si>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</si>
  <si>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</si>
  <si>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</si>
  <si>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</si>
  <si>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</si>
  <si>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</si>
  <si>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</si>
  <si>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</si>
  <si>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</si>
  <si>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</si>
  <si>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</si>
  <si>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</si>
  <si>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</si>
  <si>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</si>
  <si>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</si>
  <si>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</si>
  <si>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</si>
  <si>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</si>
  <si>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</si>
  <si>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</si>
  <si>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</si>
  <si>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</si>
  <si>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</si>
  <si>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</si>
  <si>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</si>
  <si>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</si>
  <si>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</si>
  <si>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</si>
  <si>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</si>
  <si>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</si>
  <si>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</si>
  <si>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</si>
  <si>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</si>
  <si>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</si>
  <si>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</si>
  <si>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</si>
  <si>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</si>
  <si>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</si>
  <si>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</si>
  <si>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</si>
  <si>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</si>
  <si>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</si>
  <si>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</si>
  <si>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</si>
  <si>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</si>
  <si>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</si>
  <si>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</si>
  <si>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</si>
  <si>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</si>
  <si>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</si>
  <si>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</si>
  <si>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</si>
  <si>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</si>
  <si>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</si>
  <si>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</si>
  <si>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</si>
  <si>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</si>
  <si>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</si>
  <si>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</si>
  <si>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</si>
  <si>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</si>
  <si>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</si>
  <si>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</si>
  <si>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</si>
  <si>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</si>
  <si>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</si>
  <si>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</si>
  <si>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</si>
  <si>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</si>
  <si>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</si>
  <si>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</si>
  <si>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</si>
  <si>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</si>
  <si>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</si>
  <si>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</si>
  <si>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</si>
  <si>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</si>
  <si>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</si>
  <si>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</si>
  <si>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</si>
  <si>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</si>
  <si>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</si>
  <si>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</si>
  <si>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</si>
  <si>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</si>
  <si>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</si>
  <si>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</si>
  <si>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</si>
  <si>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</si>
  <si>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</si>
  <si>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</si>
  <si>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</si>
  <si>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</si>
  <si>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</si>
  <si>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</si>
  <si>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</si>
  <si>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</si>
  <si>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</si>
  <si>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</si>
  <si>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</si>
  <si>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</si>
  <si>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</si>
  <si>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</si>
  <si>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</si>
  <si>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</si>
  <si>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</si>
  <si>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</si>
  <si>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</si>
  <si>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</si>
  <si>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</si>
  <si>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</si>
  <si>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</si>
  <si>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</si>
  <si>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</si>
  <si>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</si>
  <si>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</si>
  <si>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</si>
  <si>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</si>
  <si>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</si>
  <si>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</si>
  <si>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</si>
  <si>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</si>
  <si>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</si>
  <si>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</si>
  <si>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</si>
  <si>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</si>
  <si>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</si>
  <si>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</si>
  <si>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</si>
  <si>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</si>
  <si>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</si>
  <si>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</si>
  <si>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</si>
  <si>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</si>
  <si>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</si>
  <si>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</si>
  <si>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</si>
  <si>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</si>
  <si>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古江西</t>
  </si>
  <si>
    <t>瀬戸野</t>
  </si>
  <si>
    <t>重田</t>
  </si>
  <si>
    <t>高隈中央</t>
  </si>
  <si>
    <t>上別府</t>
  </si>
  <si>
    <t>柚木原</t>
  </si>
  <si>
    <t>航空隊</t>
  </si>
  <si>
    <t>3024</t>
  </si>
  <si>
    <t>3041</t>
  </si>
  <si>
    <t>輝北</t>
  </si>
  <si>
    <t>鹿屋</t>
  </si>
  <si>
    <t>吾平</t>
  </si>
  <si>
    <t>大黒</t>
  </si>
  <si>
    <t>十三塚県営住宅</t>
  </si>
  <si>
    <t>鹿屋市(合計)</t>
  </si>
  <si>
    <t>出生</t>
  </si>
  <si>
    <t>死亡</t>
  </si>
  <si>
    <t>増減</t>
  </si>
  <si>
    <t>二番郷</t>
  </si>
  <si>
    <t>上平房</t>
  </si>
  <si>
    <t>中平房</t>
  </si>
  <si>
    <t>下平房</t>
  </si>
  <si>
    <t>2120と2410は、町内会組織無し。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</si>
  <si>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</si>
  <si>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</si>
  <si>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</si>
  <si>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</si>
  <si>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</si>
  <si>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</si>
  <si>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</si>
  <si>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</si>
  <si>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</si>
  <si>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</si>
  <si>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</si>
  <si>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</si>
  <si>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</si>
  <si>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</si>
  <si>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</si>
  <si>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</si>
  <si>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</si>
  <si>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</si>
  <si>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</si>
  <si>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</si>
  <si>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</si>
  <si>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</si>
  <si>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</si>
  <si>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</si>
  <si>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</si>
  <si>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</si>
  <si>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</si>
  <si>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</si>
  <si>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</si>
  <si>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</si>
  <si>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</si>
  <si>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</si>
  <si>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つるみね</t>
  </si>
  <si>
    <t>5114</t>
  </si>
  <si>
    <t>5112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</si>
  <si>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</si>
  <si>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</si>
  <si>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</si>
  <si>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</si>
  <si>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</si>
  <si>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</si>
  <si>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</si>
  <si>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</si>
  <si>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</si>
  <si>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</si>
  <si>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3005</t>
  </si>
  <si>
    <t>3015</t>
  </si>
  <si>
    <t>3032</t>
  </si>
  <si>
    <t>上段は鹿屋地域、下段は市全体</t>
  </si>
  <si>
    <t>西原2丁目中央</t>
  </si>
  <si>
    <t>1082</t>
  </si>
  <si>
    <t>1151</t>
  </si>
  <si>
    <t>1157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</si>
  <si>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</si>
  <si>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</si>
  <si>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</si>
  <si>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</si>
  <si>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</si>
  <si>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</si>
  <si>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</si>
  <si>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</si>
  <si>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</si>
  <si>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</si>
  <si>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</si>
  <si>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</si>
  <si>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</si>
  <si>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</si>
  <si>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</si>
  <si>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1990は、町内会組織無し。</t>
  </si>
  <si>
    <t>1156</t>
  </si>
  <si>
    <t>1230</t>
  </si>
  <si>
    <t>1290</t>
  </si>
  <si>
    <t>1623</t>
  </si>
  <si>
    <t>2350</t>
  </si>
  <si>
    <t>2360</t>
  </si>
  <si>
    <t>3068</t>
  </si>
  <si>
    <t>3070</t>
  </si>
  <si>
    <t>3074</t>
  </si>
  <si>
    <t>3076</t>
  </si>
  <si>
    <t>3046</t>
  </si>
  <si>
    <t>3083</t>
  </si>
  <si>
    <t>3085</t>
  </si>
  <si>
    <t>3116</t>
  </si>
  <si>
    <t>3058</t>
  </si>
  <si>
    <t>3100</t>
  </si>
  <si>
    <t>3065</t>
  </si>
  <si>
    <t>3066</t>
  </si>
  <si>
    <t>3077</t>
  </si>
  <si>
    <t>3106</t>
  </si>
  <si>
    <t>3080</t>
  </si>
  <si>
    <t>3112</t>
  </si>
  <si>
    <t>3054</t>
  </si>
  <si>
    <t>3057</t>
  </si>
  <si>
    <t>3044</t>
  </si>
  <si>
    <t>3047</t>
  </si>
  <si>
    <t>3049</t>
  </si>
  <si>
    <t>1010</t>
  </si>
  <si>
    <t>1215</t>
  </si>
  <si>
    <t>1510</t>
  </si>
  <si>
    <t>1020</t>
  </si>
  <si>
    <t>1216</t>
  </si>
  <si>
    <t>1520</t>
  </si>
  <si>
    <t>1030</t>
  </si>
  <si>
    <t>1220</t>
  </si>
  <si>
    <t>1530</t>
  </si>
  <si>
    <t>1041</t>
  </si>
  <si>
    <t>1540</t>
  </si>
  <si>
    <t>1042</t>
  </si>
  <si>
    <t>1240</t>
  </si>
  <si>
    <t>1550</t>
  </si>
  <si>
    <t>1050</t>
  </si>
  <si>
    <t>1250</t>
  </si>
  <si>
    <t>1560</t>
  </si>
  <si>
    <t>1060</t>
  </si>
  <si>
    <t>1260</t>
  </si>
  <si>
    <t>1570</t>
  </si>
  <si>
    <t>1070</t>
  </si>
  <si>
    <t>1270</t>
  </si>
  <si>
    <t>1581</t>
  </si>
  <si>
    <t>1081</t>
  </si>
  <si>
    <t>1280</t>
  </si>
  <si>
    <t>1582</t>
  </si>
  <si>
    <t>1590</t>
  </si>
  <si>
    <t>1090</t>
  </si>
  <si>
    <t>1301</t>
  </si>
  <si>
    <t>1600</t>
  </si>
  <si>
    <t>1100</t>
  </si>
  <si>
    <t>1302</t>
  </si>
  <si>
    <t>1610</t>
  </si>
  <si>
    <t>1110</t>
  </si>
  <si>
    <t>1310</t>
  </si>
  <si>
    <t>1621</t>
  </si>
  <si>
    <t>1120</t>
  </si>
  <si>
    <t>1321</t>
  </si>
  <si>
    <t>1622</t>
  </si>
  <si>
    <t>1130</t>
  </si>
  <si>
    <t>1322</t>
  </si>
  <si>
    <t>1140</t>
  </si>
  <si>
    <t>1330</t>
  </si>
  <si>
    <t>1626</t>
  </si>
  <si>
    <t>1340</t>
  </si>
  <si>
    <t>1631</t>
  </si>
  <si>
    <t>1152</t>
  </si>
  <si>
    <t>1350</t>
  </si>
  <si>
    <t>1632</t>
  </si>
  <si>
    <t>1153</t>
  </si>
  <si>
    <t>1360</t>
  </si>
  <si>
    <t>1634</t>
  </si>
  <si>
    <t>1154</t>
  </si>
  <si>
    <t>1370</t>
  </si>
  <si>
    <t>1635</t>
  </si>
  <si>
    <t>1155</t>
  </si>
  <si>
    <t>1380</t>
  </si>
  <si>
    <t>1641</t>
  </si>
  <si>
    <t>1390</t>
  </si>
  <si>
    <t>1642</t>
  </si>
  <si>
    <t>1400</t>
  </si>
  <si>
    <t>1643</t>
  </si>
  <si>
    <t>1158</t>
  </si>
  <si>
    <t>1410</t>
  </si>
  <si>
    <t>1648</t>
  </si>
  <si>
    <t>1161</t>
  </si>
  <si>
    <t>1421</t>
  </si>
  <si>
    <t>1162</t>
  </si>
  <si>
    <t>1422</t>
  </si>
  <si>
    <t>1170</t>
  </si>
  <si>
    <t>1430</t>
  </si>
  <si>
    <t>1180</t>
  </si>
  <si>
    <t>1440</t>
  </si>
  <si>
    <t>1990</t>
  </si>
  <si>
    <t>1190</t>
  </si>
  <si>
    <t>1450</t>
  </si>
  <si>
    <t>1200</t>
  </si>
  <si>
    <t>1460</t>
  </si>
  <si>
    <t>1211</t>
  </si>
  <si>
    <t>1470</t>
  </si>
  <si>
    <t>1212</t>
  </si>
  <si>
    <t>1480</t>
  </si>
  <si>
    <t>1213</t>
  </si>
  <si>
    <t>1501</t>
  </si>
  <si>
    <t>1214</t>
  </si>
  <si>
    <t>1502</t>
  </si>
  <si>
    <t>2010</t>
  </si>
  <si>
    <t>2020</t>
  </si>
  <si>
    <t>2370</t>
  </si>
  <si>
    <t>2380</t>
  </si>
  <si>
    <t>2390</t>
  </si>
  <si>
    <t>2400</t>
  </si>
  <si>
    <t>2410</t>
  </si>
  <si>
    <t>3001</t>
  </si>
  <si>
    <t>3059</t>
  </si>
  <si>
    <t>3006</t>
  </si>
  <si>
    <t>3002</t>
  </si>
  <si>
    <t>3008</t>
  </si>
  <si>
    <t>3004</t>
  </si>
  <si>
    <t>3067</t>
  </si>
  <si>
    <t>3009</t>
  </si>
  <si>
    <t>3010</t>
  </si>
  <si>
    <t>3069</t>
  </si>
  <si>
    <t>3011</t>
  </si>
  <si>
    <t>3018</t>
  </si>
  <si>
    <t>3012</t>
  </si>
  <si>
    <t>3019</t>
  </si>
  <si>
    <t>3071</t>
  </si>
  <si>
    <t>3022</t>
  </si>
  <si>
    <t>3017</t>
  </si>
  <si>
    <t>3023</t>
  </si>
  <si>
    <t>3073</t>
  </si>
  <si>
    <t>3020</t>
  </si>
  <si>
    <t>3043</t>
  </si>
  <si>
    <t>3025</t>
  </si>
  <si>
    <t>3045</t>
  </si>
  <si>
    <t>3026</t>
  </si>
  <si>
    <t>3082</t>
  </si>
  <si>
    <t>3053</t>
  </si>
  <si>
    <t>3092</t>
  </si>
  <si>
    <t>3086</t>
  </si>
  <si>
    <t>3087</t>
  </si>
  <si>
    <t>3056</t>
  </si>
  <si>
    <t>3088</t>
  </si>
  <si>
    <t>3093</t>
  </si>
  <si>
    <t>3095</t>
  </si>
  <si>
    <t>3060</t>
  </si>
  <si>
    <t>3097</t>
  </si>
  <si>
    <t>3061</t>
  </si>
  <si>
    <t>3098</t>
  </si>
  <si>
    <t>3062</t>
  </si>
  <si>
    <t>3099</t>
  </si>
  <si>
    <t>3063</t>
  </si>
  <si>
    <t>3101</t>
  </si>
  <si>
    <t>3102</t>
  </si>
  <si>
    <t>3072</t>
  </si>
  <si>
    <t>3103</t>
  </si>
  <si>
    <t>3104</t>
  </si>
  <si>
    <t>3078</t>
  </si>
  <si>
    <t>3045</t>
  </si>
  <si>
    <t>3105</t>
  </si>
  <si>
    <t>3079</t>
  </si>
  <si>
    <t>3106</t>
  </si>
  <si>
    <t>3048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</si>
  <si>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</si>
  <si>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</si>
  <si>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</si>
  <si>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</si>
  <si>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</si>
  <si>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</si>
  <si>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</si>
  <si>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</si>
  <si>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</si>
  <si>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</si>
  <si>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5111</t>
  </si>
  <si>
    <t>5113</t>
  </si>
  <si>
    <t>こすもす</t>
  </si>
  <si>
    <t>5111</t>
  </si>
  <si>
    <t>あけぼの</t>
  </si>
  <si>
    <t>あさぎり</t>
  </si>
  <si>
    <t>5113</t>
  </si>
  <si>
    <t>ひまわり</t>
  </si>
  <si>
    <t>2013年自然動態</t>
  </si>
  <si>
    <t>鹿 屋 市 毎 月 推 計 人 口 調 査 結 果</t>
  </si>
  <si>
    <t>（対前月</t>
  </si>
  <si>
    <t>世帯減　）</t>
  </si>
  <si>
    <t>人</t>
  </si>
  <si>
    <t xml:space="preserve">（対前月     </t>
  </si>
  <si>
    <t>人減）</t>
  </si>
  <si>
    <t>推　計　人　口</t>
  </si>
  <si>
    <t>自　然　動　態</t>
  </si>
  <si>
    <t>男女合計</t>
  </si>
  <si>
    <t>外国人</t>
  </si>
  <si>
    <t>社　会　動　態</t>
  </si>
  <si>
    <t>転入</t>
  </si>
  <si>
    <t>転出</t>
  </si>
  <si>
    <t>対前年増減数</t>
  </si>
  <si>
    <t>※注意事項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</si>
  <si>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</si>
  <si>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</si>
  <si>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</si>
  <si>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世帯</t>
  </si>
  <si>
    <t>平成25年</t>
  </si>
  <si>
    <t>鹿屋市の１日（平成25年）</t>
  </si>
  <si>
    <t>※平成24年７月９日の制度改正に伴い外国人住民も含まれております。</t>
  </si>
  <si>
    <t>平成２５年２月１日現在</t>
  </si>
  <si>
    <t>人増）</t>
  </si>
  <si>
    <t>平成２５年３月１日現在</t>
  </si>
  <si>
    <t>世帯増　）</t>
  </si>
  <si>
    <t>平成２５年４月１日現在</t>
  </si>
  <si>
    <t>2013年社会動態</t>
  </si>
  <si>
    <t>平成２５年５月１日現在</t>
  </si>
  <si>
    <t>平成25年1月31日現在</t>
  </si>
  <si>
    <t>平成25年2月28日現在</t>
  </si>
  <si>
    <t>平成25年3月31日現在</t>
  </si>
  <si>
    <t>平成25年4月30日現在</t>
  </si>
  <si>
    <t>平成25年5月31現在</t>
  </si>
  <si>
    <t>平成２５年６月１日現在</t>
  </si>
  <si>
    <t>平成25年6月30現在</t>
  </si>
  <si>
    <t>平成２５年７月１日現在</t>
  </si>
  <si>
    <t>平成25年7月31現在</t>
  </si>
  <si>
    <t>平成２５年８月１日現在</t>
  </si>
  <si>
    <t>世帯増　）</t>
  </si>
  <si>
    <t>人）</t>
  </si>
  <si>
    <t>平成25年8月31現在</t>
  </si>
  <si>
    <t>1220</t>
  </si>
  <si>
    <t>1240</t>
  </si>
  <si>
    <t>1280</t>
  </si>
  <si>
    <t>3008</t>
  </si>
  <si>
    <t>3018</t>
  </si>
  <si>
    <t>3020</t>
  </si>
  <si>
    <t>3026</t>
  </si>
  <si>
    <t>3082</t>
  </si>
  <si>
    <t>3093</t>
  </si>
  <si>
    <t>3060</t>
  </si>
  <si>
    <t>3097</t>
  </si>
  <si>
    <t>3078</t>
  </si>
  <si>
    <t>3045</t>
  </si>
  <si>
    <t>3105</t>
  </si>
  <si>
    <t>ひまわり</t>
  </si>
  <si>
    <t>平成２５年９月１日現在</t>
  </si>
  <si>
    <t>平成25年9月30現在</t>
  </si>
  <si>
    <t>平成２５年10月１日現在</t>
  </si>
  <si>
    <t>人増）</t>
  </si>
  <si>
    <t>北田東大手</t>
  </si>
  <si>
    <t>向江</t>
  </si>
  <si>
    <t>1215</t>
  </si>
  <si>
    <t>1216</t>
  </si>
  <si>
    <t>1220</t>
  </si>
  <si>
    <t>1230</t>
  </si>
  <si>
    <t>田崎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</si>
  <si>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</si>
  <si>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</si>
  <si>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</si>
  <si>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</si>
  <si>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</si>
  <si>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</si>
  <si>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</si>
  <si>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</si>
  <si>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</si>
  <si>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1421</t>
  </si>
  <si>
    <t>1422</t>
  </si>
  <si>
    <t>1430</t>
  </si>
  <si>
    <t>1440</t>
  </si>
  <si>
    <t>1450</t>
  </si>
  <si>
    <t>1460</t>
  </si>
  <si>
    <t>1470</t>
  </si>
  <si>
    <t>1480</t>
  </si>
  <si>
    <t>1501</t>
  </si>
  <si>
    <t>1502</t>
  </si>
  <si>
    <t>1510</t>
  </si>
  <si>
    <t>1520</t>
  </si>
  <si>
    <t>1530</t>
  </si>
  <si>
    <t>1540</t>
  </si>
  <si>
    <t>1550</t>
  </si>
  <si>
    <t>高隈</t>
  </si>
  <si>
    <t>百引</t>
  </si>
  <si>
    <t>平南</t>
  </si>
  <si>
    <t>市成</t>
  </si>
  <si>
    <t>高尾</t>
  </si>
  <si>
    <t>2010</t>
  </si>
  <si>
    <t>2020</t>
  </si>
  <si>
    <t>2350</t>
  </si>
  <si>
    <t>2360</t>
  </si>
  <si>
    <t>2370</t>
  </si>
  <si>
    <t>2380</t>
  </si>
  <si>
    <t>2390</t>
  </si>
  <si>
    <t>2400</t>
  </si>
  <si>
    <t>旧町内会別内訳</t>
  </si>
  <si>
    <t>百引町内会</t>
  </si>
  <si>
    <t>市成町内会</t>
  </si>
  <si>
    <t>高尾町内会</t>
  </si>
  <si>
    <t>平南町内会</t>
  </si>
  <si>
    <t>2410は、町内会組織無し。</t>
  </si>
  <si>
    <t>自治会名</t>
  </si>
  <si>
    <t>自治会名</t>
  </si>
  <si>
    <t>※下記は町内会再編における自治会（旧町内会）の内訳です。</t>
  </si>
  <si>
    <t>※下記は町内会再編における自治会（旧町内会）の内訳です。</t>
  </si>
  <si>
    <t>1081</t>
  </si>
  <si>
    <t>王子町</t>
  </si>
  <si>
    <t>平成25年4月30現在</t>
  </si>
  <si>
    <t>平成25年5月31現在</t>
  </si>
  <si>
    <t>平成25年6月30現在</t>
  </si>
  <si>
    <t>平成25年7月31現在</t>
  </si>
  <si>
    <t>平成25年8月31現在</t>
  </si>
  <si>
    <t>1010</t>
  </si>
  <si>
    <t>1215</t>
  </si>
  <si>
    <t>1020</t>
  </si>
  <si>
    <t>1216</t>
  </si>
  <si>
    <t>1050</t>
  </si>
  <si>
    <t>1560</t>
  </si>
  <si>
    <t>1590</t>
  </si>
  <si>
    <t>1632</t>
  </si>
  <si>
    <t>1154</t>
  </si>
  <si>
    <t>1635</t>
  </si>
  <si>
    <t>1641</t>
  </si>
  <si>
    <t>1643</t>
  </si>
  <si>
    <t>1990</t>
  </si>
  <si>
    <t>1200</t>
  </si>
  <si>
    <t>3001</t>
  </si>
  <si>
    <t>3059</t>
  </si>
  <si>
    <t>3006</t>
  </si>
  <si>
    <t>3002</t>
  </si>
  <si>
    <t>3004</t>
  </si>
  <si>
    <t>3067</t>
  </si>
  <si>
    <t>3009</t>
  </si>
  <si>
    <t>3010</t>
  </si>
  <si>
    <t>3069</t>
  </si>
  <si>
    <t>3011</t>
  </si>
  <si>
    <t>3012</t>
  </si>
  <si>
    <t>3019</t>
  </si>
  <si>
    <t>3071</t>
  </si>
  <si>
    <t>3022</t>
  </si>
  <si>
    <t>3017</t>
  </si>
  <si>
    <t>3023</t>
  </si>
  <si>
    <t>3073</t>
  </si>
  <si>
    <t>3043</t>
  </si>
  <si>
    <t>3025</t>
  </si>
  <si>
    <t>3045</t>
  </si>
  <si>
    <t>3053</t>
  </si>
  <si>
    <t>3092</t>
  </si>
  <si>
    <t>3086</t>
  </si>
  <si>
    <t>3087</t>
  </si>
  <si>
    <t>3056</t>
  </si>
  <si>
    <t>3088</t>
  </si>
  <si>
    <t>3095</t>
  </si>
  <si>
    <t>3061</t>
  </si>
  <si>
    <t>3098</t>
  </si>
  <si>
    <t>3062</t>
  </si>
  <si>
    <t>3099</t>
  </si>
  <si>
    <t>3063</t>
  </si>
  <si>
    <t>3101</t>
  </si>
  <si>
    <t>3102</t>
  </si>
  <si>
    <t>3072</t>
  </si>
  <si>
    <t>3103</t>
  </si>
  <si>
    <t>3104</t>
  </si>
  <si>
    <t>3079</t>
  </si>
  <si>
    <t>3106</t>
  </si>
  <si>
    <t>3048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</si>
  <si>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</si>
  <si>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</si>
  <si>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</si>
  <si>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</si>
  <si>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</si>
  <si>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</si>
  <si>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</si>
  <si>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</si>
  <si>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</si>
  <si>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</si>
  <si>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5113</t>
  </si>
  <si>
    <t>こすもす</t>
  </si>
  <si>
    <t>5111</t>
  </si>
  <si>
    <t>あけぼの</t>
  </si>
  <si>
    <t>あさぎり</t>
  </si>
  <si>
    <t>5113</t>
  </si>
  <si>
    <t>1581</t>
  </si>
  <si>
    <t>1582</t>
  </si>
  <si>
    <t>1220</t>
  </si>
  <si>
    <t>1230</t>
  </si>
  <si>
    <t>1600</t>
  </si>
  <si>
    <t>1240</t>
  </si>
  <si>
    <t>1610</t>
  </si>
  <si>
    <t>1060</t>
  </si>
  <si>
    <t>1250</t>
  </si>
  <si>
    <t>1621</t>
  </si>
  <si>
    <t>1260</t>
  </si>
  <si>
    <t>1622</t>
  </si>
  <si>
    <t>1081</t>
  </si>
  <si>
    <t>1270</t>
  </si>
  <si>
    <t>1623</t>
  </si>
  <si>
    <t>1090</t>
  </si>
  <si>
    <t>1280</t>
  </si>
  <si>
    <t>1626</t>
  </si>
  <si>
    <t>1110</t>
  </si>
  <si>
    <t>1648</t>
  </si>
  <si>
    <t>1120</t>
  </si>
  <si>
    <t>1130</t>
  </si>
  <si>
    <t>1140</t>
  </si>
  <si>
    <t>1151</t>
  </si>
  <si>
    <t>1152</t>
  </si>
  <si>
    <t>1153</t>
  </si>
  <si>
    <t>1041</t>
  </si>
  <si>
    <t>1042</t>
  </si>
  <si>
    <t>1156</t>
  </si>
  <si>
    <t>1070</t>
  </si>
  <si>
    <t>1157</t>
  </si>
  <si>
    <t>1082</t>
  </si>
  <si>
    <t>1321</t>
  </si>
  <si>
    <t>1161</t>
  </si>
  <si>
    <t>1322</t>
  </si>
  <si>
    <t>1631</t>
  </si>
  <si>
    <t>1170</t>
  </si>
  <si>
    <t>1180</t>
  </si>
  <si>
    <t>1634</t>
  </si>
  <si>
    <t>1190</t>
  </si>
  <si>
    <t>1642</t>
  </si>
  <si>
    <t>1213</t>
  </si>
  <si>
    <t>1214</t>
  </si>
  <si>
    <t>1570</t>
  </si>
  <si>
    <t>2410</t>
  </si>
  <si>
    <t>2010</t>
  </si>
  <si>
    <t>2020</t>
  </si>
  <si>
    <t>2350</t>
  </si>
  <si>
    <t>2380</t>
  </si>
  <si>
    <t>2390</t>
  </si>
  <si>
    <t>2400</t>
  </si>
  <si>
    <t>3008</t>
  </si>
  <si>
    <t>3018</t>
  </si>
  <si>
    <t>3020</t>
  </si>
  <si>
    <t>3026</t>
  </si>
  <si>
    <t>3082</t>
  </si>
  <si>
    <t>3093</t>
  </si>
  <si>
    <t>3060</t>
  </si>
  <si>
    <t>3097</t>
  </si>
  <si>
    <t>3078</t>
  </si>
  <si>
    <t>3045</t>
  </si>
  <si>
    <t>3105</t>
  </si>
  <si>
    <t>※下記は町内会再編における自治会（旧町内会）の内訳です。</t>
  </si>
  <si>
    <t>ひまわり</t>
  </si>
  <si>
    <t>世帯</t>
  </si>
  <si>
    <t>平成25年10月31現在</t>
  </si>
  <si>
    <t>平成２５年11月１日現在</t>
  </si>
  <si>
    <t>平成25年11月30現在</t>
  </si>
  <si>
    <t>（旧町内会名）</t>
  </si>
  <si>
    <t>3008</t>
  </si>
  <si>
    <t>3018</t>
  </si>
  <si>
    <t>3020</t>
  </si>
  <si>
    <t>3026</t>
  </si>
  <si>
    <t>3082</t>
  </si>
  <si>
    <t>3093</t>
  </si>
  <si>
    <t>3060</t>
  </si>
  <si>
    <t>3097</t>
  </si>
  <si>
    <t>3078</t>
  </si>
  <si>
    <t>3045</t>
  </si>
  <si>
    <t>3105</t>
  </si>
  <si>
    <t>5111</t>
  </si>
  <si>
    <t>ひまわり</t>
  </si>
  <si>
    <t>1581</t>
  </si>
  <si>
    <t>1220</t>
  </si>
  <si>
    <t>1270</t>
  </si>
  <si>
    <t>1110</t>
  </si>
  <si>
    <t>1120</t>
  </si>
  <si>
    <t>1156</t>
  </si>
  <si>
    <t>1631</t>
  </si>
  <si>
    <t>1180</t>
  </si>
  <si>
    <t>2020</t>
  </si>
  <si>
    <t>2380</t>
  </si>
  <si>
    <t>平成25年11月30現在</t>
  </si>
  <si>
    <t>平成２５年12月１日現在</t>
  </si>
  <si>
    <t>◎下記に掲載している鹿屋市毎月推計人口調査結果は、上記掲載データを基に毎月県が公表しているデータです。</t>
  </si>
  <si>
    <t>人</t>
  </si>
  <si>
    <t>世帯</t>
  </si>
  <si>
    <t>平成２６年1月１日現在</t>
  </si>
  <si>
    <t>ひまわり</t>
  </si>
  <si>
    <t>5113</t>
  </si>
  <si>
    <t>あさぎり</t>
  </si>
  <si>
    <t>5112</t>
  </si>
  <si>
    <t>あけぼの</t>
  </si>
  <si>
    <t>5111</t>
  </si>
  <si>
    <t>こすもす</t>
  </si>
  <si>
    <t>5114</t>
  </si>
  <si>
    <t>つるみね</t>
  </si>
  <si>
    <t>5113</t>
  </si>
  <si>
    <t>平成25年12月31現在</t>
  </si>
  <si>
    <t>3054</t>
  </si>
  <si>
    <t>3112</t>
  </si>
  <si>
    <t>3119</t>
  </si>
  <si>
    <t>3052</t>
  </si>
  <si>
    <t>3110</t>
  </si>
  <si>
    <t>3118</t>
  </si>
  <si>
    <t>3051</t>
  </si>
  <si>
    <t>3109</t>
  </si>
  <si>
    <t>3114</t>
  </si>
  <si>
    <t>3050</t>
  </si>
  <si>
    <t>3108</t>
  </si>
  <si>
    <t>3113</t>
  </si>
  <si>
    <t>3049</t>
  </si>
  <si>
    <t>3106</t>
  </si>
  <si>
    <t>3048</t>
  </si>
  <si>
    <t>3080</t>
  </si>
  <si>
    <t>3047</t>
  </si>
  <si>
    <t>3079</t>
  </si>
  <si>
    <t>3105</t>
  </si>
  <si>
    <t>3045</t>
  </si>
  <si>
    <t>3078</t>
  </si>
  <si>
    <t>3104</t>
  </si>
  <si>
    <t>3044</t>
  </si>
  <si>
    <t>3077</t>
  </si>
  <si>
    <t>3103</t>
  </si>
  <si>
    <t>3072</t>
  </si>
  <si>
    <t>3102</t>
  </si>
  <si>
    <t>3041</t>
  </si>
  <si>
    <t>3066</t>
  </si>
  <si>
    <t>3101</t>
  </si>
  <si>
    <t>3065</t>
  </si>
  <si>
    <t>3100</t>
  </si>
  <si>
    <t>3063</t>
  </si>
  <si>
    <t>3099</t>
  </si>
  <si>
    <t>3062</t>
  </si>
  <si>
    <t>3098</t>
  </si>
  <si>
    <t>3061</t>
  </si>
  <si>
    <t>3097</t>
  </si>
  <si>
    <t>3060</t>
  </si>
  <si>
    <t>3095</t>
  </si>
  <si>
    <t>3058</t>
  </si>
  <si>
    <t>3093</t>
  </si>
  <si>
    <t>3057</t>
  </si>
  <si>
    <t>3088</t>
  </si>
  <si>
    <t>3032</t>
  </si>
  <si>
    <t>3056</t>
  </si>
  <si>
    <t>3087</t>
  </si>
  <si>
    <t>3116</t>
  </si>
  <si>
    <t>3086</t>
  </si>
  <si>
    <t>3092</t>
  </si>
  <si>
    <t>3085</t>
  </si>
  <si>
    <t>3053</t>
  </si>
  <si>
    <t>3083</t>
  </si>
  <si>
    <t>3046</t>
  </si>
  <si>
    <t>3082</t>
  </si>
  <si>
    <t>3026</t>
  </si>
  <si>
    <t>3076</t>
  </si>
  <si>
    <t>3025</t>
  </si>
  <si>
    <t>3043</t>
  </si>
  <si>
    <t>3074</t>
  </si>
  <si>
    <t>3024</t>
  </si>
  <si>
    <t>3020</t>
  </si>
  <si>
    <t>3073</t>
  </si>
  <si>
    <t>3023</t>
  </si>
  <si>
    <t>3017</t>
  </si>
  <si>
    <t>3022</t>
  </si>
  <si>
    <t>3015</t>
  </si>
  <si>
    <t>3071</t>
  </si>
  <si>
    <t>3019</t>
  </si>
  <si>
    <t>3012</t>
  </si>
  <si>
    <t>3070</t>
  </si>
  <si>
    <t>3018</t>
  </si>
  <si>
    <t>3011</t>
  </si>
  <si>
    <t>3069</t>
  </si>
  <si>
    <t>3010</t>
  </si>
  <si>
    <t>3068</t>
  </si>
  <si>
    <t>3005</t>
  </si>
  <si>
    <t>3009</t>
  </si>
  <si>
    <t>3067</t>
  </si>
  <si>
    <t>3004</t>
  </si>
  <si>
    <t>3008</t>
  </si>
  <si>
    <t>3002</t>
  </si>
  <si>
    <t>3006</t>
  </si>
  <si>
    <t>3059</t>
  </si>
  <si>
    <t>3001</t>
  </si>
  <si>
    <t>2400</t>
  </si>
  <si>
    <t>2390</t>
  </si>
  <si>
    <t>2380</t>
  </si>
  <si>
    <t>2370</t>
  </si>
  <si>
    <t>2360</t>
  </si>
  <si>
    <t>2350</t>
  </si>
  <si>
    <t>2020</t>
  </si>
  <si>
    <t>2010</t>
  </si>
  <si>
    <t>2410</t>
  </si>
  <si>
    <t>平成25年12月31現在</t>
  </si>
  <si>
    <t>1570</t>
  </si>
  <si>
    <t>1560</t>
  </si>
  <si>
    <t>1214</t>
  </si>
  <si>
    <t>1213</t>
  </si>
  <si>
    <t>1643</t>
  </si>
  <si>
    <t>1212</t>
  </si>
  <si>
    <t>1642</t>
  </si>
  <si>
    <t>1211</t>
  </si>
  <si>
    <t>1641</t>
  </si>
  <si>
    <t>1200</t>
  </si>
  <si>
    <t>1635</t>
  </si>
  <si>
    <t>1190</t>
  </si>
  <si>
    <t>1634</t>
  </si>
  <si>
    <t>1180</t>
  </si>
  <si>
    <t>1632</t>
  </si>
  <si>
    <t>1170</t>
  </si>
  <si>
    <t>1631</t>
  </si>
  <si>
    <t>1162</t>
  </si>
  <si>
    <t>1322</t>
  </si>
  <si>
    <t>1161</t>
  </si>
  <si>
    <t>1321</t>
  </si>
  <si>
    <t>1158</t>
  </si>
  <si>
    <t>1082</t>
  </si>
  <si>
    <t>1157</t>
  </si>
  <si>
    <t>1070</t>
  </si>
  <si>
    <t>1156</t>
  </si>
  <si>
    <t>1042</t>
  </si>
  <si>
    <t>1155</t>
  </si>
  <si>
    <t>1041</t>
  </si>
  <si>
    <t>1154</t>
  </si>
  <si>
    <t>1153</t>
  </si>
  <si>
    <t>1152</t>
  </si>
  <si>
    <t>1151</t>
  </si>
  <si>
    <t>1140</t>
  </si>
  <si>
    <t>1990</t>
  </si>
  <si>
    <t>1130</t>
  </si>
  <si>
    <t>1120</t>
  </si>
  <si>
    <t>1648</t>
  </si>
  <si>
    <t>1110</t>
  </si>
  <si>
    <t>1100</t>
  </si>
  <si>
    <t>1626</t>
  </si>
  <si>
    <t>1280</t>
  </si>
  <si>
    <t>1090</t>
  </si>
  <si>
    <t>1623</t>
  </si>
  <si>
    <t>1270</t>
  </si>
  <si>
    <t>1081</t>
  </si>
  <si>
    <t>1622</t>
  </si>
  <si>
    <t>1260</t>
  </si>
  <si>
    <t>1621</t>
  </si>
  <si>
    <t>1250</t>
  </si>
  <si>
    <t>1060</t>
  </si>
  <si>
    <t>1610</t>
  </si>
  <si>
    <t>1240</t>
  </si>
  <si>
    <t>1050</t>
  </si>
  <si>
    <t>1600</t>
  </si>
  <si>
    <t>1230</t>
  </si>
  <si>
    <t>1590</t>
  </si>
  <si>
    <t>1220</t>
  </si>
  <si>
    <t>1030</t>
  </si>
  <si>
    <t>1582</t>
  </si>
  <si>
    <t>1216</t>
  </si>
  <si>
    <t>1020</t>
  </si>
  <si>
    <t>1581</t>
  </si>
  <si>
    <t>1215</t>
  </si>
  <si>
    <t>1010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</si>
</sst>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#,##0_ ;[Red]\-#,##0\ "/>
    <numFmt numFmtId="184" formatCode="[$-411]ggge&quot;年&quot;m&quot;月&quot;d&quot;日&quot;;@"/>
    <numFmt numFmtId="185" formatCode="0.000%"/>
    <numFmt numFmtId="186" formatCode="#,##0;[Red]#,##0"/>
    <numFmt numFmtId="187" formatCode="#,##0_);[Red]\(#,##0\)"/>
    <numFmt numFmtId="188" formatCode="0.0%"/>
    <numFmt numFmtId="189" formatCode="&quot;?&quot;#,##0;&quot;?&quot;\-#,##0"/>
    <numFmt numFmtId="190" formatCode="&quot;?&quot;#,##0;[Red]&quot;?&quot;\-#,##0"/>
    <numFmt numFmtId="191" formatCode="&quot;?&quot;#,##0.00;&quot;?&quot;\-#,##0.00"/>
    <numFmt numFmtId="192" formatCode="&quot;?&quot;#,##0.00;[Red]&quot;?&quot;\-#,##0.00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m\ d\,\ yyyy"/>
    <numFmt numFmtId="204" formatCode="dd\-mmm\-yy"/>
    <numFmt numFmtId="205" formatCode="0_ ;[Red]\-0\ "/>
    <numFmt numFmtId="206" formatCode="[$-411]g/&quot;標&quot;&quot;準&quot;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38" fontId="1" fillId="0" borderId="10" xfId="49" applyFont="1" applyBorder="1" applyAlignment="1">
      <alignment/>
    </xf>
    <xf numFmtId="38" fontId="1" fillId="0" borderId="10" xfId="49" applyFont="1" applyBorder="1" applyAlignment="1">
      <alignment horizontal="right"/>
    </xf>
    <xf numFmtId="0" fontId="3" fillId="32" borderId="10" xfId="0" applyFont="1" applyFill="1" applyBorder="1" applyAlignment="1">
      <alignment/>
    </xf>
    <xf numFmtId="18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3" fillId="32" borderId="13" xfId="0" applyFont="1" applyFill="1" applyBorder="1" applyAlignment="1">
      <alignment horizontal="distributed"/>
    </xf>
    <xf numFmtId="0" fontId="3" fillId="32" borderId="13" xfId="0" applyFont="1" applyFill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distributed"/>
    </xf>
    <xf numFmtId="0" fontId="1" fillId="0" borderId="18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38" fontId="1" fillId="0" borderId="0" xfId="49" applyFont="1" applyBorder="1" applyAlignment="1">
      <alignment/>
    </xf>
    <xf numFmtId="38" fontId="1" fillId="0" borderId="16" xfId="49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0" fontId="1" fillId="5" borderId="10" xfId="0" applyFont="1" applyFill="1" applyBorder="1" applyAlignment="1">
      <alignment horizontal="distributed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distributed"/>
    </xf>
    <xf numFmtId="0" fontId="3" fillId="32" borderId="22" xfId="0" applyFont="1" applyFill="1" applyBorder="1" applyAlignment="1">
      <alignment horizontal="center"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10" borderId="29" xfId="0" applyFont="1" applyFill="1" applyBorder="1" applyAlignment="1">
      <alignment horizontal="distributed"/>
    </xf>
    <xf numFmtId="0" fontId="1" fillId="0" borderId="29" xfId="0" applyFont="1" applyBorder="1" applyAlignment="1">
      <alignment/>
    </xf>
    <xf numFmtId="38" fontId="1" fillId="0" borderId="29" xfId="49" applyFont="1" applyBorder="1" applyAlignment="1">
      <alignment/>
    </xf>
    <xf numFmtId="38" fontId="1" fillId="0" borderId="30" xfId="49" applyFont="1" applyBorder="1" applyAlignment="1">
      <alignment/>
    </xf>
    <xf numFmtId="0" fontId="5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180" fontId="1" fillId="0" borderId="33" xfId="0" applyNumberFormat="1" applyFont="1" applyBorder="1" applyAlignment="1">
      <alignment horizontal="center"/>
    </xf>
    <xf numFmtId="38" fontId="1" fillId="0" borderId="29" xfId="49" applyFont="1" applyBorder="1" applyAlignment="1">
      <alignment shrinkToFit="1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176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distributed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distributed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38" fontId="1" fillId="0" borderId="40" xfId="49" applyFont="1" applyBorder="1" applyAlignment="1">
      <alignment/>
    </xf>
    <xf numFmtId="38" fontId="1" fillId="0" borderId="41" xfId="49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38" fontId="1" fillId="0" borderId="27" xfId="49" applyFont="1" applyBorder="1" applyAlignment="1">
      <alignment/>
    </xf>
    <xf numFmtId="38" fontId="1" fillId="0" borderId="25" xfId="49" applyFont="1" applyBorder="1" applyAlignment="1">
      <alignment/>
    </xf>
    <xf numFmtId="38" fontId="1" fillId="0" borderId="26" xfId="49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3" fillId="32" borderId="42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3" fillId="0" borderId="25" xfId="0" applyFont="1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quotePrefix="1">
      <alignment horizontal="center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distributed"/>
      <protection locked="0"/>
    </xf>
    <xf numFmtId="0" fontId="3" fillId="0" borderId="10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176" fontId="1" fillId="0" borderId="18" xfId="0" applyNumberFormat="1" applyFont="1" applyBorder="1" applyAlignment="1" applyProtection="1">
      <alignment/>
      <protection locked="0"/>
    </xf>
    <xf numFmtId="176" fontId="1" fillId="0" borderId="45" xfId="0" applyNumberFormat="1" applyFont="1" applyBorder="1" applyAlignment="1" applyProtection="1">
      <alignment/>
      <protection locked="0"/>
    </xf>
    <xf numFmtId="38" fontId="1" fillId="0" borderId="10" xfId="0" applyNumberFormat="1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8" borderId="10" xfId="0" applyFont="1" applyFill="1" applyBorder="1" applyAlignment="1" quotePrefix="1">
      <alignment horizontal="center"/>
    </xf>
    <xf numFmtId="0" fontId="3" fillId="10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 quotePrefix="1">
      <alignment horizontal="center"/>
    </xf>
    <xf numFmtId="0" fontId="3" fillId="5" borderId="10" xfId="0" applyFont="1" applyFill="1" applyBorder="1" applyAlignment="1" quotePrefix="1">
      <alignment horizontal="center"/>
    </xf>
    <xf numFmtId="0" fontId="3" fillId="0" borderId="24" xfId="0" applyFont="1" applyBorder="1" applyAlignment="1" quotePrefix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7" borderId="10" xfId="0" applyFont="1" applyFill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6" fontId="1" fillId="0" borderId="44" xfId="49" applyNumberFormat="1" applyFont="1" applyBorder="1" applyAlignment="1" applyProtection="1">
      <alignment/>
      <protection locked="0"/>
    </xf>
    <xf numFmtId="176" fontId="1" fillId="0" borderId="46" xfId="49" applyNumberFormat="1" applyFont="1" applyBorder="1" applyAlignment="1" applyProtection="1">
      <alignment/>
      <protection locked="0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47" xfId="0" applyFont="1" applyBorder="1" applyAlignment="1">
      <alignment horizontal="distributed"/>
    </xf>
    <xf numFmtId="0" fontId="1" fillId="0" borderId="48" xfId="0" applyFont="1" applyBorder="1" applyAlignment="1">
      <alignment horizontal="distributed"/>
    </xf>
    <xf numFmtId="0" fontId="1" fillId="0" borderId="49" xfId="0" applyFont="1" applyBorder="1" applyAlignment="1">
      <alignment horizontal="distributed"/>
    </xf>
    <xf numFmtId="0" fontId="1" fillId="0" borderId="50" xfId="0" applyFont="1" applyBorder="1" applyAlignment="1">
      <alignment horizontal="distributed"/>
    </xf>
    <xf numFmtId="0" fontId="13" fillId="0" borderId="0" xfId="0" applyFont="1" applyAlignment="1">
      <alignment/>
    </xf>
    <xf numFmtId="38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1" fillId="0" borderId="0" xfId="0" applyFont="1" applyBorder="1" applyAlignment="1">
      <alignment/>
    </xf>
    <xf numFmtId="0" fontId="1" fillId="0" borderId="5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51" xfId="0" applyFont="1" applyBorder="1" applyAlignment="1">
      <alignment horizontal="distributed"/>
    </xf>
    <xf numFmtId="0" fontId="1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distributed"/>
    </xf>
    <xf numFmtId="0" fontId="1" fillId="0" borderId="54" xfId="0" applyFont="1" applyBorder="1" applyAlignment="1">
      <alignment horizontal="center" vertical="center"/>
    </xf>
    <xf numFmtId="181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Border="1" applyAlignment="1">
      <alignment horizontal="right"/>
    </xf>
    <xf numFmtId="181" fontId="1" fillId="0" borderId="54" xfId="0" applyNumberFormat="1" applyFont="1" applyBorder="1" applyAlignment="1">
      <alignment/>
    </xf>
    <xf numFmtId="181" fontId="1" fillId="0" borderId="5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5" fillId="0" borderId="0" xfId="0" applyFont="1" applyAlignment="1">
      <alignment horizontal="distributed"/>
    </xf>
    <xf numFmtId="181" fontId="1" fillId="0" borderId="54" xfId="49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62" applyFont="1">
      <alignment vertical="center"/>
      <protection/>
    </xf>
    <xf numFmtId="0" fontId="1" fillId="0" borderId="0" xfId="63" applyFont="1" applyAlignment="1">
      <alignment horizontal="center"/>
      <protection/>
    </xf>
    <xf numFmtId="0" fontId="1" fillId="0" borderId="56" xfId="62" applyFont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/>
      <protection/>
    </xf>
    <xf numFmtId="0" fontId="1" fillId="0" borderId="58" xfId="63" applyFont="1" applyBorder="1" applyAlignment="1">
      <alignment horizontal="center"/>
      <protection/>
    </xf>
    <xf numFmtId="38" fontId="1" fillId="0" borderId="13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0" fontId="17" fillId="0" borderId="0" xfId="63" applyFont="1" applyAlignment="1">
      <alignment horizontal="center"/>
      <protection/>
    </xf>
    <xf numFmtId="38" fontId="1" fillId="0" borderId="59" xfId="49" applyFont="1" applyBorder="1" applyAlignment="1">
      <alignment horizontal="center" vertical="center"/>
    </xf>
    <xf numFmtId="38" fontId="1" fillId="0" borderId="40" xfId="49" applyFont="1" applyBorder="1" applyAlignment="1">
      <alignment horizontal="center" vertical="center"/>
    </xf>
    <xf numFmtId="0" fontId="1" fillId="39" borderId="10" xfId="0" applyFont="1" applyFill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1" fillId="40" borderId="10" xfId="0" applyFont="1" applyFill="1" applyBorder="1" applyAlignment="1">
      <alignment horizontal="distributed"/>
    </xf>
    <xf numFmtId="38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center"/>
    </xf>
    <xf numFmtId="49" fontId="1" fillId="36" borderId="10" xfId="0" applyNumberFormat="1" applyFont="1" applyFill="1" applyBorder="1" applyAlignment="1" quotePrefix="1">
      <alignment horizontal="center"/>
    </xf>
    <xf numFmtId="0" fontId="1" fillId="40" borderId="10" xfId="0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9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49" fontId="3" fillId="0" borderId="6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38" fontId="1" fillId="0" borderId="10" xfId="49" applyFont="1" applyBorder="1" applyAlignment="1">
      <alignment/>
    </xf>
    <xf numFmtId="38" fontId="1" fillId="34" borderId="10" xfId="49" applyFont="1" applyFill="1" applyBorder="1" applyAlignment="1">
      <alignment/>
    </xf>
    <xf numFmtId="38" fontId="1" fillId="39" borderId="10" xfId="49" applyFont="1" applyFill="1" applyBorder="1" applyAlignment="1">
      <alignment/>
    </xf>
    <xf numFmtId="38" fontId="1" fillId="0" borderId="0" xfId="49" applyFont="1" applyBorder="1" applyAlignment="1">
      <alignment/>
    </xf>
    <xf numFmtId="38" fontId="1" fillId="36" borderId="10" xfId="49" applyFont="1" applyFill="1" applyBorder="1" applyAlignment="1">
      <alignment/>
    </xf>
    <xf numFmtId="38" fontId="1" fillId="40" borderId="10" xfId="49" applyFont="1" applyFill="1" applyBorder="1" applyAlignment="1">
      <alignment/>
    </xf>
    <xf numFmtId="38" fontId="1" fillId="36" borderId="27" xfId="49" applyFont="1" applyFill="1" applyBorder="1" applyAlignment="1">
      <alignment/>
    </xf>
    <xf numFmtId="38" fontId="1" fillId="40" borderId="27" xfId="49" applyFont="1" applyFill="1" applyBorder="1" applyAlignment="1">
      <alignment/>
    </xf>
    <xf numFmtId="38" fontId="1" fillId="0" borderId="27" xfId="49" applyFont="1" applyBorder="1" applyAlignment="1">
      <alignment/>
    </xf>
    <xf numFmtId="38" fontId="1" fillId="36" borderId="29" xfId="49" applyFont="1" applyFill="1" applyBorder="1" applyAlignment="1">
      <alignment/>
    </xf>
    <xf numFmtId="0" fontId="3" fillId="32" borderId="6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distributed"/>
    </xf>
    <xf numFmtId="0" fontId="1" fillId="34" borderId="11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32" borderId="62" xfId="0" applyFont="1" applyFill="1" applyBorder="1" applyAlignment="1">
      <alignment horizontal="center"/>
    </xf>
    <xf numFmtId="0" fontId="3" fillId="0" borderId="61" xfId="0" applyFont="1" applyBorder="1" applyAlignment="1" quotePrefix="1">
      <alignment horizontal="center"/>
    </xf>
    <xf numFmtId="0" fontId="1" fillId="40" borderId="29" xfId="0" applyFont="1" applyFill="1" applyBorder="1" applyAlignment="1">
      <alignment horizontal="distributed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3" fillId="32" borderId="24" xfId="0" applyFont="1" applyFill="1" applyBorder="1" applyAlignment="1">
      <alignment horizontal="center" shrinkToFit="1"/>
    </xf>
    <xf numFmtId="49" fontId="3" fillId="34" borderId="24" xfId="0" applyNumberFormat="1" applyFont="1" applyFill="1" applyBorder="1" applyAlignment="1">
      <alignment horizontal="center"/>
    </xf>
    <xf numFmtId="49" fontId="3" fillId="39" borderId="24" xfId="0" applyNumberFormat="1" applyFont="1" applyFill="1" applyBorder="1" applyAlignment="1">
      <alignment horizontal="center"/>
    </xf>
    <xf numFmtId="49" fontId="3" fillId="39" borderId="28" xfId="0" applyNumberFormat="1" applyFont="1" applyFill="1" applyBorder="1" applyAlignment="1">
      <alignment horizontal="center"/>
    </xf>
    <xf numFmtId="0" fontId="1" fillId="39" borderId="33" xfId="0" applyFont="1" applyFill="1" applyBorder="1" applyAlignment="1">
      <alignment horizontal="distributed"/>
    </xf>
    <xf numFmtId="38" fontId="1" fillId="39" borderId="29" xfId="49" applyFont="1" applyFill="1" applyBorder="1" applyAlignment="1">
      <alignment/>
    </xf>
    <xf numFmtId="38" fontId="1" fillId="40" borderId="29" xfId="49" applyFont="1" applyFill="1" applyBorder="1" applyAlignment="1">
      <alignment/>
    </xf>
    <xf numFmtId="38" fontId="1" fillId="40" borderId="30" xfId="49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36" borderId="11" xfId="0" applyFont="1" applyFill="1" applyBorder="1" applyAlignment="1">
      <alignment horizontal="distributed"/>
    </xf>
    <xf numFmtId="0" fontId="1" fillId="36" borderId="33" xfId="0" applyFont="1" applyFill="1" applyBorder="1" applyAlignment="1">
      <alignment horizontal="distributed"/>
    </xf>
    <xf numFmtId="0" fontId="1" fillId="40" borderId="11" xfId="0" applyFont="1" applyFill="1" applyBorder="1" applyAlignment="1">
      <alignment horizontal="distributed"/>
    </xf>
    <xf numFmtId="38" fontId="1" fillId="0" borderId="11" xfId="49" applyFont="1" applyBorder="1" applyAlignment="1">
      <alignment/>
    </xf>
    <xf numFmtId="38" fontId="1" fillId="34" borderId="27" xfId="49" applyFont="1" applyFill="1" applyBorder="1" applyAlignment="1">
      <alignment/>
    </xf>
    <xf numFmtId="49" fontId="3" fillId="34" borderId="28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distributed"/>
    </xf>
    <xf numFmtId="38" fontId="1" fillId="34" borderId="29" xfId="49" applyFont="1" applyFill="1" applyBorder="1" applyAlignment="1">
      <alignment/>
    </xf>
    <xf numFmtId="49" fontId="3" fillId="36" borderId="24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38" fontId="1" fillId="36" borderId="30" xfId="49" applyFont="1" applyFill="1" applyBorder="1" applyAlignment="1">
      <alignment/>
    </xf>
    <xf numFmtId="38" fontId="1" fillId="34" borderId="33" xfId="49" applyFont="1" applyFill="1" applyBorder="1" applyAlignment="1">
      <alignment/>
    </xf>
    <xf numFmtId="49" fontId="3" fillId="40" borderId="24" xfId="0" applyNumberFormat="1" applyFont="1" applyFill="1" applyBorder="1" applyAlignment="1">
      <alignment horizontal="center"/>
    </xf>
    <xf numFmtId="0" fontId="3" fillId="40" borderId="24" xfId="0" applyFont="1" applyFill="1" applyBorder="1" applyAlignment="1" quotePrefix="1">
      <alignment horizontal="center"/>
    </xf>
    <xf numFmtId="0" fontId="3" fillId="40" borderId="28" xfId="0" applyFont="1" applyFill="1" applyBorder="1" applyAlignment="1" quotePrefix="1">
      <alignment horizontal="center"/>
    </xf>
    <xf numFmtId="0" fontId="1" fillId="40" borderId="33" xfId="0" applyFont="1" applyFill="1" applyBorder="1" applyAlignment="1">
      <alignment horizontal="distributed"/>
    </xf>
    <xf numFmtId="38" fontId="1" fillId="39" borderId="27" xfId="49" applyFont="1" applyFill="1" applyBorder="1" applyAlignment="1">
      <alignment/>
    </xf>
    <xf numFmtId="38" fontId="1" fillId="39" borderId="30" xfId="49" applyFont="1" applyFill="1" applyBorder="1" applyAlignment="1">
      <alignment/>
    </xf>
    <xf numFmtId="0" fontId="1" fillId="0" borderId="11" xfId="0" applyFont="1" applyBorder="1" applyAlignment="1">
      <alignment/>
    </xf>
    <xf numFmtId="38" fontId="1" fillId="0" borderId="13" xfId="49" applyFont="1" applyBorder="1" applyAlignment="1">
      <alignment/>
    </xf>
    <xf numFmtId="38" fontId="1" fillId="0" borderId="15" xfId="49" applyFont="1" applyBorder="1" applyAlignment="1">
      <alignment/>
    </xf>
    <xf numFmtId="38" fontId="1" fillId="0" borderId="61" xfId="49" applyFont="1" applyBorder="1" applyAlignment="1">
      <alignment/>
    </xf>
    <xf numFmtId="38" fontId="18" fillId="0" borderId="0" xfId="0" applyNumberFormat="1" applyFont="1" applyBorder="1" applyAlignment="1">
      <alignment/>
    </xf>
    <xf numFmtId="38" fontId="18" fillId="0" borderId="25" xfId="0" applyNumberFormat="1" applyFont="1" applyBorder="1" applyAlignment="1">
      <alignment/>
    </xf>
    <xf numFmtId="0" fontId="3" fillId="41" borderId="43" xfId="0" applyFont="1" applyFill="1" applyBorder="1" applyAlignment="1">
      <alignment/>
    </xf>
    <xf numFmtId="38" fontId="1" fillId="0" borderId="43" xfId="49" applyFont="1" applyBorder="1" applyAlignment="1">
      <alignment/>
    </xf>
    <xf numFmtId="0" fontId="1" fillId="0" borderId="29" xfId="0" applyFont="1" applyBorder="1" applyAlignment="1" quotePrefix="1">
      <alignment horizontal="center"/>
    </xf>
    <xf numFmtId="38" fontId="1" fillId="0" borderId="33" xfId="49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38" fontId="1" fillId="34" borderId="30" xfId="49" applyFont="1" applyFill="1" applyBorder="1" applyAlignment="1">
      <alignment/>
    </xf>
    <xf numFmtId="38" fontId="1" fillId="34" borderId="10" xfId="49" applyFont="1" applyFill="1" applyBorder="1" applyAlignment="1">
      <alignment/>
    </xf>
    <xf numFmtId="38" fontId="1" fillId="34" borderId="29" xfId="49" applyFont="1" applyFill="1" applyBorder="1" applyAlignment="1">
      <alignment/>
    </xf>
    <xf numFmtId="38" fontId="1" fillId="36" borderId="10" xfId="49" applyFont="1" applyFill="1" applyBorder="1" applyAlignment="1">
      <alignment/>
    </xf>
    <xf numFmtId="49" fontId="3" fillId="36" borderId="32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distributed"/>
    </xf>
    <xf numFmtId="38" fontId="1" fillId="39" borderId="10" xfId="49" applyFont="1" applyFill="1" applyBorder="1" applyAlignment="1">
      <alignment/>
    </xf>
    <xf numFmtId="0" fontId="1" fillId="36" borderId="29" xfId="0" applyFont="1" applyFill="1" applyBorder="1" applyAlignment="1">
      <alignment horizontal="distributed"/>
    </xf>
    <xf numFmtId="38" fontId="1" fillId="36" borderId="29" xfId="49" applyFont="1" applyFill="1" applyBorder="1" applyAlignment="1">
      <alignment/>
    </xf>
    <xf numFmtId="38" fontId="1" fillId="39" borderId="29" xfId="49" applyFont="1" applyFill="1" applyBorder="1" applyAlignment="1">
      <alignment/>
    </xf>
    <xf numFmtId="38" fontId="1" fillId="40" borderId="13" xfId="49" applyFont="1" applyFill="1" applyBorder="1" applyAlignment="1">
      <alignment/>
    </xf>
    <xf numFmtId="38" fontId="1" fillId="40" borderId="10" xfId="49" applyFont="1" applyFill="1" applyBorder="1" applyAlignment="1">
      <alignment/>
    </xf>
    <xf numFmtId="38" fontId="1" fillId="40" borderId="29" xfId="49" applyFont="1" applyFill="1" applyBorder="1" applyAlignment="1">
      <alignment/>
    </xf>
    <xf numFmtId="38" fontId="18" fillId="0" borderId="46" xfId="0" applyNumberFormat="1" applyFont="1" applyBorder="1" applyAlignment="1">
      <alignment/>
    </xf>
    <xf numFmtId="38" fontId="18" fillId="0" borderId="63" xfId="49" applyFont="1" applyBorder="1" applyAlignment="1">
      <alignment/>
    </xf>
    <xf numFmtId="38" fontId="1" fillId="40" borderId="65" xfId="49" applyFont="1" applyFill="1" applyBorder="1" applyAlignment="1">
      <alignment/>
    </xf>
    <xf numFmtId="38" fontId="1" fillId="36" borderId="13" xfId="49" applyFont="1" applyFill="1" applyBorder="1" applyAlignment="1">
      <alignment/>
    </xf>
    <xf numFmtId="38" fontId="1" fillId="36" borderId="65" xfId="49" applyFont="1" applyFill="1" applyBorder="1" applyAlignment="1">
      <alignment/>
    </xf>
    <xf numFmtId="38" fontId="1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38" fontId="19" fillId="0" borderId="18" xfId="0" applyNumberFormat="1" applyFont="1" applyBorder="1" applyAlignment="1">
      <alignment/>
    </xf>
    <xf numFmtId="49" fontId="1" fillId="0" borderId="0" xfId="61" applyNumberFormat="1" applyFont="1" applyAlignment="1">
      <alignment horizontal="center"/>
      <protection/>
    </xf>
    <xf numFmtId="0" fontId="1" fillId="0" borderId="0" xfId="61" applyFont="1" applyAlignment="1">
      <alignment horizontal="distributed"/>
      <protection/>
    </xf>
    <xf numFmtId="0" fontId="1" fillId="0" borderId="0" xfId="61" applyFont="1">
      <alignment/>
      <protection/>
    </xf>
    <xf numFmtId="0" fontId="9" fillId="0" borderId="0" xfId="61" applyAlignment="1">
      <alignment/>
      <protection/>
    </xf>
    <xf numFmtId="0" fontId="1" fillId="0" borderId="0" xfId="61" applyFont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82" fontId="1" fillId="0" borderId="0" xfId="62" applyNumberFormat="1" applyFont="1">
      <alignment vertical="center"/>
      <protection/>
    </xf>
    <xf numFmtId="38" fontId="1" fillId="0" borderId="56" xfId="49" applyFont="1" applyBorder="1" applyAlignment="1">
      <alignment horizontal="center" vertical="center"/>
    </xf>
    <xf numFmtId="38" fontId="1" fillId="0" borderId="57" xfId="49" applyFont="1" applyBorder="1" applyAlignment="1">
      <alignment horizontal="center" vertical="center"/>
    </xf>
    <xf numFmtId="38" fontId="1" fillId="0" borderId="58" xfId="49" applyFont="1" applyBorder="1" applyAlignment="1">
      <alignment horizontal="center"/>
    </xf>
    <xf numFmtId="38" fontId="1" fillId="0" borderId="32" xfId="49" applyFont="1" applyBorder="1" applyAlignment="1">
      <alignment horizontal="center" vertical="center"/>
    </xf>
    <xf numFmtId="38" fontId="1" fillId="0" borderId="65" xfId="49" applyFont="1" applyBorder="1" applyAlignment="1">
      <alignment horizontal="center"/>
    </xf>
    <xf numFmtId="38" fontId="1" fillId="0" borderId="24" xfId="49" applyFont="1" applyBorder="1" applyAlignment="1">
      <alignment horizontal="center" vertical="center"/>
    </xf>
    <xf numFmtId="38" fontId="1" fillId="0" borderId="66" xfId="49" applyFont="1" applyBorder="1" applyAlignment="1">
      <alignment horizontal="center" vertical="center"/>
    </xf>
    <xf numFmtId="38" fontId="1" fillId="0" borderId="67" xfId="49" applyFont="1" applyBorder="1" applyAlignment="1">
      <alignment horizontal="center"/>
    </xf>
    <xf numFmtId="38" fontId="1" fillId="0" borderId="68" xfId="49" applyFont="1" applyBorder="1" applyAlignment="1">
      <alignment horizontal="center" vertical="center"/>
    </xf>
    <xf numFmtId="38" fontId="1" fillId="0" borderId="41" xfId="49" applyFont="1" applyBorder="1" applyAlignment="1">
      <alignment horizontal="center"/>
    </xf>
    <xf numFmtId="38" fontId="1" fillId="0" borderId="27" xfId="49" applyFont="1" applyBorder="1" applyAlignment="1">
      <alignment horizontal="center"/>
    </xf>
    <xf numFmtId="0" fontId="1" fillId="0" borderId="25" xfId="0" applyFont="1" applyBorder="1" applyAlignment="1">
      <alignment horizontal="distributed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81" fontId="1" fillId="0" borderId="71" xfId="0" applyNumberFormat="1" applyFont="1" applyBorder="1" applyAlignment="1">
      <alignment horizontal="center" vertical="center"/>
    </xf>
    <xf numFmtId="181" fontId="1" fillId="0" borderId="72" xfId="0" applyNumberFormat="1" applyFont="1" applyBorder="1" applyAlignment="1">
      <alignment horizontal="center" vertical="center"/>
    </xf>
    <xf numFmtId="181" fontId="1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73" xfId="0" applyFont="1" applyBorder="1" applyAlignment="1">
      <alignment horizontal="distributed"/>
    </xf>
    <xf numFmtId="38" fontId="12" fillId="0" borderId="0" xfId="49" applyFont="1" applyAlignment="1">
      <alignment horizontal="right"/>
    </xf>
    <xf numFmtId="0" fontId="1" fillId="0" borderId="0" xfId="0" applyFont="1" applyAlignment="1">
      <alignment horizontal="distributed"/>
    </xf>
    <xf numFmtId="178" fontId="1" fillId="0" borderId="71" xfId="0" applyNumberFormat="1" applyFont="1" applyBorder="1" applyAlignment="1">
      <alignment/>
    </xf>
    <xf numFmtId="178" fontId="1" fillId="0" borderId="55" xfId="0" applyNumberFormat="1" applyFont="1" applyBorder="1" applyAlignment="1">
      <alignment/>
    </xf>
    <xf numFmtId="181" fontId="1" fillId="0" borderId="71" xfId="0" applyNumberFormat="1" applyFont="1" applyBorder="1" applyAlignment="1">
      <alignment horizontal="left"/>
    </xf>
    <xf numFmtId="181" fontId="1" fillId="0" borderId="7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32" borderId="74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3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shrinkToFit="1"/>
    </xf>
    <xf numFmtId="0" fontId="1" fillId="32" borderId="42" xfId="0" applyFont="1" applyFill="1" applyBorder="1" applyAlignment="1">
      <alignment horizontal="center" shrinkToFit="1"/>
    </xf>
    <xf numFmtId="0" fontId="1" fillId="0" borderId="7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61" xfId="0" applyFont="1" applyFill="1" applyBorder="1" applyAlignment="1">
      <alignment horizontal="center"/>
    </xf>
    <xf numFmtId="0" fontId="1" fillId="0" borderId="79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38" borderId="12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/>
    </xf>
    <xf numFmtId="0" fontId="1" fillId="38" borderId="6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distributed"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1" fillId="1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6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" fillId="5" borderId="11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37" borderId="1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61" xfId="0" applyFont="1" applyBorder="1" applyAlignment="1">
      <alignment horizontal="center" shrinkToFit="1"/>
    </xf>
    <xf numFmtId="0" fontId="1" fillId="0" borderId="40" xfId="0" applyFont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78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3" fillId="32" borderId="6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80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" fillId="0" borderId="31" xfId="0" applyFont="1" applyBorder="1" applyAlignment="1" quotePrefix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0" xfId="61" applyFont="1" applyAlignment="1">
      <alignment horizontal="distributed"/>
      <protection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shrinkToFit="1"/>
    </xf>
    <xf numFmtId="0" fontId="3" fillId="0" borderId="44" xfId="0" applyFont="1" applyFill="1" applyBorder="1" applyAlignment="1">
      <alignment horizontal="center" shrinkToFit="1"/>
    </xf>
    <xf numFmtId="0" fontId="3" fillId="0" borderId="61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32" borderId="77" xfId="0" applyFont="1" applyFill="1" applyBorder="1" applyAlignment="1">
      <alignment horizontal="center"/>
    </xf>
    <xf numFmtId="0" fontId="3" fillId="32" borderId="62" xfId="0" applyFont="1" applyFill="1" applyBorder="1" applyAlignment="1">
      <alignment horizontal="center"/>
    </xf>
    <xf numFmtId="0" fontId="3" fillId="32" borderId="84" xfId="0" applyFont="1" applyFill="1" applyBorder="1" applyAlignment="1">
      <alignment horizontal="center"/>
    </xf>
    <xf numFmtId="49" fontId="1" fillId="40" borderId="78" xfId="0" applyNumberFormat="1" applyFont="1" applyFill="1" applyBorder="1" applyAlignment="1">
      <alignment horizontal="center"/>
    </xf>
    <xf numFmtId="49" fontId="1" fillId="40" borderId="44" xfId="0" applyNumberFormat="1" applyFont="1" applyFill="1" applyBorder="1" applyAlignment="1">
      <alignment horizontal="center"/>
    </xf>
    <xf numFmtId="49" fontId="1" fillId="40" borderId="46" xfId="0" applyNumberFormat="1" applyFont="1" applyFill="1" applyBorder="1" applyAlignment="1">
      <alignment horizontal="center"/>
    </xf>
    <xf numFmtId="0" fontId="1" fillId="39" borderId="78" xfId="0" applyFont="1" applyFill="1" applyBorder="1" applyAlignment="1">
      <alignment horizontal="center" vertical="center"/>
    </xf>
    <xf numFmtId="0" fontId="1" fillId="39" borderId="44" xfId="0" applyFont="1" applyFill="1" applyBorder="1" applyAlignment="1">
      <alignment horizontal="center" vertical="center"/>
    </xf>
    <xf numFmtId="0" fontId="1" fillId="39" borderId="46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49" fontId="1" fillId="36" borderId="78" xfId="0" applyNumberFormat="1" applyFont="1" applyFill="1" applyBorder="1" applyAlignment="1">
      <alignment horizontal="center"/>
    </xf>
    <xf numFmtId="49" fontId="1" fillId="36" borderId="44" xfId="0" applyNumberFormat="1" applyFont="1" applyFill="1" applyBorder="1" applyAlignment="1">
      <alignment horizontal="center"/>
    </xf>
    <xf numFmtId="49" fontId="1" fillId="36" borderId="4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32" borderId="78" xfId="0" applyFont="1" applyFill="1" applyBorder="1" applyAlignment="1">
      <alignment horizontal="center" shrinkToFit="1"/>
    </xf>
    <xf numFmtId="0" fontId="3" fillId="32" borderId="44" xfId="0" applyFont="1" applyFill="1" applyBorder="1" applyAlignment="1">
      <alignment horizontal="center" shrinkToFit="1"/>
    </xf>
    <xf numFmtId="0" fontId="3" fillId="32" borderId="61" xfId="0" applyFont="1" applyFill="1" applyBorder="1" applyAlignment="1">
      <alignment horizontal="center" shrinkToFit="1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38" fontId="1" fillId="42" borderId="30" xfId="49" applyFont="1" applyFill="1" applyBorder="1" applyAlignment="1">
      <alignment/>
    </xf>
    <xf numFmtId="38" fontId="1" fillId="42" borderId="29" xfId="49" applyFont="1" applyFill="1" applyBorder="1" applyAlignment="1">
      <alignment/>
    </xf>
    <xf numFmtId="38" fontId="1" fillId="43" borderId="30" xfId="49" applyFont="1" applyFill="1" applyBorder="1" applyAlignment="1">
      <alignment/>
    </xf>
    <xf numFmtId="38" fontId="1" fillId="43" borderId="29" xfId="49" applyFont="1" applyFill="1" applyBorder="1" applyAlignment="1">
      <alignment/>
    </xf>
    <xf numFmtId="38" fontId="1" fillId="42" borderId="27" xfId="49" applyFont="1" applyFill="1" applyBorder="1" applyAlignment="1">
      <alignment/>
    </xf>
    <xf numFmtId="38" fontId="1" fillId="42" borderId="10" xfId="49" applyFont="1" applyFill="1" applyBorder="1" applyAlignment="1">
      <alignment/>
    </xf>
    <xf numFmtId="38" fontId="1" fillId="43" borderId="27" xfId="49" applyFont="1" applyFill="1" applyBorder="1" applyAlignment="1">
      <alignment/>
    </xf>
    <xf numFmtId="38" fontId="1" fillId="43" borderId="10" xfId="49" applyFont="1" applyFill="1" applyBorder="1" applyAlignment="1">
      <alignment/>
    </xf>
    <xf numFmtId="38" fontId="1" fillId="42" borderId="13" xfId="49" applyFont="1" applyFill="1" applyBorder="1" applyAlignment="1">
      <alignment/>
    </xf>
    <xf numFmtId="49" fontId="1" fillId="42" borderId="46" xfId="0" applyNumberFormat="1" applyFont="1" applyFill="1" applyBorder="1" applyAlignment="1">
      <alignment horizontal="center"/>
    </xf>
    <xf numFmtId="49" fontId="1" fillId="42" borderId="44" xfId="0" applyNumberFormat="1" applyFont="1" applyFill="1" applyBorder="1" applyAlignment="1">
      <alignment horizontal="center"/>
    </xf>
    <xf numFmtId="49" fontId="1" fillId="42" borderId="78" xfId="0" applyNumberFormat="1" applyFont="1" applyFill="1" applyBorder="1" applyAlignment="1">
      <alignment horizontal="center"/>
    </xf>
    <xf numFmtId="38" fontId="1" fillId="44" borderId="29" xfId="49" applyFont="1" applyFill="1" applyBorder="1" applyAlignment="1">
      <alignment/>
    </xf>
    <xf numFmtId="38" fontId="1" fillId="44" borderId="10" xfId="49" applyFont="1" applyFill="1" applyBorder="1" applyAlignment="1">
      <alignment/>
    </xf>
    <xf numFmtId="38" fontId="1" fillId="45" borderId="29" xfId="49" applyFont="1" applyFill="1" applyBorder="1" applyAlignment="1">
      <alignment/>
    </xf>
    <xf numFmtId="38" fontId="1" fillId="45" borderId="10" xfId="49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住基人口に係る自然動態一覧（H18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view="pageBreakPreview" zoomScaleSheetLayoutView="100" zoomScalePageLayoutView="0" workbookViewId="0" topLeftCell="A1">
      <selection activeCell="M33" sqref="M33:R34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657</v>
      </c>
      <c r="Q2" s="311"/>
      <c r="R2" s="311"/>
    </row>
    <row r="3" spans="1:18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</row>
    <row r="4" spans="1:18" ht="15.75" customHeight="1">
      <c r="A4" s="82" t="s">
        <v>465</v>
      </c>
      <c r="B4" s="11" t="s">
        <v>7</v>
      </c>
      <c r="C4" s="18">
        <v>182</v>
      </c>
      <c r="D4" s="18">
        <v>145</v>
      </c>
      <c r="E4" s="18">
        <v>160</v>
      </c>
      <c r="F4" s="18">
        <v>305</v>
      </c>
      <c r="G4" s="93" t="s">
        <v>466</v>
      </c>
      <c r="H4" s="11" t="s">
        <v>41</v>
      </c>
      <c r="I4" s="18">
        <v>1094</v>
      </c>
      <c r="J4" s="18">
        <v>1070</v>
      </c>
      <c r="K4" s="18">
        <v>1160</v>
      </c>
      <c r="L4" s="18">
        <v>2230</v>
      </c>
      <c r="M4" s="94" t="s">
        <v>467</v>
      </c>
      <c r="N4" s="11" t="s">
        <v>74</v>
      </c>
      <c r="O4" s="18">
        <v>34</v>
      </c>
      <c r="P4" s="18">
        <v>26</v>
      </c>
      <c r="Q4" s="18">
        <v>30</v>
      </c>
      <c r="R4" s="83">
        <v>56</v>
      </c>
    </row>
    <row r="5" spans="1:18" ht="15.75" customHeight="1">
      <c r="A5" s="82" t="s">
        <v>468</v>
      </c>
      <c r="B5" s="11" t="s">
        <v>8</v>
      </c>
      <c r="C5" s="18">
        <v>100</v>
      </c>
      <c r="D5" s="18">
        <v>76</v>
      </c>
      <c r="E5" s="18">
        <v>77</v>
      </c>
      <c r="F5" s="18">
        <v>153</v>
      </c>
      <c r="G5" s="93" t="s">
        <v>469</v>
      </c>
      <c r="H5" s="88" t="s">
        <v>418</v>
      </c>
      <c r="I5" s="18">
        <v>31</v>
      </c>
      <c r="J5" s="18">
        <v>32</v>
      </c>
      <c r="K5" s="18">
        <v>38</v>
      </c>
      <c r="L5" s="18">
        <v>70</v>
      </c>
      <c r="M5" s="95" t="s">
        <v>470</v>
      </c>
      <c r="N5" s="89" t="s">
        <v>332</v>
      </c>
      <c r="O5" s="18">
        <v>81</v>
      </c>
      <c r="P5" s="18">
        <v>79</v>
      </c>
      <c r="Q5" s="18">
        <v>72</v>
      </c>
      <c r="R5" s="83">
        <v>151</v>
      </c>
    </row>
    <row r="6" spans="1:18" ht="15.75" customHeight="1">
      <c r="A6" s="82" t="s">
        <v>471</v>
      </c>
      <c r="B6" s="11" t="s">
        <v>9</v>
      </c>
      <c r="C6" s="18">
        <v>150</v>
      </c>
      <c r="D6" s="18">
        <v>118</v>
      </c>
      <c r="E6" s="18">
        <v>122</v>
      </c>
      <c r="F6" s="18">
        <v>240</v>
      </c>
      <c r="G6" s="93" t="s">
        <v>472</v>
      </c>
      <c r="H6" s="11" t="s">
        <v>42</v>
      </c>
      <c r="I6" s="18">
        <v>592</v>
      </c>
      <c r="J6" s="18">
        <v>677</v>
      </c>
      <c r="K6" s="18">
        <v>709</v>
      </c>
      <c r="L6" s="18">
        <v>1386</v>
      </c>
      <c r="M6" s="94" t="s">
        <v>473</v>
      </c>
      <c r="N6" s="11" t="s">
        <v>333</v>
      </c>
      <c r="O6" s="18">
        <v>102</v>
      </c>
      <c r="P6" s="18">
        <v>70</v>
      </c>
      <c r="Q6" s="18">
        <v>66</v>
      </c>
      <c r="R6" s="83">
        <v>136</v>
      </c>
    </row>
    <row r="7" spans="1:18" ht="15.75" customHeight="1">
      <c r="A7" s="82" t="s">
        <v>474</v>
      </c>
      <c r="B7" s="11" t="s">
        <v>10</v>
      </c>
      <c r="C7" s="18">
        <v>133</v>
      </c>
      <c r="D7" s="18">
        <v>111</v>
      </c>
      <c r="E7" s="18">
        <v>127</v>
      </c>
      <c r="F7" s="18">
        <v>238</v>
      </c>
      <c r="G7" s="93" t="s">
        <v>439</v>
      </c>
      <c r="H7" s="11" t="s">
        <v>43</v>
      </c>
      <c r="I7" s="18">
        <v>774</v>
      </c>
      <c r="J7" s="18">
        <v>869</v>
      </c>
      <c r="K7" s="18">
        <v>1025</v>
      </c>
      <c r="L7" s="18">
        <v>1894</v>
      </c>
      <c r="M7" s="94" t="s">
        <v>475</v>
      </c>
      <c r="N7" s="11" t="s">
        <v>334</v>
      </c>
      <c r="O7" s="18">
        <v>50</v>
      </c>
      <c r="P7" s="18">
        <v>43</v>
      </c>
      <c r="Q7" s="18">
        <v>50</v>
      </c>
      <c r="R7" s="83">
        <v>93</v>
      </c>
    </row>
    <row r="8" spans="1:18" ht="15.75" customHeight="1">
      <c r="A8" s="82" t="s">
        <v>476</v>
      </c>
      <c r="B8" s="11" t="s">
        <v>11</v>
      </c>
      <c r="C8" s="18">
        <v>41</v>
      </c>
      <c r="D8" s="18">
        <v>28</v>
      </c>
      <c r="E8" s="18">
        <v>36</v>
      </c>
      <c r="F8" s="18">
        <v>64</v>
      </c>
      <c r="G8" s="93" t="s">
        <v>477</v>
      </c>
      <c r="H8" s="11" t="s">
        <v>44</v>
      </c>
      <c r="I8" s="18">
        <v>757</v>
      </c>
      <c r="J8" s="18">
        <v>792</v>
      </c>
      <c r="K8" s="18">
        <v>855</v>
      </c>
      <c r="L8" s="18">
        <v>1647</v>
      </c>
      <c r="M8" s="94" t="s">
        <v>478</v>
      </c>
      <c r="N8" s="11" t="s">
        <v>335</v>
      </c>
      <c r="O8" s="18">
        <v>51</v>
      </c>
      <c r="P8" s="18">
        <v>41</v>
      </c>
      <c r="Q8" s="18">
        <v>39</v>
      </c>
      <c r="R8" s="83">
        <v>80</v>
      </c>
    </row>
    <row r="9" spans="1:18" ht="15.75" customHeight="1">
      <c r="A9" s="82" t="s">
        <v>479</v>
      </c>
      <c r="B9" s="11" t="s">
        <v>12</v>
      </c>
      <c r="C9" s="18">
        <v>254</v>
      </c>
      <c r="D9" s="18">
        <v>206</v>
      </c>
      <c r="E9" s="18">
        <v>226</v>
      </c>
      <c r="F9" s="18">
        <v>432</v>
      </c>
      <c r="G9" s="93" t="s">
        <v>480</v>
      </c>
      <c r="H9" s="11" t="s">
        <v>45</v>
      </c>
      <c r="I9" s="18">
        <v>763</v>
      </c>
      <c r="J9" s="18">
        <v>812</v>
      </c>
      <c r="K9" s="18">
        <v>879</v>
      </c>
      <c r="L9" s="18">
        <v>1691</v>
      </c>
      <c r="M9" s="94" t="s">
        <v>481</v>
      </c>
      <c r="N9" s="11" t="s">
        <v>336</v>
      </c>
      <c r="O9" s="18">
        <v>360</v>
      </c>
      <c r="P9" s="18">
        <v>330</v>
      </c>
      <c r="Q9" s="18">
        <v>290</v>
      </c>
      <c r="R9" s="83">
        <v>620</v>
      </c>
    </row>
    <row r="10" spans="1:18" ht="15.75" customHeight="1">
      <c r="A10" s="82" t="s">
        <v>482</v>
      </c>
      <c r="B10" s="11" t="s">
        <v>13</v>
      </c>
      <c r="C10" s="18">
        <v>347</v>
      </c>
      <c r="D10" s="18">
        <v>320</v>
      </c>
      <c r="E10" s="18">
        <v>334</v>
      </c>
      <c r="F10" s="18">
        <v>654</v>
      </c>
      <c r="G10" s="93" t="s">
        <v>483</v>
      </c>
      <c r="H10" s="11" t="s">
        <v>46</v>
      </c>
      <c r="I10" s="18">
        <v>1919</v>
      </c>
      <c r="J10" s="18">
        <v>2086</v>
      </c>
      <c r="K10" s="18">
        <v>2256</v>
      </c>
      <c r="L10" s="18">
        <v>4342</v>
      </c>
      <c r="M10" s="94" t="s">
        <v>484</v>
      </c>
      <c r="N10" s="11" t="s">
        <v>337</v>
      </c>
      <c r="O10" s="18">
        <v>193</v>
      </c>
      <c r="P10" s="18">
        <v>184</v>
      </c>
      <c r="Q10" s="18">
        <v>202</v>
      </c>
      <c r="R10" s="83">
        <v>386</v>
      </c>
    </row>
    <row r="11" spans="1:18" ht="15.75" customHeight="1">
      <c r="A11" s="82" t="s">
        <v>485</v>
      </c>
      <c r="B11" s="11" t="s">
        <v>14</v>
      </c>
      <c r="C11" s="18">
        <v>102</v>
      </c>
      <c r="D11" s="18">
        <v>84</v>
      </c>
      <c r="E11" s="18">
        <v>114</v>
      </c>
      <c r="F11" s="18">
        <v>198</v>
      </c>
      <c r="G11" s="93" t="s">
        <v>486</v>
      </c>
      <c r="H11" s="11" t="s">
        <v>47</v>
      </c>
      <c r="I11" s="18">
        <v>648</v>
      </c>
      <c r="J11" s="18">
        <v>723</v>
      </c>
      <c r="K11" s="18">
        <v>804</v>
      </c>
      <c r="L11" s="18">
        <v>1527</v>
      </c>
      <c r="M11" s="94" t="s">
        <v>487</v>
      </c>
      <c r="N11" s="11" t="s">
        <v>338</v>
      </c>
      <c r="O11" s="18">
        <v>314</v>
      </c>
      <c r="P11" s="18">
        <v>290</v>
      </c>
      <c r="Q11" s="18">
        <v>220</v>
      </c>
      <c r="R11" s="83">
        <v>510</v>
      </c>
    </row>
    <row r="12" spans="1:18" ht="15.75" customHeight="1">
      <c r="A12" s="82" t="s">
        <v>488</v>
      </c>
      <c r="B12" s="11" t="s">
        <v>15</v>
      </c>
      <c r="C12" s="18">
        <v>85</v>
      </c>
      <c r="D12" s="18">
        <v>82</v>
      </c>
      <c r="E12" s="18">
        <v>78</v>
      </c>
      <c r="F12" s="18">
        <v>160</v>
      </c>
      <c r="G12" s="93" t="s">
        <v>489</v>
      </c>
      <c r="H12" s="11" t="s">
        <v>48</v>
      </c>
      <c r="I12" s="18">
        <v>396</v>
      </c>
      <c r="J12" s="18">
        <v>375</v>
      </c>
      <c r="K12" s="18">
        <v>399</v>
      </c>
      <c r="L12" s="18">
        <v>774</v>
      </c>
      <c r="M12" s="94" t="s">
        <v>490</v>
      </c>
      <c r="N12" s="11" t="s">
        <v>339</v>
      </c>
      <c r="O12" s="18">
        <v>31</v>
      </c>
      <c r="P12" s="18">
        <v>29</v>
      </c>
      <c r="Q12" s="18">
        <v>37</v>
      </c>
      <c r="R12" s="83">
        <v>66</v>
      </c>
    </row>
    <row r="13" spans="1:18" ht="15.75" customHeight="1">
      <c r="A13" s="82" t="s">
        <v>419</v>
      </c>
      <c r="B13" s="11" t="s">
        <v>16</v>
      </c>
      <c r="C13" s="18">
        <v>34</v>
      </c>
      <c r="D13" s="18">
        <v>27</v>
      </c>
      <c r="E13" s="18">
        <v>30</v>
      </c>
      <c r="F13" s="18">
        <v>57</v>
      </c>
      <c r="G13" s="93" t="s">
        <v>440</v>
      </c>
      <c r="H13" s="11" t="s">
        <v>49</v>
      </c>
      <c r="I13" s="18">
        <v>398</v>
      </c>
      <c r="J13" s="18">
        <v>352</v>
      </c>
      <c r="K13" s="18">
        <v>428</v>
      </c>
      <c r="L13" s="18">
        <v>780</v>
      </c>
      <c r="M13" s="94" t="s">
        <v>491</v>
      </c>
      <c r="N13" s="11" t="s">
        <v>340</v>
      </c>
      <c r="O13" s="18">
        <v>137</v>
      </c>
      <c r="P13" s="18">
        <v>106</v>
      </c>
      <c r="Q13" s="18">
        <v>127</v>
      </c>
      <c r="R13" s="83">
        <v>233</v>
      </c>
    </row>
    <row r="14" spans="1:18" ht="15.75" customHeight="1">
      <c r="A14" s="82" t="s">
        <v>492</v>
      </c>
      <c r="B14" s="11" t="s">
        <v>17</v>
      </c>
      <c r="C14" s="18">
        <v>78</v>
      </c>
      <c r="D14" s="18">
        <v>58</v>
      </c>
      <c r="E14" s="18">
        <v>71</v>
      </c>
      <c r="F14" s="18">
        <v>129</v>
      </c>
      <c r="G14" s="93" t="s">
        <v>493</v>
      </c>
      <c r="H14" s="11" t="s">
        <v>50</v>
      </c>
      <c r="I14" s="18">
        <v>515</v>
      </c>
      <c r="J14" s="18">
        <v>503</v>
      </c>
      <c r="K14" s="18">
        <v>630</v>
      </c>
      <c r="L14" s="18">
        <v>1133</v>
      </c>
      <c r="M14" s="94" t="s">
        <v>494</v>
      </c>
      <c r="N14" s="11" t="s">
        <v>341</v>
      </c>
      <c r="O14" s="18">
        <v>155</v>
      </c>
      <c r="P14" s="18">
        <v>141</v>
      </c>
      <c r="Q14" s="18">
        <v>164</v>
      </c>
      <c r="R14" s="83">
        <v>305</v>
      </c>
    </row>
    <row r="15" spans="1:18" ht="15.75" customHeight="1">
      <c r="A15" s="82" t="s">
        <v>495</v>
      </c>
      <c r="B15" s="11" t="s">
        <v>18</v>
      </c>
      <c r="C15" s="18">
        <v>157</v>
      </c>
      <c r="D15" s="18">
        <v>107</v>
      </c>
      <c r="E15" s="18">
        <v>136</v>
      </c>
      <c r="F15" s="18">
        <v>243</v>
      </c>
      <c r="G15" s="93" t="s">
        <v>496</v>
      </c>
      <c r="H15" s="11" t="s">
        <v>51</v>
      </c>
      <c r="I15" s="18">
        <v>138</v>
      </c>
      <c r="J15" s="18">
        <v>169</v>
      </c>
      <c r="K15" s="18">
        <v>194</v>
      </c>
      <c r="L15" s="18">
        <v>363</v>
      </c>
      <c r="M15" s="94" t="s">
        <v>497</v>
      </c>
      <c r="N15" s="11" t="s">
        <v>342</v>
      </c>
      <c r="O15" s="18">
        <v>102</v>
      </c>
      <c r="P15" s="18">
        <v>89</v>
      </c>
      <c r="Q15" s="18">
        <v>100</v>
      </c>
      <c r="R15" s="83">
        <v>189</v>
      </c>
    </row>
    <row r="16" spans="1:18" ht="15.75" customHeight="1">
      <c r="A16" s="82" t="s">
        <v>498</v>
      </c>
      <c r="B16" s="11" t="s">
        <v>19</v>
      </c>
      <c r="C16" s="18">
        <v>312</v>
      </c>
      <c r="D16" s="18">
        <v>289</v>
      </c>
      <c r="E16" s="18">
        <v>317</v>
      </c>
      <c r="F16" s="18">
        <v>606</v>
      </c>
      <c r="G16" s="93" t="s">
        <v>499</v>
      </c>
      <c r="H16" s="11" t="s">
        <v>52</v>
      </c>
      <c r="I16" s="18">
        <v>458</v>
      </c>
      <c r="J16" s="18">
        <v>478</v>
      </c>
      <c r="K16" s="18">
        <v>457</v>
      </c>
      <c r="L16" s="18">
        <v>935</v>
      </c>
      <c r="M16" s="94" t="s">
        <v>500</v>
      </c>
      <c r="N16" s="11" t="s">
        <v>343</v>
      </c>
      <c r="O16" s="18">
        <v>129</v>
      </c>
      <c r="P16" s="18">
        <v>120</v>
      </c>
      <c r="Q16" s="18">
        <v>147</v>
      </c>
      <c r="R16" s="83">
        <v>267</v>
      </c>
    </row>
    <row r="17" spans="1:18" ht="15.75" customHeight="1">
      <c r="A17" s="82" t="s">
        <v>501</v>
      </c>
      <c r="B17" s="11" t="s">
        <v>20</v>
      </c>
      <c r="C17" s="18">
        <v>1380</v>
      </c>
      <c r="D17" s="18">
        <v>1364</v>
      </c>
      <c r="E17" s="18">
        <v>1478</v>
      </c>
      <c r="F17" s="18">
        <v>2842</v>
      </c>
      <c r="G17" s="93" t="s">
        <v>502</v>
      </c>
      <c r="H17" s="11" t="s">
        <v>53</v>
      </c>
      <c r="I17" s="18">
        <v>223</v>
      </c>
      <c r="J17" s="18">
        <v>231</v>
      </c>
      <c r="K17" s="18">
        <v>238</v>
      </c>
      <c r="L17" s="18">
        <v>469</v>
      </c>
      <c r="M17" s="94" t="s">
        <v>503</v>
      </c>
      <c r="N17" s="11" t="s">
        <v>344</v>
      </c>
      <c r="O17" s="18">
        <v>53</v>
      </c>
      <c r="P17" s="18">
        <v>49</v>
      </c>
      <c r="Q17" s="18">
        <v>58</v>
      </c>
      <c r="R17" s="83">
        <v>107</v>
      </c>
    </row>
    <row r="18" spans="1:18" ht="15.75" customHeight="1">
      <c r="A18" s="82" t="s">
        <v>504</v>
      </c>
      <c r="B18" s="11" t="s">
        <v>21</v>
      </c>
      <c r="C18" s="18">
        <v>743</v>
      </c>
      <c r="D18" s="18">
        <v>818</v>
      </c>
      <c r="E18" s="18">
        <v>888</v>
      </c>
      <c r="F18" s="18">
        <v>1706</v>
      </c>
      <c r="G18" s="93" t="s">
        <v>505</v>
      </c>
      <c r="H18" s="11" t="s">
        <v>54</v>
      </c>
      <c r="I18" s="18">
        <v>1033</v>
      </c>
      <c r="J18" s="18">
        <v>1104</v>
      </c>
      <c r="K18" s="18">
        <v>1265</v>
      </c>
      <c r="L18" s="18">
        <v>2369</v>
      </c>
      <c r="M18" s="94" t="s">
        <v>441</v>
      </c>
      <c r="N18" s="11" t="s">
        <v>345</v>
      </c>
      <c r="O18" s="18">
        <v>92</v>
      </c>
      <c r="P18" s="18">
        <v>85</v>
      </c>
      <c r="Q18" s="18">
        <v>91</v>
      </c>
      <c r="R18" s="83">
        <v>176</v>
      </c>
    </row>
    <row r="19" spans="1:18" ht="15.75" customHeight="1">
      <c r="A19" s="82" t="s">
        <v>506</v>
      </c>
      <c r="B19" s="11" t="s">
        <v>22</v>
      </c>
      <c r="C19" s="18">
        <v>805</v>
      </c>
      <c r="D19" s="18">
        <v>827</v>
      </c>
      <c r="E19" s="18">
        <v>935</v>
      </c>
      <c r="F19" s="18">
        <v>1762</v>
      </c>
      <c r="G19" s="93" t="s">
        <v>507</v>
      </c>
      <c r="H19" s="11" t="s">
        <v>55</v>
      </c>
      <c r="I19" s="18">
        <v>1972</v>
      </c>
      <c r="J19" s="18">
        <v>2283</v>
      </c>
      <c r="K19" s="18">
        <v>2485</v>
      </c>
      <c r="L19" s="18">
        <v>4768</v>
      </c>
      <c r="M19" s="94" t="s">
        <v>508</v>
      </c>
      <c r="N19" s="11" t="s">
        <v>346</v>
      </c>
      <c r="O19" s="18">
        <v>128</v>
      </c>
      <c r="P19" s="18">
        <v>111</v>
      </c>
      <c r="Q19" s="18">
        <v>128</v>
      </c>
      <c r="R19" s="83">
        <v>239</v>
      </c>
    </row>
    <row r="20" spans="1:18" ht="15.75" customHeight="1">
      <c r="A20" s="82" t="s">
        <v>420</v>
      </c>
      <c r="B20" s="11" t="s">
        <v>23</v>
      </c>
      <c r="C20" s="18">
        <v>402</v>
      </c>
      <c r="D20" s="18">
        <v>326</v>
      </c>
      <c r="E20" s="18">
        <v>418</v>
      </c>
      <c r="F20" s="18">
        <v>744</v>
      </c>
      <c r="G20" s="93" t="s">
        <v>509</v>
      </c>
      <c r="H20" s="11" t="s">
        <v>56</v>
      </c>
      <c r="I20" s="18">
        <v>424</v>
      </c>
      <c r="J20" s="18">
        <v>420</v>
      </c>
      <c r="K20" s="18">
        <v>458</v>
      </c>
      <c r="L20" s="18">
        <v>878</v>
      </c>
      <c r="M20" s="94" t="s">
        <v>510</v>
      </c>
      <c r="N20" s="11" t="s">
        <v>347</v>
      </c>
      <c r="O20" s="18">
        <v>11</v>
      </c>
      <c r="P20" s="18">
        <v>13</v>
      </c>
      <c r="Q20" s="18">
        <v>11</v>
      </c>
      <c r="R20" s="83">
        <v>24</v>
      </c>
    </row>
    <row r="21" spans="1:18" ht="15.75" customHeight="1">
      <c r="A21" s="82" t="s">
        <v>511</v>
      </c>
      <c r="B21" s="11" t="s">
        <v>24</v>
      </c>
      <c r="C21" s="18">
        <v>485</v>
      </c>
      <c r="D21" s="18">
        <v>421</v>
      </c>
      <c r="E21" s="18">
        <v>523</v>
      </c>
      <c r="F21" s="18">
        <v>944</v>
      </c>
      <c r="G21" s="93" t="s">
        <v>512</v>
      </c>
      <c r="H21" s="11" t="s">
        <v>57</v>
      </c>
      <c r="I21" s="18">
        <v>232</v>
      </c>
      <c r="J21" s="18">
        <v>221</v>
      </c>
      <c r="K21" s="18">
        <v>230</v>
      </c>
      <c r="L21" s="18">
        <v>451</v>
      </c>
      <c r="M21" s="94" t="s">
        <v>513</v>
      </c>
      <c r="N21" s="11" t="s">
        <v>141</v>
      </c>
      <c r="O21" s="18">
        <v>34</v>
      </c>
      <c r="P21" s="18">
        <v>29</v>
      </c>
      <c r="Q21" s="18">
        <v>35</v>
      </c>
      <c r="R21" s="83">
        <v>64</v>
      </c>
    </row>
    <row r="22" spans="1:18" ht="15.75" customHeight="1">
      <c r="A22" s="82" t="s">
        <v>514</v>
      </c>
      <c r="B22" s="11" t="s">
        <v>25</v>
      </c>
      <c r="C22" s="18">
        <v>635</v>
      </c>
      <c r="D22" s="18">
        <v>673</v>
      </c>
      <c r="E22" s="18">
        <v>716</v>
      </c>
      <c r="F22" s="18">
        <v>1389</v>
      </c>
      <c r="G22" s="93" t="s">
        <v>515</v>
      </c>
      <c r="H22" s="11" t="s">
        <v>58</v>
      </c>
      <c r="I22" s="18">
        <v>156</v>
      </c>
      <c r="J22" s="18">
        <v>151</v>
      </c>
      <c r="K22" s="18">
        <v>167</v>
      </c>
      <c r="L22" s="18">
        <v>318</v>
      </c>
      <c r="M22" s="94" t="s">
        <v>516</v>
      </c>
      <c r="N22" s="11" t="s">
        <v>348</v>
      </c>
      <c r="O22" s="18">
        <v>101</v>
      </c>
      <c r="P22" s="18">
        <v>85</v>
      </c>
      <c r="Q22" s="18">
        <v>102</v>
      </c>
      <c r="R22" s="83">
        <v>187</v>
      </c>
    </row>
    <row r="23" spans="1:18" ht="15.75" customHeight="1">
      <c r="A23" s="82" t="s">
        <v>517</v>
      </c>
      <c r="B23" s="11" t="s">
        <v>26</v>
      </c>
      <c r="C23" s="18">
        <v>1146</v>
      </c>
      <c r="D23" s="18">
        <v>1226</v>
      </c>
      <c r="E23" s="18">
        <v>1267</v>
      </c>
      <c r="F23" s="18">
        <v>2493</v>
      </c>
      <c r="G23" s="93" t="s">
        <v>518</v>
      </c>
      <c r="H23" s="11" t="s">
        <v>59</v>
      </c>
      <c r="I23" s="18">
        <v>217</v>
      </c>
      <c r="J23" s="18">
        <v>183</v>
      </c>
      <c r="K23" s="18">
        <v>220</v>
      </c>
      <c r="L23" s="18">
        <v>403</v>
      </c>
      <c r="M23" s="94" t="s">
        <v>519</v>
      </c>
      <c r="N23" s="11" t="s">
        <v>349</v>
      </c>
      <c r="O23" s="18">
        <v>167</v>
      </c>
      <c r="P23" s="18">
        <v>159</v>
      </c>
      <c r="Q23" s="18">
        <v>197</v>
      </c>
      <c r="R23" s="83">
        <v>356</v>
      </c>
    </row>
    <row r="24" spans="1:18" ht="15.75" customHeight="1">
      <c r="A24" s="82" t="s">
        <v>520</v>
      </c>
      <c r="B24" s="11" t="s">
        <v>27</v>
      </c>
      <c r="C24" s="18">
        <v>759</v>
      </c>
      <c r="D24" s="18">
        <v>772</v>
      </c>
      <c r="E24" s="18">
        <v>872</v>
      </c>
      <c r="F24" s="18">
        <v>1644</v>
      </c>
      <c r="G24" s="93" t="s">
        <v>521</v>
      </c>
      <c r="H24" s="11" t="s">
        <v>60</v>
      </c>
      <c r="I24" s="18">
        <v>182</v>
      </c>
      <c r="J24" s="18">
        <v>187</v>
      </c>
      <c r="K24" s="18">
        <v>200</v>
      </c>
      <c r="L24" s="18">
        <v>387</v>
      </c>
      <c r="M24" s="94" t="s">
        <v>522</v>
      </c>
      <c r="N24" s="11" t="s">
        <v>350</v>
      </c>
      <c r="O24" s="18">
        <v>58</v>
      </c>
      <c r="P24" s="18">
        <v>43</v>
      </c>
      <c r="Q24" s="18">
        <v>55</v>
      </c>
      <c r="R24" s="83">
        <v>98</v>
      </c>
    </row>
    <row r="25" spans="1:18" ht="15.75" customHeight="1">
      <c r="A25" s="82" t="s">
        <v>438</v>
      </c>
      <c r="B25" s="11" t="s">
        <v>28</v>
      </c>
      <c r="C25" s="18">
        <v>274</v>
      </c>
      <c r="D25" s="18">
        <v>248</v>
      </c>
      <c r="E25" s="18">
        <v>350</v>
      </c>
      <c r="F25" s="18">
        <v>598</v>
      </c>
      <c r="G25" s="93" t="s">
        <v>523</v>
      </c>
      <c r="H25" s="11" t="s">
        <v>61</v>
      </c>
      <c r="I25" s="18">
        <v>169</v>
      </c>
      <c r="J25" s="18">
        <v>106</v>
      </c>
      <c r="K25" s="18">
        <v>113</v>
      </c>
      <c r="L25" s="18">
        <v>219</v>
      </c>
      <c r="M25" s="94" t="s">
        <v>524</v>
      </c>
      <c r="N25" s="11" t="s">
        <v>351</v>
      </c>
      <c r="O25" s="18">
        <v>42</v>
      </c>
      <c r="P25" s="18">
        <v>37</v>
      </c>
      <c r="Q25" s="18">
        <v>38</v>
      </c>
      <c r="R25" s="83">
        <v>75</v>
      </c>
    </row>
    <row r="26" spans="1:18" ht="15.75" customHeight="1">
      <c r="A26" s="82" t="s">
        <v>421</v>
      </c>
      <c r="B26" s="11" t="s">
        <v>29</v>
      </c>
      <c r="C26" s="18">
        <v>844</v>
      </c>
      <c r="D26" s="18">
        <v>823</v>
      </c>
      <c r="E26" s="18">
        <v>958</v>
      </c>
      <c r="F26" s="18">
        <v>1781</v>
      </c>
      <c r="G26" s="93" t="s">
        <v>525</v>
      </c>
      <c r="H26" s="11" t="s">
        <v>62</v>
      </c>
      <c r="I26" s="18">
        <v>155</v>
      </c>
      <c r="J26" s="18">
        <v>172</v>
      </c>
      <c r="K26" s="18">
        <v>176</v>
      </c>
      <c r="L26" s="18">
        <v>348</v>
      </c>
      <c r="M26" s="94" t="s">
        <v>526</v>
      </c>
      <c r="N26" s="11" t="s">
        <v>143</v>
      </c>
      <c r="O26" s="18">
        <v>32</v>
      </c>
      <c r="P26" s="18">
        <v>26</v>
      </c>
      <c r="Q26" s="18">
        <v>29</v>
      </c>
      <c r="R26" s="83">
        <v>55</v>
      </c>
    </row>
    <row r="27" spans="1:18" ht="15.75" customHeight="1">
      <c r="A27" s="82" t="s">
        <v>527</v>
      </c>
      <c r="B27" s="11" t="s">
        <v>30</v>
      </c>
      <c r="C27" s="18">
        <v>1053</v>
      </c>
      <c r="D27" s="18">
        <v>1101</v>
      </c>
      <c r="E27" s="18">
        <v>1166</v>
      </c>
      <c r="F27" s="18">
        <v>2267</v>
      </c>
      <c r="G27" s="93" t="s">
        <v>528</v>
      </c>
      <c r="H27" s="11" t="s">
        <v>63</v>
      </c>
      <c r="I27" s="18">
        <v>502</v>
      </c>
      <c r="J27" s="18">
        <v>484</v>
      </c>
      <c r="K27" s="18">
        <v>554</v>
      </c>
      <c r="L27" s="18">
        <v>1038</v>
      </c>
      <c r="M27" s="94" t="s">
        <v>529</v>
      </c>
      <c r="N27" s="11" t="s">
        <v>358</v>
      </c>
      <c r="O27" s="18">
        <v>487</v>
      </c>
      <c r="P27" s="18">
        <v>483</v>
      </c>
      <c r="Q27" s="18">
        <v>510</v>
      </c>
      <c r="R27" s="83">
        <v>993</v>
      </c>
    </row>
    <row r="28" spans="1:18" ht="15.75" customHeight="1">
      <c r="A28" s="82" t="s">
        <v>530</v>
      </c>
      <c r="B28" s="87" t="s">
        <v>31</v>
      </c>
      <c r="C28" s="18">
        <v>1280</v>
      </c>
      <c r="D28" s="18">
        <v>1395</v>
      </c>
      <c r="E28" s="18">
        <v>1544</v>
      </c>
      <c r="F28" s="18">
        <v>2939</v>
      </c>
      <c r="G28" s="93" t="s">
        <v>531</v>
      </c>
      <c r="H28" s="11" t="s">
        <v>64</v>
      </c>
      <c r="I28" s="18">
        <v>189</v>
      </c>
      <c r="J28" s="18">
        <v>153</v>
      </c>
      <c r="K28" s="18">
        <v>188</v>
      </c>
      <c r="L28" s="18">
        <v>341</v>
      </c>
      <c r="M28" s="96"/>
      <c r="N28" s="17"/>
      <c r="O28" s="38"/>
      <c r="P28" s="38"/>
      <c r="Q28" s="38"/>
      <c r="R28" s="84"/>
    </row>
    <row r="29" spans="1:18" ht="15.75" customHeight="1">
      <c r="A29" s="82" t="s">
        <v>532</v>
      </c>
      <c r="B29" s="87" t="s">
        <v>32</v>
      </c>
      <c r="C29" s="18">
        <v>610</v>
      </c>
      <c r="D29" s="18">
        <v>689</v>
      </c>
      <c r="E29" s="18">
        <v>701</v>
      </c>
      <c r="F29" s="18">
        <v>1390</v>
      </c>
      <c r="G29" s="93" t="s">
        <v>533</v>
      </c>
      <c r="H29" s="11" t="s">
        <v>65</v>
      </c>
      <c r="I29" s="18">
        <v>163</v>
      </c>
      <c r="J29" s="18">
        <v>157</v>
      </c>
      <c r="K29" s="18">
        <v>191</v>
      </c>
      <c r="L29" s="18">
        <v>348</v>
      </c>
      <c r="M29" s="33"/>
      <c r="N29" s="17"/>
      <c r="O29" s="38"/>
      <c r="P29" s="38"/>
      <c r="Q29" s="38"/>
      <c r="R29" s="84"/>
    </row>
    <row r="30" spans="1:18" ht="15.75" customHeight="1">
      <c r="A30" s="82" t="s">
        <v>534</v>
      </c>
      <c r="B30" s="11" t="s">
        <v>33</v>
      </c>
      <c r="C30" s="18">
        <v>1062</v>
      </c>
      <c r="D30" s="18">
        <v>1221</v>
      </c>
      <c r="E30" s="18">
        <v>1276</v>
      </c>
      <c r="F30" s="18">
        <v>2497</v>
      </c>
      <c r="G30" s="93" t="s">
        <v>535</v>
      </c>
      <c r="H30" s="11" t="s">
        <v>66</v>
      </c>
      <c r="I30" s="18">
        <v>168</v>
      </c>
      <c r="J30" s="18">
        <v>142</v>
      </c>
      <c r="K30" s="18">
        <v>190</v>
      </c>
      <c r="L30" s="18">
        <v>332</v>
      </c>
      <c r="M30" s="27"/>
      <c r="N30" s="37"/>
      <c r="O30" s="39"/>
      <c r="P30" s="39"/>
      <c r="Q30" s="39"/>
      <c r="R30" s="85"/>
    </row>
    <row r="31" spans="1:18" ht="15.75" customHeight="1">
      <c r="A31" s="82" t="s">
        <v>536</v>
      </c>
      <c r="B31" s="11" t="s">
        <v>34</v>
      </c>
      <c r="C31" s="18">
        <v>769</v>
      </c>
      <c r="D31" s="18">
        <v>798</v>
      </c>
      <c r="E31" s="18">
        <v>914</v>
      </c>
      <c r="F31" s="18">
        <v>1712</v>
      </c>
      <c r="G31" s="93" t="s">
        <v>537</v>
      </c>
      <c r="H31" s="11" t="s">
        <v>67</v>
      </c>
      <c r="I31" s="18">
        <v>391</v>
      </c>
      <c r="J31" s="18">
        <v>426</v>
      </c>
      <c r="K31" s="18">
        <v>487</v>
      </c>
      <c r="L31" s="18">
        <v>913</v>
      </c>
      <c r="M31" s="97" t="s">
        <v>538</v>
      </c>
      <c r="N31" s="29" t="s">
        <v>352</v>
      </c>
      <c r="O31" s="18">
        <v>300</v>
      </c>
      <c r="P31" s="18">
        <v>260</v>
      </c>
      <c r="Q31" s="18">
        <v>40</v>
      </c>
      <c r="R31" s="83">
        <v>300</v>
      </c>
    </row>
    <row r="32" spans="1:18" ht="15.75" customHeight="1">
      <c r="A32" s="82" t="s">
        <v>539</v>
      </c>
      <c r="B32" s="11" t="s">
        <v>35</v>
      </c>
      <c r="C32" s="18">
        <v>685</v>
      </c>
      <c r="D32" s="18">
        <v>692</v>
      </c>
      <c r="E32" s="18">
        <v>834</v>
      </c>
      <c r="F32" s="18">
        <v>1526</v>
      </c>
      <c r="G32" s="93" t="s">
        <v>540</v>
      </c>
      <c r="H32" s="11" t="s">
        <v>68</v>
      </c>
      <c r="I32" s="18">
        <v>716</v>
      </c>
      <c r="J32" s="18">
        <v>808</v>
      </c>
      <c r="K32" s="18">
        <v>912</v>
      </c>
      <c r="L32" s="18">
        <v>1720</v>
      </c>
      <c r="M32" s="98"/>
      <c r="N32" s="99"/>
      <c r="O32" s="121">
        <v>3244</v>
      </c>
      <c r="P32" s="121">
        <v>2928</v>
      </c>
      <c r="Q32" s="121">
        <v>2838</v>
      </c>
      <c r="R32" s="122">
        <v>5766</v>
      </c>
    </row>
    <row r="33" spans="1:18" ht="15.75" customHeight="1">
      <c r="A33" s="82" t="s">
        <v>541</v>
      </c>
      <c r="B33" s="11" t="s">
        <v>36</v>
      </c>
      <c r="C33" s="18">
        <v>575</v>
      </c>
      <c r="D33" s="18">
        <v>546</v>
      </c>
      <c r="E33" s="18">
        <v>619</v>
      </c>
      <c r="F33" s="18">
        <v>1165</v>
      </c>
      <c r="G33" s="93" t="s">
        <v>542</v>
      </c>
      <c r="H33" s="11" t="s">
        <v>69</v>
      </c>
      <c r="I33" s="18">
        <v>554</v>
      </c>
      <c r="J33" s="18">
        <v>606</v>
      </c>
      <c r="K33" s="18">
        <v>635</v>
      </c>
      <c r="L33" s="18">
        <v>1241</v>
      </c>
      <c r="M33" s="312" t="s">
        <v>437</v>
      </c>
      <c r="N33" s="313"/>
      <c r="O33" s="313"/>
      <c r="P33" s="313"/>
      <c r="Q33" s="313"/>
      <c r="R33" s="314"/>
    </row>
    <row r="34" spans="1:18" ht="15.75" customHeight="1" thickBot="1">
      <c r="A34" s="82" t="s">
        <v>543</v>
      </c>
      <c r="B34" s="11" t="s">
        <v>37</v>
      </c>
      <c r="C34" s="18">
        <v>969</v>
      </c>
      <c r="D34" s="18">
        <v>913</v>
      </c>
      <c r="E34" s="18">
        <v>1131</v>
      </c>
      <c r="F34" s="18">
        <v>2044</v>
      </c>
      <c r="G34" s="93" t="s">
        <v>544</v>
      </c>
      <c r="H34" s="11" t="s">
        <v>70</v>
      </c>
      <c r="I34" s="18">
        <v>558</v>
      </c>
      <c r="J34" s="18">
        <v>446</v>
      </c>
      <c r="K34" s="18">
        <v>558</v>
      </c>
      <c r="L34" s="18">
        <v>1004</v>
      </c>
      <c r="M34" s="315"/>
      <c r="N34" s="313"/>
      <c r="O34" s="313"/>
      <c r="P34" s="313"/>
      <c r="Q34" s="313"/>
      <c r="R34" s="314"/>
    </row>
    <row r="35" spans="1:18" ht="15.75" customHeight="1">
      <c r="A35" s="82" t="s">
        <v>545</v>
      </c>
      <c r="B35" s="11" t="s">
        <v>38</v>
      </c>
      <c r="C35" s="18">
        <v>296</v>
      </c>
      <c r="D35" s="18">
        <v>305</v>
      </c>
      <c r="E35" s="18">
        <v>356</v>
      </c>
      <c r="F35" s="18">
        <v>661</v>
      </c>
      <c r="G35" s="93" t="s">
        <v>546</v>
      </c>
      <c r="H35" s="11" t="s">
        <v>71</v>
      </c>
      <c r="I35" s="18">
        <v>293</v>
      </c>
      <c r="J35" s="18">
        <v>254</v>
      </c>
      <c r="K35" s="18">
        <v>311</v>
      </c>
      <c r="L35" s="18">
        <v>565</v>
      </c>
      <c r="M35" s="316" t="s">
        <v>417</v>
      </c>
      <c r="N35" s="317"/>
      <c r="O35" s="52" t="s">
        <v>3</v>
      </c>
      <c r="P35" s="52" t="s">
        <v>4</v>
      </c>
      <c r="Q35" s="52" t="s">
        <v>5</v>
      </c>
      <c r="R35" s="54" t="s">
        <v>6</v>
      </c>
    </row>
    <row r="36" spans="1:18" ht="15.75" customHeight="1">
      <c r="A36" s="82" t="s">
        <v>547</v>
      </c>
      <c r="B36" s="11" t="s">
        <v>39</v>
      </c>
      <c r="C36" s="18">
        <v>682</v>
      </c>
      <c r="D36" s="18">
        <v>776</v>
      </c>
      <c r="E36" s="18">
        <v>796</v>
      </c>
      <c r="F36" s="18">
        <v>1572</v>
      </c>
      <c r="G36" s="93" t="s">
        <v>548</v>
      </c>
      <c r="H36" s="11" t="s">
        <v>72</v>
      </c>
      <c r="I36" s="18">
        <v>238</v>
      </c>
      <c r="J36" s="18">
        <v>182</v>
      </c>
      <c r="K36" s="18">
        <v>240</v>
      </c>
      <c r="L36" s="83">
        <v>422</v>
      </c>
      <c r="M36" s="318" t="s">
        <v>356</v>
      </c>
      <c r="N36" s="319"/>
      <c r="O36" s="18">
        <v>38673</v>
      </c>
      <c r="P36" s="19">
        <v>39095</v>
      </c>
      <c r="Q36" s="19">
        <v>43102</v>
      </c>
      <c r="R36" s="83">
        <v>82197</v>
      </c>
    </row>
    <row r="37" spans="1:18" ht="15.75" customHeight="1" thickBot="1">
      <c r="A37" s="86" t="s">
        <v>549</v>
      </c>
      <c r="B37" s="75" t="s">
        <v>40</v>
      </c>
      <c r="C37" s="62">
        <v>879</v>
      </c>
      <c r="D37" s="62">
        <v>837</v>
      </c>
      <c r="E37" s="62">
        <v>934</v>
      </c>
      <c r="F37" s="62">
        <v>1771</v>
      </c>
      <c r="G37" s="100" t="s">
        <v>550</v>
      </c>
      <c r="H37" s="75" t="s">
        <v>73</v>
      </c>
      <c r="I37" s="62">
        <v>103</v>
      </c>
      <c r="J37" s="62">
        <v>91</v>
      </c>
      <c r="K37" s="62">
        <v>108</v>
      </c>
      <c r="L37" s="63">
        <v>199</v>
      </c>
      <c r="M37" s="306" t="s">
        <v>360</v>
      </c>
      <c r="N37" s="307"/>
      <c r="O37" s="62">
        <v>49379</v>
      </c>
      <c r="P37" s="62">
        <v>50324</v>
      </c>
      <c r="Q37" s="62">
        <v>55490</v>
      </c>
      <c r="R37" s="63">
        <v>105814</v>
      </c>
    </row>
    <row r="38" spans="1:18" ht="15.75" customHeight="1">
      <c r="A38" s="5"/>
      <c r="C38" s="101">
        <v>18308</v>
      </c>
      <c r="D38" s="101">
        <v>18422</v>
      </c>
      <c r="E38" s="101">
        <v>20504</v>
      </c>
      <c r="F38" s="101">
        <v>38926</v>
      </c>
      <c r="G38" s="102"/>
      <c r="H38" s="103"/>
      <c r="I38" s="101">
        <v>17121</v>
      </c>
      <c r="J38" s="101">
        <v>17745</v>
      </c>
      <c r="K38" s="101">
        <v>19760</v>
      </c>
      <c r="L38" s="101">
        <v>37505</v>
      </c>
      <c r="M38" s="308" t="s">
        <v>649</v>
      </c>
      <c r="N38" s="308"/>
      <c r="O38" s="308"/>
      <c r="P38" s="308"/>
      <c r="Q38" s="308"/>
      <c r="R38" s="308"/>
    </row>
    <row r="39" spans="1:18" ht="24" customHeight="1">
      <c r="A39" s="309" t="s">
        <v>422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</row>
    <row r="40" spans="1:18" ht="15.75" customHeight="1" thickBot="1">
      <c r="A40" s="310" t="s">
        <v>75</v>
      </c>
      <c r="B40" s="310"/>
      <c r="P40" s="311" t="s">
        <v>657</v>
      </c>
      <c r="Q40" s="311"/>
      <c r="R40" s="311"/>
    </row>
    <row r="41" spans="1:18" s="2" customFormat="1" ht="15.75" customHeight="1">
      <c r="A41" s="50" t="s">
        <v>1</v>
      </c>
      <c r="B41" s="51" t="s">
        <v>2</v>
      </c>
      <c r="C41" s="52" t="s">
        <v>3</v>
      </c>
      <c r="D41" s="52" t="s">
        <v>4</v>
      </c>
      <c r="E41" s="52" t="s">
        <v>5</v>
      </c>
      <c r="F41" s="52" t="s">
        <v>6</v>
      </c>
      <c r="G41" s="52" t="s">
        <v>1</v>
      </c>
      <c r="H41" s="51" t="s">
        <v>2</v>
      </c>
      <c r="I41" s="52" t="s">
        <v>3</v>
      </c>
      <c r="J41" s="52" t="s">
        <v>4</v>
      </c>
      <c r="K41" s="52" t="s">
        <v>5</v>
      </c>
      <c r="L41" s="52" t="s">
        <v>6</v>
      </c>
      <c r="M41" s="69" t="s">
        <v>1</v>
      </c>
      <c r="N41" s="69" t="s">
        <v>2</v>
      </c>
      <c r="O41" s="69" t="s">
        <v>3</v>
      </c>
      <c r="P41" s="69" t="s">
        <v>4</v>
      </c>
      <c r="Q41" s="69" t="s">
        <v>5</v>
      </c>
      <c r="R41" s="70" t="s">
        <v>6</v>
      </c>
    </row>
    <row r="42" spans="1:18" ht="15.75" customHeight="1">
      <c r="A42" s="55" t="s">
        <v>551</v>
      </c>
      <c r="B42" s="11" t="s">
        <v>108</v>
      </c>
      <c r="C42" s="18">
        <v>95</v>
      </c>
      <c r="D42" s="18">
        <v>100</v>
      </c>
      <c r="E42" s="18">
        <v>117</v>
      </c>
      <c r="F42" s="18">
        <v>217</v>
      </c>
      <c r="G42" s="104" t="s">
        <v>442</v>
      </c>
      <c r="H42" s="11" t="s">
        <v>138</v>
      </c>
      <c r="I42" s="18">
        <v>80</v>
      </c>
      <c r="J42" s="18">
        <v>96</v>
      </c>
      <c r="K42" s="18">
        <v>98</v>
      </c>
      <c r="L42" s="18">
        <v>194</v>
      </c>
      <c r="M42" s="26"/>
      <c r="N42" s="30"/>
      <c r="O42" s="32"/>
      <c r="P42" s="32"/>
      <c r="Q42" s="32"/>
      <c r="R42" s="71"/>
    </row>
    <row r="43" spans="1:18" ht="15.75" customHeight="1">
      <c r="A43" s="55" t="s">
        <v>552</v>
      </c>
      <c r="B43" s="11" t="s">
        <v>364</v>
      </c>
      <c r="C43" s="18">
        <v>53</v>
      </c>
      <c r="D43" s="18">
        <v>53</v>
      </c>
      <c r="E43" s="18">
        <v>50</v>
      </c>
      <c r="F43" s="18">
        <v>103</v>
      </c>
      <c r="G43" s="104" t="s">
        <v>443</v>
      </c>
      <c r="H43" s="11" t="s">
        <v>139</v>
      </c>
      <c r="I43" s="18">
        <v>8</v>
      </c>
      <c r="J43" s="18">
        <v>6</v>
      </c>
      <c r="K43" s="18">
        <v>6</v>
      </c>
      <c r="L43" s="18">
        <v>12</v>
      </c>
      <c r="M43" s="33"/>
      <c r="N43" s="16"/>
      <c r="O43" s="15"/>
      <c r="P43" s="15"/>
      <c r="Q43" s="15"/>
      <c r="R43" s="56"/>
    </row>
    <row r="44" spans="1:18" ht="15.75" customHeight="1">
      <c r="A44" s="55" t="s">
        <v>76</v>
      </c>
      <c r="B44" s="11" t="s">
        <v>109</v>
      </c>
      <c r="C44" s="18">
        <v>44</v>
      </c>
      <c r="D44" s="18">
        <v>56</v>
      </c>
      <c r="E44" s="18">
        <v>53</v>
      </c>
      <c r="F44" s="18">
        <v>109</v>
      </c>
      <c r="G44" s="104" t="s">
        <v>553</v>
      </c>
      <c r="H44" s="11" t="s">
        <v>140</v>
      </c>
      <c r="I44" s="18">
        <v>9</v>
      </c>
      <c r="J44" s="18">
        <v>7</v>
      </c>
      <c r="K44" s="18">
        <v>9</v>
      </c>
      <c r="L44" s="18">
        <v>16</v>
      </c>
      <c r="M44" s="33"/>
      <c r="N44" s="16"/>
      <c r="O44" s="15"/>
      <c r="P44" s="15"/>
      <c r="Q44" s="15"/>
      <c r="R44" s="56"/>
    </row>
    <row r="45" spans="1:18" ht="15.75" customHeight="1">
      <c r="A45" s="55" t="s">
        <v>77</v>
      </c>
      <c r="B45" s="11" t="s">
        <v>110</v>
      </c>
      <c r="C45" s="18">
        <v>34</v>
      </c>
      <c r="D45" s="18">
        <v>28</v>
      </c>
      <c r="E45" s="18">
        <v>31</v>
      </c>
      <c r="F45" s="18">
        <v>59</v>
      </c>
      <c r="G45" s="104" t="s">
        <v>554</v>
      </c>
      <c r="H45" s="11" t="s">
        <v>141</v>
      </c>
      <c r="I45" s="18">
        <v>79</v>
      </c>
      <c r="J45" s="18">
        <v>91</v>
      </c>
      <c r="K45" s="18">
        <v>99</v>
      </c>
      <c r="L45" s="18">
        <v>190</v>
      </c>
      <c r="M45" s="33"/>
      <c r="N45" s="16"/>
      <c r="O45" s="15"/>
      <c r="P45" s="15"/>
      <c r="Q45" s="15"/>
      <c r="R45" s="56"/>
    </row>
    <row r="46" spans="1:18" ht="15.75" customHeight="1">
      <c r="A46" s="55" t="s">
        <v>78</v>
      </c>
      <c r="B46" s="11" t="s">
        <v>111</v>
      </c>
      <c r="C46" s="18">
        <v>163</v>
      </c>
      <c r="D46" s="18">
        <v>195</v>
      </c>
      <c r="E46" s="18">
        <v>191</v>
      </c>
      <c r="F46" s="18">
        <v>386</v>
      </c>
      <c r="G46" s="104" t="s">
        <v>555</v>
      </c>
      <c r="H46" s="11" t="s">
        <v>142</v>
      </c>
      <c r="I46" s="18">
        <v>25</v>
      </c>
      <c r="J46" s="18">
        <v>27</v>
      </c>
      <c r="K46" s="18">
        <v>28</v>
      </c>
      <c r="L46" s="18">
        <v>55</v>
      </c>
      <c r="M46" s="33"/>
      <c r="N46" s="16"/>
      <c r="O46" s="15"/>
      <c r="P46" s="15"/>
      <c r="Q46" s="15"/>
      <c r="R46" s="56"/>
    </row>
    <row r="47" spans="1:18" ht="15.75" customHeight="1">
      <c r="A47" s="55" t="s">
        <v>79</v>
      </c>
      <c r="B47" s="11" t="s">
        <v>112</v>
      </c>
      <c r="C47" s="18">
        <v>40</v>
      </c>
      <c r="D47" s="18">
        <v>45</v>
      </c>
      <c r="E47" s="18">
        <v>42</v>
      </c>
      <c r="F47" s="18">
        <v>87</v>
      </c>
      <c r="G47" s="104" t="s">
        <v>556</v>
      </c>
      <c r="H47" s="11" t="s">
        <v>143</v>
      </c>
      <c r="I47" s="18">
        <v>52</v>
      </c>
      <c r="J47" s="18">
        <v>56</v>
      </c>
      <c r="K47" s="18">
        <v>53</v>
      </c>
      <c r="L47" s="18">
        <v>109</v>
      </c>
      <c r="M47" s="33"/>
      <c r="N47" s="16"/>
      <c r="O47" s="15"/>
      <c r="P47" s="15"/>
      <c r="Q47" s="15"/>
      <c r="R47" s="56"/>
    </row>
    <row r="48" spans="1:18" ht="15.75" customHeight="1">
      <c r="A48" s="55" t="s">
        <v>80</v>
      </c>
      <c r="B48" s="11" t="s">
        <v>113</v>
      </c>
      <c r="C48" s="18">
        <v>33</v>
      </c>
      <c r="D48" s="18">
        <v>39</v>
      </c>
      <c r="E48" s="18">
        <v>30</v>
      </c>
      <c r="F48" s="18">
        <v>69</v>
      </c>
      <c r="G48" s="105" t="s">
        <v>557</v>
      </c>
      <c r="H48" s="22" t="s">
        <v>144</v>
      </c>
      <c r="I48" s="18">
        <v>54</v>
      </c>
      <c r="J48" s="18">
        <v>15</v>
      </c>
      <c r="K48" s="18">
        <v>39</v>
      </c>
      <c r="L48" s="18">
        <v>54</v>
      </c>
      <c r="M48" s="33"/>
      <c r="N48" s="16"/>
      <c r="O48" s="15"/>
      <c r="P48" s="15"/>
      <c r="Q48" s="15"/>
      <c r="R48" s="56"/>
    </row>
    <row r="49" spans="1:18" ht="15.75" customHeight="1">
      <c r="A49" s="55" t="s">
        <v>81</v>
      </c>
      <c r="B49" s="11" t="s">
        <v>114</v>
      </c>
      <c r="C49" s="18">
        <v>21</v>
      </c>
      <c r="D49" s="18">
        <v>27</v>
      </c>
      <c r="E49" s="18">
        <v>17</v>
      </c>
      <c r="F49" s="18">
        <v>44</v>
      </c>
      <c r="G49" s="26"/>
      <c r="H49" s="36"/>
      <c r="I49" s="106">
        <v>307</v>
      </c>
      <c r="J49" s="106">
        <v>298</v>
      </c>
      <c r="K49" s="106">
        <v>332</v>
      </c>
      <c r="L49" s="107">
        <v>630</v>
      </c>
      <c r="M49" s="16"/>
      <c r="N49" s="16"/>
      <c r="O49" s="15"/>
      <c r="P49" s="15"/>
      <c r="Q49" s="15"/>
      <c r="R49" s="56"/>
    </row>
    <row r="50" spans="1:18" ht="15.75" customHeight="1">
      <c r="A50" s="55" t="s">
        <v>82</v>
      </c>
      <c r="B50" s="11" t="s">
        <v>115</v>
      </c>
      <c r="C50" s="18">
        <v>14</v>
      </c>
      <c r="D50" s="18">
        <v>8</v>
      </c>
      <c r="E50" s="18">
        <v>14</v>
      </c>
      <c r="F50" s="18">
        <v>22</v>
      </c>
      <c r="G50" s="33"/>
      <c r="H50" s="17"/>
      <c r="I50" s="15"/>
      <c r="J50" s="15"/>
      <c r="K50" s="15"/>
      <c r="L50" s="34"/>
      <c r="M50" s="16"/>
      <c r="N50" s="16"/>
      <c r="O50" s="15"/>
      <c r="P50" s="15"/>
      <c r="Q50" s="15"/>
      <c r="R50" s="56"/>
    </row>
    <row r="51" spans="1:18" ht="15.75" customHeight="1">
      <c r="A51" s="55" t="s">
        <v>83</v>
      </c>
      <c r="B51" s="11" t="s">
        <v>116</v>
      </c>
      <c r="C51" s="18">
        <v>28</v>
      </c>
      <c r="D51" s="18">
        <v>23</v>
      </c>
      <c r="E51" s="18">
        <v>32</v>
      </c>
      <c r="F51" s="18">
        <v>55</v>
      </c>
      <c r="G51" s="33"/>
      <c r="H51" s="17"/>
      <c r="I51" s="15"/>
      <c r="J51" s="15"/>
      <c r="K51" s="15"/>
      <c r="L51" s="34"/>
      <c r="M51" s="16"/>
      <c r="N51" s="16"/>
      <c r="O51" s="15"/>
      <c r="P51" s="15"/>
      <c r="Q51" s="15"/>
      <c r="R51" s="56"/>
    </row>
    <row r="52" spans="1:18" ht="15.75" customHeight="1">
      <c r="A52" s="55" t="s">
        <v>84</v>
      </c>
      <c r="B52" s="11" t="s">
        <v>117</v>
      </c>
      <c r="C52" s="18">
        <v>11</v>
      </c>
      <c r="D52" s="18">
        <v>13</v>
      </c>
      <c r="E52" s="18">
        <v>13</v>
      </c>
      <c r="F52" s="18">
        <v>26</v>
      </c>
      <c r="G52" s="33"/>
      <c r="H52" s="17"/>
      <c r="I52" s="15"/>
      <c r="J52" s="15"/>
      <c r="K52" s="15"/>
      <c r="L52" s="34"/>
      <c r="M52" s="16"/>
      <c r="N52" s="16"/>
      <c r="O52" s="15"/>
      <c r="P52" s="15"/>
      <c r="Q52" s="15"/>
      <c r="R52" s="56"/>
    </row>
    <row r="53" spans="1:18" ht="15.75" customHeight="1">
      <c r="A53" s="55" t="s">
        <v>85</v>
      </c>
      <c r="B53" s="11" t="s">
        <v>118</v>
      </c>
      <c r="C53" s="18">
        <v>4</v>
      </c>
      <c r="D53" s="18">
        <v>2</v>
      </c>
      <c r="E53" s="18">
        <v>3</v>
      </c>
      <c r="F53" s="18">
        <v>5</v>
      </c>
      <c r="G53" s="33"/>
      <c r="H53" s="17"/>
      <c r="I53" s="15"/>
      <c r="J53" s="15"/>
      <c r="K53" s="15"/>
      <c r="L53" s="34"/>
      <c r="M53" s="16"/>
      <c r="N53" s="16"/>
      <c r="O53" s="15"/>
      <c r="P53" s="15"/>
      <c r="Q53" s="15"/>
      <c r="R53" s="56"/>
    </row>
    <row r="54" spans="1:18" ht="15.75" customHeight="1">
      <c r="A54" s="55" t="s">
        <v>86</v>
      </c>
      <c r="B54" s="11" t="s">
        <v>119</v>
      </c>
      <c r="C54" s="18">
        <v>5</v>
      </c>
      <c r="D54" s="18">
        <v>4</v>
      </c>
      <c r="E54" s="18">
        <v>5</v>
      </c>
      <c r="F54" s="18">
        <v>9</v>
      </c>
      <c r="G54" s="33"/>
      <c r="H54" s="17"/>
      <c r="I54" s="15"/>
      <c r="J54" s="15"/>
      <c r="K54" s="15"/>
      <c r="L54" s="34"/>
      <c r="M54" s="16"/>
      <c r="N54" s="16"/>
      <c r="O54" s="15"/>
      <c r="P54" s="15"/>
      <c r="Q54" s="15"/>
      <c r="R54" s="56"/>
    </row>
    <row r="55" spans="1:18" ht="15.75" customHeight="1">
      <c r="A55" s="55" t="s">
        <v>87</v>
      </c>
      <c r="B55" s="11" t="s">
        <v>120</v>
      </c>
      <c r="C55" s="18">
        <v>32</v>
      </c>
      <c r="D55" s="18">
        <v>28</v>
      </c>
      <c r="E55" s="18">
        <v>32</v>
      </c>
      <c r="F55" s="18">
        <v>60</v>
      </c>
      <c r="G55" s="33"/>
      <c r="H55" s="17"/>
      <c r="I55" s="15"/>
      <c r="J55" s="15"/>
      <c r="K55" s="15"/>
      <c r="L55" s="34"/>
      <c r="M55" s="16"/>
      <c r="N55" s="16"/>
      <c r="O55" s="15"/>
      <c r="P55" s="15"/>
      <c r="Q55" s="15"/>
      <c r="R55" s="56"/>
    </row>
    <row r="56" spans="1:18" ht="15.75" customHeight="1">
      <c r="A56" s="55" t="s">
        <v>88</v>
      </c>
      <c r="B56" s="11" t="s">
        <v>121</v>
      </c>
      <c r="C56" s="18">
        <v>32</v>
      </c>
      <c r="D56" s="18">
        <v>22</v>
      </c>
      <c r="E56" s="18">
        <v>32</v>
      </c>
      <c r="F56" s="18">
        <v>54</v>
      </c>
      <c r="G56" s="33"/>
      <c r="H56" s="17"/>
      <c r="I56" s="15"/>
      <c r="J56" s="15"/>
      <c r="K56" s="15"/>
      <c r="L56" s="34"/>
      <c r="M56" s="16"/>
      <c r="N56" s="16"/>
      <c r="O56" s="15"/>
      <c r="P56" s="15"/>
      <c r="Q56" s="15"/>
      <c r="R56" s="56"/>
    </row>
    <row r="57" spans="1:18" ht="15.75" customHeight="1">
      <c r="A57" s="55" t="s">
        <v>89</v>
      </c>
      <c r="B57" s="11" t="s">
        <v>365</v>
      </c>
      <c r="C57" s="18">
        <v>35</v>
      </c>
      <c r="D57" s="18">
        <v>33</v>
      </c>
      <c r="E57" s="18">
        <v>40</v>
      </c>
      <c r="F57" s="18">
        <v>73</v>
      </c>
      <c r="G57" s="33"/>
      <c r="H57" s="17"/>
      <c r="I57" s="15"/>
      <c r="J57" s="15"/>
      <c r="K57" s="15"/>
      <c r="L57" s="34"/>
      <c r="M57" s="16"/>
      <c r="N57" s="16"/>
      <c r="O57" s="15"/>
      <c r="P57" s="15"/>
      <c r="Q57" s="15"/>
      <c r="R57" s="56"/>
    </row>
    <row r="58" spans="1:18" ht="15.75" customHeight="1">
      <c r="A58" s="55" t="s">
        <v>90</v>
      </c>
      <c r="B58" s="11" t="s">
        <v>366</v>
      </c>
      <c r="C58" s="18">
        <v>35</v>
      </c>
      <c r="D58" s="18">
        <v>39</v>
      </c>
      <c r="E58" s="18">
        <v>30</v>
      </c>
      <c r="F58" s="18">
        <v>69</v>
      </c>
      <c r="G58" s="33"/>
      <c r="H58" s="17"/>
      <c r="I58" s="15"/>
      <c r="J58" s="15"/>
      <c r="K58" s="15"/>
      <c r="L58" s="34"/>
      <c r="M58" s="16"/>
      <c r="N58" s="16"/>
      <c r="O58" s="15"/>
      <c r="P58" s="15"/>
      <c r="Q58" s="15"/>
      <c r="R58" s="56"/>
    </row>
    <row r="59" spans="1:18" ht="15.75" customHeight="1">
      <c r="A59" s="55" t="s">
        <v>91</v>
      </c>
      <c r="B59" s="11" t="s">
        <v>367</v>
      </c>
      <c r="C59" s="18">
        <v>34</v>
      </c>
      <c r="D59" s="18">
        <v>33</v>
      </c>
      <c r="E59" s="18">
        <v>39</v>
      </c>
      <c r="F59" s="18">
        <v>72</v>
      </c>
      <c r="G59" s="33"/>
      <c r="H59" s="17"/>
      <c r="I59" s="15"/>
      <c r="J59" s="15"/>
      <c r="K59" s="15"/>
      <c r="L59" s="34"/>
      <c r="M59" s="16"/>
      <c r="N59" s="16"/>
      <c r="O59" s="15"/>
      <c r="P59" s="15"/>
      <c r="Q59" s="15"/>
      <c r="R59" s="56"/>
    </row>
    <row r="60" spans="1:18" ht="15.75" customHeight="1">
      <c r="A60" s="55" t="s">
        <v>92</v>
      </c>
      <c r="B60" s="11" t="s">
        <v>122</v>
      </c>
      <c r="C60" s="18">
        <v>103</v>
      </c>
      <c r="D60" s="18">
        <v>105</v>
      </c>
      <c r="E60" s="18">
        <v>115</v>
      </c>
      <c r="F60" s="18">
        <v>220</v>
      </c>
      <c r="G60" s="33"/>
      <c r="H60" s="17"/>
      <c r="I60" s="15"/>
      <c r="J60" s="15"/>
      <c r="K60" s="15"/>
      <c r="L60" s="34"/>
      <c r="M60" s="16"/>
      <c r="N60" s="16"/>
      <c r="O60" s="15"/>
      <c r="P60" s="15"/>
      <c r="Q60" s="15"/>
      <c r="R60" s="56"/>
    </row>
    <row r="61" spans="1:18" ht="15.75" customHeight="1">
      <c r="A61" s="55" t="s">
        <v>93</v>
      </c>
      <c r="B61" s="11" t="s">
        <v>123</v>
      </c>
      <c r="C61" s="18">
        <v>95</v>
      </c>
      <c r="D61" s="18">
        <v>92</v>
      </c>
      <c r="E61" s="18">
        <v>98</v>
      </c>
      <c r="F61" s="18">
        <v>190</v>
      </c>
      <c r="G61" s="33"/>
      <c r="H61" s="17"/>
      <c r="I61" s="15"/>
      <c r="J61" s="15"/>
      <c r="K61" s="15"/>
      <c r="L61" s="34"/>
      <c r="M61" s="16"/>
      <c r="N61" s="16"/>
      <c r="O61" s="15"/>
      <c r="P61" s="15"/>
      <c r="Q61" s="15"/>
      <c r="R61" s="56"/>
    </row>
    <row r="62" spans="1:18" ht="15.75" customHeight="1">
      <c r="A62" s="55" t="s">
        <v>94</v>
      </c>
      <c r="B62" s="11" t="s">
        <v>124</v>
      </c>
      <c r="C62" s="18">
        <v>30</v>
      </c>
      <c r="D62" s="18">
        <v>27</v>
      </c>
      <c r="E62" s="18">
        <v>36</v>
      </c>
      <c r="F62" s="18">
        <v>63</v>
      </c>
      <c r="G62" s="33"/>
      <c r="H62" s="17"/>
      <c r="I62" s="15"/>
      <c r="J62" s="15"/>
      <c r="K62" s="15"/>
      <c r="L62" s="34"/>
      <c r="M62" s="16"/>
      <c r="N62" s="16"/>
      <c r="O62" s="15"/>
      <c r="P62" s="15"/>
      <c r="Q62" s="15"/>
      <c r="R62" s="56"/>
    </row>
    <row r="63" spans="1:18" ht="15.75" customHeight="1">
      <c r="A63" s="55" t="s">
        <v>95</v>
      </c>
      <c r="B63" s="11" t="s">
        <v>125</v>
      </c>
      <c r="C63" s="18">
        <v>22</v>
      </c>
      <c r="D63" s="18">
        <v>18</v>
      </c>
      <c r="E63" s="18">
        <v>17</v>
      </c>
      <c r="F63" s="18">
        <v>35</v>
      </c>
      <c r="G63" s="33"/>
      <c r="H63" s="17"/>
      <c r="I63" s="15"/>
      <c r="J63" s="15"/>
      <c r="K63" s="15"/>
      <c r="L63" s="34"/>
      <c r="M63" s="16"/>
      <c r="N63" s="16"/>
      <c r="O63" s="15"/>
      <c r="P63" s="15"/>
      <c r="Q63" s="15"/>
      <c r="R63" s="56"/>
    </row>
    <row r="64" spans="1:18" ht="15.75" customHeight="1">
      <c r="A64" s="55" t="s">
        <v>96</v>
      </c>
      <c r="B64" s="11" t="s">
        <v>126</v>
      </c>
      <c r="C64" s="18">
        <v>42</v>
      </c>
      <c r="D64" s="18">
        <v>43</v>
      </c>
      <c r="E64" s="18">
        <v>50</v>
      </c>
      <c r="F64" s="18">
        <v>93</v>
      </c>
      <c r="G64" s="33"/>
      <c r="H64" s="17"/>
      <c r="I64" s="15"/>
      <c r="J64" s="15"/>
      <c r="K64" s="15"/>
      <c r="L64" s="34"/>
      <c r="M64" s="16"/>
      <c r="N64" s="16"/>
      <c r="O64" s="15"/>
      <c r="P64" s="15"/>
      <c r="Q64" s="15"/>
      <c r="R64" s="56"/>
    </row>
    <row r="65" spans="1:18" ht="15.75" customHeight="1">
      <c r="A65" s="55" t="s">
        <v>97</v>
      </c>
      <c r="B65" s="11" t="s">
        <v>127</v>
      </c>
      <c r="C65" s="18">
        <v>155</v>
      </c>
      <c r="D65" s="18">
        <v>162</v>
      </c>
      <c r="E65" s="18">
        <v>178</v>
      </c>
      <c r="F65" s="18">
        <v>340</v>
      </c>
      <c r="G65" s="33"/>
      <c r="H65" s="17"/>
      <c r="I65" s="15"/>
      <c r="J65" s="15"/>
      <c r="K65" s="15"/>
      <c r="L65" s="34"/>
      <c r="M65" s="16"/>
      <c r="N65" s="16"/>
      <c r="O65" s="15"/>
      <c r="P65" s="15"/>
      <c r="Q65" s="15"/>
      <c r="R65" s="56"/>
    </row>
    <row r="66" spans="1:18" ht="15.75" customHeight="1">
      <c r="A66" s="55" t="s">
        <v>98</v>
      </c>
      <c r="B66" s="11" t="s">
        <v>128</v>
      </c>
      <c r="C66" s="18">
        <v>30</v>
      </c>
      <c r="D66" s="18">
        <v>29</v>
      </c>
      <c r="E66" s="18">
        <v>29</v>
      </c>
      <c r="F66" s="18">
        <v>58</v>
      </c>
      <c r="G66" s="33"/>
      <c r="H66" s="17"/>
      <c r="I66" s="15"/>
      <c r="J66" s="15"/>
      <c r="K66" s="15"/>
      <c r="L66" s="34"/>
      <c r="M66" s="16"/>
      <c r="N66" s="16"/>
      <c r="O66" s="15"/>
      <c r="P66" s="15"/>
      <c r="Q66" s="15"/>
      <c r="R66" s="56"/>
    </row>
    <row r="67" spans="1:18" ht="15.75" customHeight="1">
      <c r="A67" s="55" t="s">
        <v>99</v>
      </c>
      <c r="B67" s="11" t="s">
        <v>129</v>
      </c>
      <c r="C67" s="18">
        <v>9</v>
      </c>
      <c r="D67" s="18">
        <v>10</v>
      </c>
      <c r="E67" s="18">
        <v>10</v>
      </c>
      <c r="F67" s="18">
        <v>20</v>
      </c>
      <c r="G67" s="33"/>
      <c r="H67" s="17"/>
      <c r="I67" s="15"/>
      <c r="J67" s="15"/>
      <c r="K67" s="15"/>
      <c r="L67" s="34"/>
      <c r="M67" s="16"/>
      <c r="N67" s="16"/>
      <c r="O67" s="15"/>
      <c r="P67" s="15"/>
      <c r="Q67" s="15"/>
      <c r="R67" s="56"/>
    </row>
    <row r="68" spans="1:18" ht="15.75" customHeight="1">
      <c r="A68" s="55" t="s">
        <v>100</v>
      </c>
      <c r="B68" s="11" t="s">
        <v>130</v>
      </c>
      <c r="C68" s="18">
        <v>13</v>
      </c>
      <c r="D68" s="18">
        <v>12</v>
      </c>
      <c r="E68" s="18">
        <v>9</v>
      </c>
      <c r="F68" s="18">
        <v>21</v>
      </c>
      <c r="G68" s="33"/>
      <c r="H68" s="17"/>
      <c r="I68" s="15"/>
      <c r="J68" s="15"/>
      <c r="K68" s="15"/>
      <c r="L68" s="34"/>
      <c r="M68" s="16"/>
      <c r="N68" s="16"/>
      <c r="O68" s="15"/>
      <c r="P68" s="15"/>
      <c r="Q68" s="15"/>
      <c r="R68" s="56"/>
    </row>
    <row r="69" spans="1:18" ht="15.75" customHeight="1">
      <c r="A69" s="55" t="s">
        <v>101</v>
      </c>
      <c r="B69" s="11" t="s">
        <v>131</v>
      </c>
      <c r="C69" s="18">
        <v>27</v>
      </c>
      <c r="D69" s="18">
        <v>26</v>
      </c>
      <c r="E69" s="18">
        <v>38</v>
      </c>
      <c r="F69" s="18">
        <v>64</v>
      </c>
      <c r="G69" s="33"/>
      <c r="H69" s="17"/>
      <c r="I69" s="15"/>
      <c r="J69" s="15"/>
      <c r="K69" s="15"/>
      <c r="L69" s="34"/>
      <c r="M69" s="16"/>
      <c r="N69" s="16"/>
      <c r="O69" s="15"/>
      <c r="P69" s="15"/>
      <c r="Q69" s="15"/>
      <c r="R69" s="56"/>
    </row>
    <row r="70" spans="1:18" ht="15.75" customHeight="1">
      <c r="A70" s="55" t="s">
        <v>102</v>
      </c>
      <c r="B70" s="11" t="s">
        <v>132</v>
      </c>
      <c r="C70" s="18">
        <v>18</v>
      </c>
      <c r="D70" s="18">
        <v>15</v>
      </c>
      <c r="E70" s="18">
        <v>18</v>
      </c>
      <c r="F70" s="18">
        <v>33</v>
      </c>
      <c r="G70" s="33"/>
      <c r="H70" s="17"/>
      <c r="I70" s="15"/>
      <c r="J70" s="15"/>
      <c r="K70" s="15"/>
      <c r="L70" s="34"/>
      <c r="M70" s="16"/>
      <c r="N70" s="16"/>
      <c r="O70" s="31">
        <v>0</v>
      </c>
      <c r="P70" s="31">
        <v>0</v>
      </c>
      <c r="Q70" s="31">
        <v>0</v>
      </c>
      <c r="R70" s="72">
        <v>0</v>
      </c>
    </row>
    <row r="71" spans="1:18" ht="15.75" customHeight="1">
      <c r="A71" s="55" t="s">
        <v>103</v>
      </c>
      <c r="B71" s="11" t="s">
        <v>133</v>
      </c>
      <c r="C71" s="18">
        <v>34</v>
      </c>
      <c r="D71" s="18">
        <v>37</v>
      </c>
      <c r="E71" s="18">
        <v>30</v>
      </c>
      <c r="F71" s="18">
        <v>67</v>
      </c>
      <c r="G71" s="33"/>
      <c r="H71" s="17"/>
      <c r="I71" s="15"/>
      <c r="J71" s="15"/>
      <c r="K71" s="15"/>
      <c r="L71" s="34"/>
      <c r="M71" s="28"/>
      <c r="N71" s="28"/>
      <c r="O71" s="35"/>
      <c r="P71" s="35"/>
      <c r="Q71" s="35"/>
      <c r="R71" s="73"/>
    </row>
    <row r="72" spans="1:18" ht="15.75" customHeight="1">
      <c r="A72" s="55" t="s">
        <v>104</v>
      </c>
      <c r="B72" s="11" t="s">
        <v>134</v>
      </c>
      <c r="C72" s="18">
        <v>37</v>
      </c>
      <c r="D72" s="18">
        <v>30</v>
      </c>
      <c r="E72" s="18">
        <v>33</v>
      </c>
      <c r="F72" s="18">
        <v>63</v>
      </c>
      <c r="G72" s="33"/>
      <c r="H72" s="17"/>
      <c r="I72" s="15"/>
      <c r="J72" s="15"/>
      <c r="K72" s="15"/>
      <c r="L72" s="34"/>
      <c r="M72" s="320" t="s">
        <v>368</v>
      </c>
      <c r="N72" s="313"/>
      <c r="O72" s="313"/>
      <c r="P72" s="313"/>
      <c r="Q72" s="313"/>
      <c r="R72" s="314"/>
    </row>
    <row r="73" spans="1:18" ht="15.75" customHeight="1">
      <c r="A73" s="55" t="s">
        <v>105</v>
      </c>
      <c r="B73" s="11" t="s">
        <v>135</v>
      </c>
      <c r="C73" s="18">
        <v>26</v>
      </c>
      <c r="D73" s="18">
        <v>31</v>
      </c>
      <c r="E73" s="18">
        <v>33</v>
      </c>
      <c r="F73" s="18">
        <v>64</v>
      </c>
      <c r="G73" s="33"/>
      <c r="H73" s="17"/>
      <c r="I73" s="15"/>
      <c r="J73" s="15"/>
      <c r="K73" s="15"/>
      <c r="L73" s="34"/>
      <c r="M73" s="313"/>
      <c r="N73" s="313"/>
      <c r="O73" s="313"/>
      <c r="P73" s="313"/>
      <c r="Q73" s="313"/>
      <c r="R73" s="314"/>
    </row>
    <row r="74" spans="1:18" ht="15.75" customHeight="1">
      <c r="A74" s="55" t="s">
        <v>106</v>
      </c>
      <c r="B74" s="11" t="s">
        <v>136</v>
      </c>
      <c r="C74" s="18">
        <v>54</v>
      </c>
      <c r="D74" s="18">
        <v>52</v>
      </c>
      <c r="E74" s="18">
        <v>54</v>
      </c>
      <c r="F74" s="18">
        <v>106</v>
      </c>
      <c r="G74" s="33"/>
      <c r="H74" s="17"/>
      <c r="I74" s="15"/>
      <c r="J74" s="15"/>
      <c r="K74" s="15"/>
      <c r="L74" s="34"/>
      <c r="M74" s="321" t="s">
        <v>355</v>
      </c>
      <c r="N74" s="322"/>
      <c r="O74" s="3" t="s">
        <v>3</v>
      </c>
      <c r="P74" s="3" t="s">
        <v>4</v>
      </c>
      <c r="Q74" s="3" t="s">
        <v>5</v>
      </c>
      <c r="R74" s="58" t="s">
        <v>6</v>
      </c>
    </row>
    <row r="75" spans="1:18" ht="15.75" customHeight="1" thickBot="1">
      <c r="A75" s="74" t="s">
        <v>107</v>
      </c>
      <c r="B75" s="75" t="s">
        <v>137</v>
      </c>
      <c r="C75" s="62">
        <v>21</v>
      </c>
      <c r="D75" s="62">
        <v>19</v>
      </c>
      <c r="E75" s="62">
        <v>17</v>
      </c>
      <c r="F75" s="62">
        <v>36</v>
      </c>
      <c r="G75" s="76"/>
      <c r="H75" s="77"/>
      <c r="I75" s="78"/>
      <c r="J75" s="78"/>
      <c r="K75" s="78"/>
      <c r="L75" s="79"/>
      <c r="M75" s="323"/>
      <c r="N75" s="324"/>
      <c r="O75" s="80">
        <v>1736</v>
      </c>
      <c r="P75" s="80">
        <v>1754</v>
      </c>
      <c r="Q75" s="80">
        <v>1868</v>
      </c>
      <c r="R75" s="81">
        <v>3622</v>
      </c>
    </row>
    <row r="76" spans="1:18" ht="15.75" customHeight="1">
      <c r="A76" s="5"/>
      <c r="C76" s="101">
        <v>1429</v>
      </c>
      <c r="D76" s="101">
        <v>1456</v>
      </c>
      <c r="E76" s="101">
        <v>1536</v>
      </c>
      <c r="F76" s="101">
        <v>2992</v>
      </c>
      <c r="M76" s="308" t="s">
        <v>649</v>
      </c>
      <c r="N76" s="308"/>
      <c r="O76" s="308"/>
      <c r="P76" s="308"/>
      <c r="Q76" s="308"/>
      <c r="R76" s="308"/>
    </row>
    <row r="77" spans="1:18" ht="24" customHeight="1">
      <c r="A77" s="309" t="s">
        <v>422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</row>
    <row r="78" spans="1:18" ht="15.75" customHeight="1" thickBot="1">
      <c r="A78" s="310" t="s">
        <v>146</v>
      </c>
      <c r="B78" s="310"/>
      <c r="P78" s="311" t="s">
        <v>657</v>
      </c>
      <c r="Q78" s="311"/>
      <c r="R78" s="311"/>
    </row>
    <row r="79" spans="1:22" ht="15.75" customHeight="1">
      <c r="A79" s="50" t="s">
        <v>1</v>
      </c>
      <c r="B79" s="51" t="s">
        <v>2</v>
      </c>
      <c r="C79" s="52" t="s">
        <v>3</v>
      </c>
      <c r="D79" s="52" t="s">
        <v>4</v>
      </c>
      <c r="E79" s="52" t="s">
        <v>5</v>
      </c>
      <c r="F79" s="52" t="s">
        <v>6</v>
      </c>
      <c r="G79" s="52" t="s">
        <v>1</v>
      </c>
      <c r="H79" s="51" t="s">
        <v>2</v>
      </c>
      <c r="I79" s="52" t="s">
        <v>3</v>
      </c>
      <c r="J79" s="52" t="s">
        <v>4</v>
      </c>
      <c r="K79" s="52" t="s">
        <v>5</v>
      </c>
      <c r="L79" s="52" t="s">
        <v>6</v>
      </c>
      <c r="M79" s="52"/>
      <c r="N79" s="51" t="s">
        <v>2</v>
      </c>
      <c r="O79" s="53" t="s">
        <v>380</v>
      </c>
      <c r="P79" s="304" t="s">
        <v>740</v>
      </c>
      <c r="Q79" s="305"/>
      <c r="R79" s="54"/>
      <c r="S79" s="90" t="s">
        <v>3</v>
      </c>
      <c r="T79" s="52" t="s">
        <v>4</v>
      </c>
      <c r="U79" s="52" t="s">
        <v>5</v>
      </c>
      <c r="V79" s="52" t="s">
        <v>6</v>
      </c>
    </row>
    <row r="80" spans="1:22" ht="15.75" customHeight="1">
      <c r="A80" s="55" t="s">
        <v>558</v>
      </c>
      <c r="B80" s="11" t="s">
        <v>240</v>
      </c>
      <c r="C80" s="18">
        <v>53</v>
      </c>
      <c r="D80" s="18">
        <v>40</v>
      </c>
      <c r="E80" s="18">
        <v>53</v>
      </c>
      <c r="F80" s="18">
        <v>93</v>
      </c>
      <c r="G80" s="104" t="s">
        <v>559</v>
      </c>
      <c r="H80" s="11" t="s">
        <v>286</v>
      </c>
      <c r="I80" s="18">
        <v>50</v>
      </c>
      <c r="J80" s="18">
        <v>54</v>
      </c>
      <c r="K80" s="18">
        <v>73</v>
      </c>
      <c r="L80" s="18">
        <v>127</v>
      </c>
      <c r="M80" s="325"/>
      <c r="N80" s="327" t="s">
        <v>404</v>
      </c>
      <c r="O80" s="47" t="s">
        <v>560</v>
      </c>
      <c r="P80" s="330" t="s">
        <v>244</v>
      </c>
      <c r="Q80" s="331"/>
      <c r="R80" s="91"/>
      <c r="S80" s="18">
        <v>62</v>
      </c>
      <c r="T80" s="18">
        <v>18</v>
      </c>
      <c r="U80" s="18">
        <v>56</v>
      </c>
      <c r="V80" s="18">
        <v>74</v>
      </c>
    </row>
    <row r="81" spans="1:22" ht="15.75" customHeight="1">
      <c r="A81" s="55" t="s">
        <v>561</v>
      </c>
      <c r="B81" s="11" t="s">
        <v>241</v>
      </c>
      <c r="C81" s="18">
        <v>17</v>
      </c>
      <c r="D81" s="18">
        <v>15</v>
      </c>
      <c r="E81" s="18">
        <v>17</v>
      </c>
      <c r="F81" s="18">
        <v>32</v>
      </c>
      <c r="G81" s="12"/>
      <c r="H81" s="42" t="s">
        <v>287</v>
      </c>
      <c r="I81" s="7">
        <v>155</v>
      </c>
      <c r="J81" s="7">
        <v>157</v>
      </c>
      <c r="K81" s="7">
        <v>189</v>
      </c>
      <c r="L81" s="7">
        <v>346</v>
      </c>
      <c r="M81" s="326"/>
      <c r="N81" s="328"/>
      <c r="O81" s="47" t="s">
        <v>562</v>
      </c>
      <c r="P81" s="330" t="s">
        <v>245</v>
      </c>
      <c r="Q81" s="331"/>
      <c r="R81" s="91"/>
      <c r="S81" s="18">
        <v>49</v>
      </c>
      <c r="T81" s="18">
        <v>50</v>
      </c>
      <c r="U81" s="18">
        <v>66</v>
      </c>
      <c r="V81" s="18">
        <v>116</v>
      </c>
    </row>
    <row r="82" spans="1:22" ht="15.75" customHeight="1">
      <c r="A82" s="55" t="s">
        <v>563</v>
      </c>
      <c r="B82" s="11" t="s">
        <v>242</v>
      </c>
      <c r="C82" s="18">
        <v>20</v>
      </c>
      <c r="D82" s="18">
        <v>19</v>
      </c>
      <c r="E82" s="18">
        <v>23</v>
      </c>
      <c r="F82" s="18">
        <v>42</v>
      </c>
      <c r="G82" s="104" t="s">
        <v>564</v>
      </c>
      <c r="H82" s="11" t="s">
        <v>292</v>
      </c>
      <c r="I82" s="18">
        <v>34</v>
      </c>
      <c r="J82" s="18">
        <v>34</v>
      </c>
      <c r="K82" s="18">
        <v>39</v>
      </c>
      <c r="L82" s="18">
        <v>73</v>
      </c>
      <c r="M82" s="326"/>
      <c r="N82" s="328"/>
      <c r="O82" s="47" t="s">
        <v>565</v>
      </c>
      <c r="P82" s="330" t="s">
        <v>246</v>
      </c>
      <c r="Q82" s="331"/>
      <c r="R82" s="91"/>
      <c r="S82" s="18">
        <v>23</v>
      </c>
      <c r="T82" s="18">
        <v>21</v>
      </c>
      <c r="U82" s="18">
        <v>26</v>
      </c>
      <c r="V82" s="18">
        <v>47</v>
      </c>
    </row>
    <row r="83" spans="1:22" ht="15.75" customHeight="1">
      <c r="A83" s="55" t="s">
        <v>414</v>
      </c>
      <c r="B83" s="11" t="s">
        <v>243</v>
      </c>
      <c r="C83" s="18">
        <v>81</v>
      </c>
      <c r="D83" s="18">
        <v>71</v>
      </c>
      <c r="E83" s="18">
        <v>93</v>
      </c>
      <c r="F83" s="18">
        <v>164</v>
      </c>
      <c r="G83" s="104" t="s">
        <v>444</v>
      </c>
      <c r="H83" s="11" t="s">
        <v>293</v>
      </c>
      <c r="I83" s="18">
        <v>32</v>
      </c>
      <c r="J83" s="18">
        <v>33</v>
      </c>
      <c r="K83" s="18">
        <v>42</v>
      </c>
      <c r="L83" s="18">
        <v>75</v>
      </c>
      <c r="M83" s="326"/>
      <c r="N83" s="328"/>
      <c r="O83" s="47" t="s">
        <v>566</v>
      </c>
      <c r="P83" s="330" t="s">
        <v>247</v>
      </c>
      <c r="Q83" s="331"/>
      <c r="R83" s="91"/>
      <c r="S83" s="18">
        <v>18</v>
      </c>
      <c r="T83" s="18">
        <v>24</v>
      </c>
      <c r="U83" s="18">
        <v>23</v>
      </c>
      <c r="V83" s="18">
        <v>47</v>
      </c>
    </row>
    <row r="84" spans="1:22" ht="15.75" customHeight="1">
      <c r="A84" s="55"/>
      <c r="B84" s="41" t="s">
        <v>404</v>
      </c>
      <c r="C84" s="108">
        <v>509</v>
      </c>
      <c r="D84" s="7">
        <v>541</v>
      </c>
      <c r="E84" s="7">
        <v>598</v>
      </c>
      <c r="F84" s="18">
        <v>1139</v>
      </c>
      <c r="G84" s="104" t="s">
        <v>567</v>
      </c>
      <c r="H84" s="11" t="s">
        <v>294</v>
      </c>
      <c r="I84" s="18">
        <v>34</v>
      </c>
      <c r="J84" s="18">
        <v>34</v>
      </c>
      <c r="K84" s="18">
        <v>44</v>
      </c>
      <c r="L84" s="18">
        <v>78</v>
      </c>
      <c r="M84" s="326"/>
      <c r="N84" s="328"/>
      <c r="O84" s="47" t="s">
        <v>568</v>
      </c>
      <c r="P84" s="330" t="s">
        <v>248</v>
      </c>
      <c r="Q84" s="331"/>
      <c r="R84" s="91"/>
      <c r="S84" s="18">
        <v>41</v>
      </c>
      <c r="T84" s="18">
        <v>51</v>
      </c>
      <c r="U84" s="18">
        <v>52</v>
      </c>
      <c r="V84" s="18">
        <v>103</v>
      </c>
    </row>
    <row r="85" spans="1:22" ht="15.75" customHeight="1">
      <c r="A85" s="55" t="s">
        <v>569</v>
      </c>
      <c r="B85" s="11" t="s">
        <v>252</v>
      </c>
      <c r="C85" s="18">
        <v>62</v>
      </c>
      <c r="D85" s="18">
        <v>68</v>
      </c>
      <c r="E85" s="18">
        <v>70</v>
      </c>
      <c r="F85" s="18">
        <v>138</v>
      </c>
      <c r="G85" s="104" t="s">
        <v>445</v>
      </c>
      <c r="H85" s="11" t="s">
        <v>295</v>
      </c>
      <c r="I85" s="18">
        <v>47</v>
      </c>
      <c r="J85" s="18">
        <v>45</v>
      </c>
      <c r="K85" s="18">
        <v>53</v>
      </c>
      <c r="L85" s="18">
        <v>98</v>
      </c>
      <c r="M85" s="326"/>
      <c r="N85" s="328"/>
      <c r="O85" s="47" t="s">
        <v>570</v>
      </c>
      <c r="P85" s="330" t="s">
        <v>249</v>
      </c>
      <c r="Q85" s="331"/>
      <c r="R85" s="91"/>
      <c r="S85" s="18">
        <v>118</v>
      </c>
      <c r="T85" s="18">
        <v>141</v>
      </c>
      <c r="U85" s="18">
        <v>139</v>
      </c>
      <c r="V85" s="18">
        <v>280</v>
      </c>
    </row>
    <row r="86" spans="1:22" ht="15.75" customHeight="1">
      <c r="A86" s="55" t="s">
        <v>571</v>
      </c>
      <c r="B86" s="11" t="s">
        <v>253</v>
      </c>
      <c r="C86" s="18">
        <v>84</v>
      </c>
      <c r="D86" s="18">
        <v>92</v>
      </c>
      <c r="E86" s="18">
        <v>107</v>
      </c>
      <c r="F86" s="18">
        <v>199</v>
      </c>
      <c r="G86" s="104" t="s">
        <v>572</v>
      </c>
      <c r="H86" s="11" t="s">
        <v>296</v>
      </c>
      <c r="I86" s="18">
        <v>112</v>
      </c>
      <c r="J86" s="18">
        <v>103</v>
      </c>
      <c r="K86" s="18">
        <v>121</v>
      </c>
      <c r="L86" s="18">
        <v>224</v>
      </c>
      <c r="M86" s="326"/>
      <c r="N86" s="328"/>
      <c r="O86" s="47" t="s">
        <v>415</v>
      </c>
      <c r="P86" s="330" t="s">
        <v>250</v>
      </c>
      <c r="Q86" s="331"/>
      <c r="R86" s="91"/>
      <c r="S86" s="18">
        <v>33</v>
      </c>
      <c r="T86" s="18">
        <v>33</v>
      </c>
      <c r="U86" s="18">
        <v>45</v>
      </c>
      <c r="V86" s="18">
        <v>78</v>
      </c>
    </row>
    <row r="87" spans="1:22" ht="15.75" customHeight="1">
      <c r="A87" s="55" t="s">
        <v>573</v>
      </c>
      <c r="B87" s="11" t="s">
        <v>255</v>
      </c>
      <c r="C87" s="18">
        <v>67</v>
      </c>
      <c r="D87" s="18">
        <v>84</v>
      </c>
      <c r="E87" s="18">
        <v>70</v>
      </c>
      <c r="F87" s="18">
        <v>154</v>
      </c>
      <c r="G87" s="12"/>
      <c r="H87" s="45" t="s">
        <v>407</v>
      </c>
      <c r="I87" s="7">
        <v>381</v>
      </c>
      <c r="J87" s="7">
        <v>404</v>
      </c>
      <c r="K87" s="7">
        <v>476</v>
      </c>
      <c r="L87" s="7">
        <v>880</v>
      </c>
      <c r="M87" s="326"/>
      <c r="N87" s="328"/>
      <c r="O87" s="47" t="s">
        <v>574</v>
      </c>
      <c r="P87" s="330" t="s">
        <v>251</v>
      </c>
      <c r="Q87" s="331"/>
      <c r="R87" s="332" t="s">
        <v>413</v>
      </c>
      <c r="S87" s="18">
        <v>80</v>
      </c>
      <c r="T87" s="18">
        <v>95</v>
      </c>
      <c r="U87" s="18">
        <v>91</v>
      </c>
      <c r="V87" s="18">
        <v>186</v>
      </c>
    </row>
    <row r="88" spans="1:22" ht="15.75" customHeight="1">
      <c r="A88" s="55" t="s">
        <v>575</v>
      </c>
      <c r="B88" s="11" t="s">
        <v>256</v>
      </c>
      <c r="C88" s="18">
        <v>81</v>
      </c>
      <c r="D88" s="18">
        <v>94</v>
      </c>
      <c r="E88" s="18">
        <v>94</v>
      </c>
      <c r="F88" s="18">
        <v>188</v>
      </c>
      <c r="G88" s="104" t="s">
        <v>576</v>
      </c>
      <c r="H88" s="11" t="s">
        <v>298</v>
      </c>
      <c r="I88" s="18">
        <v>66</v>
      </c>
      <c r="J88" s="18">
        <v>66</v>
      </c>
      <c r="K88" s="18">
        <v>69</v>
      </c>
      <c r="L88" s="18">
        <v>135</v>
      </c>
      <c r="M88" s="326"/>
      <c r="N88" s="328"/>
      <c r="O88" s="47" t="s">
        <v>577</v>
      </c>
      <c r="P88" s="330" t="s">
        <v>254</v>
      </c>
      <c r="Q88" s="331"/>
      <c r="R88" s="333"/>
      <c r="S88" s="18">
        <v>47</v>
      </c>
      <c r="T88" s="18">
        <v>53</v>
      </c>
      <c r="U88" s="18">
        <v>58</v>
      </c>
      <c r="V88" s="18">
        <v>111</v>
      </c>
    </row>
    <row r="89" spans="1:22" ht="15.75" customHeight="1">
      <c r="A89" s="55" t="s">
        <v>353</v>
      </c>
      <c r="B89" s="11" t="s">
        <v>257</v>
      </c>
      <c r="C89" s="18">
        <v>19</v>
      </c>
      <c r="D89" s="18">
        <v>22</v>
      </c>
      <c r="E89" s="18">
        <v>21</v>
      </c>
      <c r="F89" s="18">
        <v>43</v>
      </c>
      <c r="G89" s="104" t="s">
        <v>446</v>
      </c>
      <c r="H89" s="11" t="s">
        <v>299</v>
      </c>
      <c r="I89" s="18">
        <v>175</v>
      </c>
      <c r="J89" s="18">
        <v>167</v>
      </c>
      <c r="K89" s="18">
        <v>201</v>
      </c>
      <c r="L89" s="18">
        <v>368</v>
      </c>
      <c r="M89" s="326"/>
      <c r="N89" s="329"/>
      <c r="O89" s="109" t="s">
        <v>578</v>
      </c>
      <c r="P89" s="330" t="s">
        <v>272</v>
      </c>
      <c r="Q89" s="331"/>
      <c r="R89" s="91"/>
      <c r="S89" s="18">
        <v>38</v>
      </c>
      <c r="T89" s="18">
        <v>55</v>
      </c>
      <c r="U89" s="18">
        <v>42</v>
      </c>
      <c r="V89" s="18">
        <v>97</v>
      </c>
    </row>
    <row r="90" spans="1:22" ht="15.75" customHeight="1">
      <c r="A90" s="55" t="s">
        <v>579</v>
      </c>
      <c r="B90" s="11" t="s">
        <v>258</v>
      </c>
      <c r="C90" s="18">
        <v>20</v>
      </c>
      <c r="D90" s="18">
        <v>25</v>
      </c>
      <c r="E90" s="18">
        <v>26</v>
      </c>
      <c r="F90" s="18">
        <v>51</v>
      </c>
      <c r="G90" s="104" t="s">
        <v>447</v>
      </c>
      <c r="H90" s="11" t="s">
        <v>300</v>
      </c>
      <c r="I90" s="18">
        <v>40</v>
      </c>
      <c r="J90" s="18">
        <v>40</v>
      </c>
      <c r="K90" s="18">
        <v>41</v>
      </c>
      <c r="L90" s="18">
        <v>81</v>
      </c>
      <c r="M90" s="326"/>
      <c r="N90" s="345" t="s">
        <v>409</v>
      </c>
      <c r="O90" s="110" t="s">
        <v>580</v>
      </c>
      <c r="P90" s="339" t="s">
        <v>11</v>
      </c>
      <c r="Q90" s="340"/>
      <c r="R90" s="91"/>
      <c r="S90" s="18">
        <v>166</v>
      </c>
      <c r="T90" s="18">
        <v>170</v>
      </c>
      <c r="U90" s="18">
        <v>205</v>
      </c>
      <c r="V90" s="18">
        <v>375</v>
      </c>
    </row>
    <row r="91" spans="1:22" ht="15.75" customHeight="1">
      <c r="A91" s="55" t="s">
        <v>581</v>
      </c>
      <c r="B91" s="11" t="s">
        <v>259</v>
      </c>
      <c r="C91" s="18">
        <v>43</v>
      </c>
      <c r="D91" s="18">
        <v>51</v>
      </c>
      <c r="E91" s="18">
        <v>58</v>
      </c>
      <c r="F91" s="18">
        <v>109</v>
      </c>
      <c r="G91" s="104" t="s">
        <v>582</v>
      </c>
      <c r="H91" s="11" t="s">
        <v>305</v>
      </c>
      <c r="I91" s="18">
        <v>2</v>
      </c>
      <c r="J91" s="18">
        <v>1</v>
      </c>
      <c r="K91" s="18">
        <v>3</v>
      </c>
      <c r="L91" s="18">
        <v>4</v>
      </c>
      <c r="M91" s="326"/>
      <c r="N91" s="346"/>
      <c r="O91" s="110" t="s">
        <v>448</v>
      </c>
      <c r="P91" s="339" t="s">
        <v>274</v>
      </c>
      <c r="Q91" s="340"/>
      <c r="R91" s="91"/>
      <c r="S91" s="18">
        <v>46</v>
      </c>
      <c r="T91" s="18">
        <v>58</v>
      </c>
      <c r="U91" s="18">
        <v>50</v>
      </c>
      <c r="V91" s="18">
        <v>108</v>
      </c>
    </row>
    <row r="92" spans="1:22" ht="15.75" customHeight="1">
      <c r="A92" s="55" t="s">
        <v>227</v>
      </c>
      <c r="B92" s="11" t="s">
        <v>260</v>
      </c>
      <c r="C92" s="18">
        <v>26</v>
      </c>
      <c r="D92" s="18">
        <v>31</v>
      </c>
      <c r="E92" s="18">
        <v>33</v>
      </c>
      <c r="F92" s="18">
        <v>64</v>
      </c>
      <c r="G92" s="104" t="s">
        <v>449</v>
      </c>
      <c r="H92" s="11" t="s">
        <v>306</v>
      </c>
      <c r="I92" s="18">
        <v>12</v>
      </c>
      <c r="J92" s="18">
        <v>10</v>
      </c>
      <c r="K92" s="18">
        <v>8</v>
      </c>
      <c r="L92" s="18">
        <v>18</v>
      </c>
      <c r="M92" s="326"/>
      <c r="N92" s="334" t="s">
        <v>410</v>
      </c>
      <c r="O92" s="111" t="s">
        <v>583</v>
      </c>
      <c r="P92" s="337" t="s">
        <v>281</v>
      </c>
      <c r="Q92" s="338"/>
      <c r="R92" s="91"/>
      <c r="S92" s="18">
        <v>43</v>
      </c>
      <c r="T92" s="18">
        <v>51</v>
      </c>
      <c r="U92" s="18">
        <v>42</v>
      </c>
      <c r="V92" s="18">
        <v>93</v>
      </c>
    </row>
    <row r="93" spans="1:22" ht="15.75" customHeight="1">
      <c r="A93" s="55" t="s">
        <v>228</v>
      </c>
      <c r="B93" s="11" t="s">
        <v>261</v>
      </c>
      <c r="C93" s="18">
        <v>44</v>
      </c>
      <c r="D93" s="18">
        <v>56</v>
      </c>
      <c r="E93" s="18">
        <v>51</v>
      </c>
      <c r="F93" s="18">
        <v>107</v>
      </c>
      <c r="G93" s="104" t="s">
        <v>450</v>
      </c>
      <c r="H93" s="11" t="s">
        <v>307</v>
      </c>
      <c r="I93" s="18">
        <v>23</v>
      </c>
      <c r="J93" s="18">
        <v>25</v>
      </c>
      <c r="K93" s="18">
        <v>20</v>
      </c>
      <c r="L93" s="18">
        <v>45</v>
      </c>
      <c r="M93" s="326"/>
      <c r="N93" s="335"/>
      <c r="O93" s="111" t="s">
        <v>584</v>
      </c>
      <c r="P93" s="337" t="s">
        <v>311</v>
      </c>
      <c r="Q93" s="338"/>
      <c r="R93" s="91"/>
      <c r="S93" s="18">
        <v>80</v>
      </c>
      <c r="T93" s="18">
        <v>82</v>
      </c>
      <c r="U93" s="18">
        <v>95</v>
      </c>
      <c r="V93" s="18">
        <v>177</v>
      </c>
    </row>
    <row r="94" spans="1:22" ht="15.75" customHeight="1">
      <c r="A94" s="55" t="s">
        <v>229</v>
      </c>
      <c r="B94" s="11" t="s">
        <v>262</v>
      </c>
      <c r="C94" s="18">
        <v>9</v>
      </c>
      <c r="D94" s="18">
        <v>7</v>
      </c>
      <c r="E94" s="18">
        <v>8</v>
      </c>
      <c r="F94" s="18">
        <v>15</v>
      </c>
      <c r="G94" s="104" t="s">
        <v>585</v>
      </c>
      <c r="H94" s="11" t="s">
        <v>308</v>
      </c>
      <c r="I94" s="18">
        <v>78</v>
      </c>
      <c r="J94" s="18">
        <v>81</v>
      </c>
      <c r="K94" s="18">
        <v>91</v>
      </c>
      <c r="L94" s="18">
        <v>172</v>
      </c>
      <c r="M94" s="326"/>
      <c r="N94" s="336"/>
      <c r="O94" s="111" t="s">
        <v>451</v>
      </c>
      <c r="P94" s="337" t="s">
        <v>330</v>
      </c>
      <c r="Q94" s="338"/>
      <c r="R94" s="91"/>
      <c r="S94" s="18">
        <v>185</v>
      </c>
      <c r="T94" s="18">
        <v>175</v>
      </c>
      <c r="U94" s="18">
        <v>196</v>
      </c>
      <c r="V94" s="18">
        <v>371</v>
      </c>
    </row>
    <row r="95" spans="1:22" ht="15.75" customHeight="1">
      <c r="A95" s="55" t="s">
        <v>230</v>
      </c>
      <c r="B95" s="11" t="s">
        <v>263</v>
      </c>
      <c r="C95" s="18">
        <v>58</v>
      </c>
      <c r="D95" s="18">
        <v>71</v>
      </c>
      <c r="E95" s="18">
        <v>68</v>
      </c>
      <c r="F95" s="18">
        <v>139</v>
      </c>
      <c r="G95" s="104" t="s">
        <v>586</v>
      </c>
      <c r="H95" s="11" t="s">
        <v>309</v>
      </c>
      <c r="I95" s="18">
        <v>42</v>
      </c>
      <c r="J95" s="18">
        <v>45</v>
      </c>
      <c r="K95" s="18">
        <v>56</v>
      </c>
      <c r="L95" s="18">
        <v>101</v>
      </c>
      <c r="M95" s="326"/>
      <c r="N95" s="341" t="s">
        <v>406</v>
      </c>
      <c r="O95" s="112" t="s">
        <v>587</v>
      </c>
      <c r="P95" s="344" t="s">
        <v>283</v>
      </c>
      <c r="Q95" s="344"/>
      <c r="R95" s="91"/>
      <c r="S95" s="18">
        <v>16</v>
      </c>
      <c r="T95" s="18">
        <v>25</v>
      </c>
      <c r="U95" s="18">
        <v>18</v>
      </c>
      <c r="V95" s="18">
        <v>43</v>
      </c>
    </row>
    <row r="96" spans="1:22" ht="15.75" customHeight="1">
      <c r="A96" s="55" t="s">
        <v>416</v>
      </c>
      <c r="B96" s="11" t="s">
        <v>168</v>
      </c>
      <c r="C96" s="18">
        <v>36</v>
      </c>
      <c r="D96" s="18">
        <v>35</v>
      </c>
      <c r="E96" s="18">
        <v>45</v>
      </c>
      <c r="F96" s="18">
        <v>80</v>
      </c>
      <c r="G96" s="104" t="s">
        <v>588</v>
      </c>
      <c r="H96" s="11" t="s">
        <v>310</v>
      </c>
      <c r="I96" s="18">
        <v>151</v>
      </c>
      <c r="J96" s="18">
        <v>131</v>
      </c>
      <c r="K96" s="18">
        <v>166</v>
      </c>
      <c r="L96" s="18">
        <v>297</v>
      </c>
      <c r="M96" s="326"/>
      <c r="N96" s="342"/>
      <c r="O96" s="112" t="s">
        <v>461</v>
      </c>
      <c r="P96" s="344" t="s">
        <v>284</v>
      </c>
      <c r="Q96" s="344"/>
      <c r="R96" s="91"/>
      <c r="S96" s="18">
        <v>69</v>
      </c>
      <c r="T96" s="18">
        <v>56</v>
      </c>
      <c r="U96" s="18">
        <v>74</v>
      </c>
      <c r="V96" s="18">
        <v>130</v>
      </c>
    </row>
    <row r="97" spans="1:22" ht="15.75" customHeight="1">
      <c r="A97" s="55" t="s">
        <v>231</v>
      </c>
      <c r="B97" s="11" t="s">
        <v>264</v>
      </c>
      <c r="C97" s="18">
        <v>58</v>
      </c>
      <c r="D97" s="18">
        <v>63</v>
      </c>
      <c r="E97" s="18">
        <v>55</v>
      </c>
      <c r="F97" s="18">
        <v>118</v>
      </c>
      <c r="G97" s="104" t="s">
        <v>589</v>
      </c>
      <c r="H97" s="11" t="s">
        <v>312</v>
      </c>
      <c r="I97" s="18">
        <v>99</v>
      </c>
      <c r="J97" s="18">
        <v>108</v>
      </c>
      <c r="K97" s="18">
        <v>99</v>
      </c>
      <c r="L97" s="18">
        <v>207</v>
      </c>
      <c r="M97" s="326"/>
      <c r="N97" s="343"/>
      <c r="O97" s="112" t="s">
        <v>452</v>
      </c>
      <c r="P97" s="344" t="s">
        <v>285</v>
      </c>
      <c r="Q97" s="344"/>
      <c r="R97" s="91"/>
      <c r="S97" s="18">
        <v>53</v>
      </c>
      <c r="T97" s="18">
        <v>60</v>
      </c>
      <c r="U97" s="18">
        <v>55</v>
      </c>
      <c r="V97" s="18">
        <v>115</v>
      </c>
    </row>
    <row r="98" spans="1:22" ht="15.75" customHeight="1">
      <c r="A98" s="55" t="s">
        <v>232</v>
      </c>
      <c r="B98" s="11" t="s">
        <v>265</v>
      </c>
      <c r="C98" s="18">
        <v>78</v>
      </c>
      <c r="D98" s="18">
        <v>82</v>
      </c>
      <c r="E98" s="18">
        <v>90</v>
      </c>
      <c r="F98" s="18">
        <v>172</v>
      </c>
      <c r="G98" s="104" t="s">
        <v>590</v>
      </c>
      <c r="H98" s="11" t="s">
        <v>313</v>
      </c>
      <c r="I98" s="18">
        <v>35</v>
      </c>
      <c r="J98" s="18">
        <v>37</v>
      </c>
      <c r="K98" s="18">
        <v>30</v>
      </c>
      <c r="L98" s="18">
        <v>67</v>
      </c>
      <c r="M98" s="326"/>
      <c r="N98" s="358" t="s">
        <v>287</v>
      </c>
      <c r="O98" s="113" t="s">
        <v>591</v>
      </c>
      <c r="P98" s="351" t="s">
        <v>287</v>
      </c>
      <c r="Q98" s="352"/>
      <c r="R98" s="91"/>
      <c r="S98" s="18">
        <v>78</v>
      </c>
      <c r="T98" s="18">
        <v>77</v>
      </c>
      <c r="U98" s="18">
        <v>92</v>
      </c>
      <c r="V98" s="18">
        <v>169</v>
      </c>
    </row>
    <row r="99" spans="1:22" ht="15.75" customHeight="1">
      <c r="A99" s="55" t="s">
        <v>233</v>
      </c>
      <c r="B99" s="11" t="s">
        <v>266</v>
      </c>
      <c r="C99" s="18">
        <v>74</v>
      </c>
      <c r="D99" s="18">
        <v>73</v>
      </c>
      <c r="E99" s="18">
        <v>84</v>
      </c>
      <c r="F99" s="18">
        <v>157</v>
      </c>
      <c r="G99" s="104" t="s">
        <v>592</v>
      </c>
      <c r="H99" s="11" t="s">
        <v>314</v>
      </c>
      <c r="I99" s="18">
        <v>106</v>
      </c>
      <c r="J99" s="18">
        <v>89</v>
      </c>
      <c r="K99" s="18">
        <v>119</v>
      </c>
      <c r="L99" s="18">
        <v>208</v>
      </c>
      <c r="M99" s="326"/>
      <c r="N99" s="359"/>
      <c r="O99" s="113" t="s">
        <v>593</v>
      </c>
      <c r="P99" s="351" t="s">
        <v>288</v>
      </c>
      <c r="Q99" s="352"/>
      <c r="R99" s="91"/>
      <c r="S99" s="18">
        <v>8</v>
      </c>
      <c r="T99" s="18">
        <v>9</v>
      </c>
      <c r="U99" s="18">
        <v>8</v>
      </c>
      <c r="V99" s="18">
        <v>17</v>
      </c>
    </row>
    <row r="100" spans="1:22" ht="15.75" customHeight="1">
      <c r="A100" s="55" t="s">
        <v>234</v>
      </c>
      <c r="B100" s="11" t="s">
        <v>267</v>
      </c>
      <c r="C100" s="18">
        <v>25</v>
      </c>
      <c r="D100" s="18">
        <v>35</v>
      </c>
      <c r="E100" s="18">
        <v>26</v>
      </c>
      <c r="F100" s="18">
        <v>61</v>
      </c>
      <c r="G100" s="104" t="s">
        <v>594</v>
      </c>
      <c r="H100" s="11" t="s">
        <v>315</v>
      </c>
      <c r="I100" s="18">
        <v>192</v>
      </c>
      <c r="J100" s="18">
        <v>191</v>
      </c>
      <c r="K100" s="18">
        <v>214</v>
      </c>
      <c r="L100" s="18">
        <v>405</v>
      </c>
      <c r="M100" s="326"/>
      <c r="N100" s="359"/>
      <c r="O100" s="113" t="s">
        <v>595</v>
      </c>
      <c r="P100" s="351" t="s">
        <v>289</v>
      </c>
      <c r="Q100" s="352"/>
      <c r="R100" s="91"/>
      <c r="S100" s="18">
        <v>39</v>
      </c>
      <c r="T100" s="18">
        <v>49</v>
      </c>
      <c r="U100" s="18">
        <v>53</v>
      </c>
      <c r="V100" s="18">
        <v>102</v>
      </c>
    </row>
    <row r="101" spans="1:22" ht="15.75" customHeight="1">
      <c r="A101" s="55" t="s">
        <v>235</v>
      </c>
      <c r="B101" s="11" t="s">
        <v>268</v>
      </c>
      <c r="C101" s="18">
        <v>49</v>
      </c>
      <c r="D101" s="18">
        <v>46</v>
      </c>
      <c r="E101" s="18">
        <v>52</v>
      </c>
      <c r="F101" s="18">
        <v>98</v>
      </c>
      <c r="G101" s="104" t="s">
        <v>596</v>
      </c>
      <c r="H101" s="11" t="s">
        <v>316</v>
      </c>
      <c r="I101" s="18">
        <v>39</v>
      </c>
      <c r="J101" s="18">
        <v>33</v>
      </c>
      <c r="K101" s="18">
        <v>41</v>
      </c>
      <c r="L101" s="18">
        <v>74</v>
      </c>
      <c r="M101" s="326"/>
      <c r="N101" s="359"/>
      <c r="O101" s="113" t="s">
        <v>597</v>
      </c>
      <c r="P101" s="351" t="s">
        <v>290</v>
      </c>
      <c r="Q101" s="352"/>
      <c r="R101" s="91"/>
      <c r="S101" s="18">
        <v>3</v>
      </c>
      <c r="T101" s="18">
        <v>3</v>
      </c>
      <c r="U101" s="18">
        <v>5</v>
      </c>
      <c r="V101" s="18">
        <v>8</v>
      </c>
    </row>
    <row r="102" spans="1:22" ht="15.75" customHeight="1">
      <c r="A102" s="55" t="s">
        <v>236</v>
      </c>
      <c r="B102" s="11" t="s">
        <v>269</v>
      </c>
      <c r="C102" s="18">
        <v>53</v>
      </c>
      <c r="D102" s="18">
        <v>62</v>
      </c>
      <c r="E102" s="18">
        <v>58</v>
      </c>
      <c r="F102" s="18">
        <v>120</v>
      </c>
      <c r="G102" s="104" t="s">
        <v>453</v>
      </c>
      <c r="H102" s="11" t="s">
        <v>317</v>
      </c>
      <c r="I102" s="18">
        <v>49</v>
      </c>
      <c r="J102" s="18">
        <v>39</v>
      </c>
      <c r="K102" s="18">
        <v>49</v>
      </c>
      <c r="L102" s="18">
        <v>88</v>
      </c>
      <c r="M102" s="326"/>
      <c r="N102" s="359"/>
      <c r="O102" s="113" t="s">
        <v>454</v>
      </c>
      <c r="P102" s="351" t="s">
        <v>291</v>
      </c>
      <c r="Q102" s="352"/>
      <c r="R102" s="91"/>
      <c r="S102" s="18">
        <v>13</v>
      </c>
      <c r="T102" s="18">
        <v>7</v>
      </c>
      <c r="U102" s="18">
        <v>15</v>
      </c>
      <c r="V102" s="18">
        <v>22</v>
      </c>
    </row>
    <row r="103" spans="1:22" ht="15.75" customHeight="1">
      <c r="A103" s="55" t="s">
        <v>237</v>
      </c>
      <c r="B103" s="11" t="s">
        <v>128</v>
      </c>
      <c r="C103" s="18">
        <v>128</v>
      </c>
      <c r="D103" s="18">
        <v>111</v>
      </c>
      <c r="E103" s="18">
        <v>116</v>
      </c>
      <c r="F103" s="18">
        <v>227</v>
      </c>
      <c r="G103" s="104" t="s">
        <v>598</v>
      </c>
      <c r="H103" s="11" t="s">
        <v>318</v>
      </c>
      <c r="I103" s="18">
        <v>25</v>
      </c>
      <c r="J103" s="18">
        <v>27</v>
      </c>
      <c r="K103" s="18">
        <v>34</v>
      </c>
      <c r="L103" s="18">
        <v>61</v>
      </c>
      <c r="M103" s="326"/>
      <c r="N103" s="360"/>
      <c r="O103" s="113" t="s">
        <v>455</v>
      </c>
      <c r="P103" s="351" t="s">
        <v>411</v>
      </c>
      <c r="Q103" s="352"/>
      <c r="R103" s="91"/>
      <c r="S103" s="18">
        <v>14</v>
      </c>
      <c r="T103" s="18">
        <v>12</v>
      </c>
      <c r="U103" s="18">
        <v>16</v>
      </c>
      <c r="V103" s="18">
        <v>28</v>
      </c>
    </row>
    <row r="104" spans="1:22" ht="15.75" customHeight="1">
      <c r="A104" s="55" t="s">
        <v>354</v>
      </c>
      <c r="B104" s="11" t="s">
        <v>270</v>
      </c>
      <c r="C104" s="18">
        <v>23</v>
      </c>
      <c r="D104" s="18">
        <v>19</v>
      </c>
      <c r="E104" s="18">
        <v>26</v>
      </c>
      <c r="F104" s="18">
        <v>45</v>
      </c>
      <c r="G104" s="104" t="s">
        <v>599</v>
      </c>
      <c r="H104" s="11" t="s">
        <v>319</v>
      </c>
      <c r="I104" s="18">
        <v>361</v>
      </c>
      <c r="J104" s="18">
        <v>434</v>
      </c>
      <c r="K104" s="18">
        <v>483</v>
      </c>
      <c r="L104" s="18">
        <v>917</v>
      </c>
      <c r="M104" s="326"/>
      <c r="N104" s="353" t="s">
        <v>412</v>
      </c>
      <c r="O104" s="114" t="s">
        <v>600</v>
      </c>
      <c r="P104" s="356" t="s">
        <v>297</v>
      </c>
      <c r="Q104" s="357"/>
      <c r="R104" s="91"/>
      <c r="S104" s="18">
        <v>27</v>
      </c>
      <c r="T104" s="18">
        <v>22</v>
      </c>
      <c r="U104" s="18">
        <v>24</v>
      </c>
      <c r="V104" s="18">
        <v>46</v>
      </c>
    </row>
    <row r="105" spans="1:22" ht="15.75" customHeight="1">
      <c r="A105" s="55" t="s">
        <v>238</v>
      </c>
      <c r="B105" s="11" t="s">
        <v>271</v>
      </c>
      <c r="C105" s="18">
        <v>10</v>
      </c>
      <c r="D105" s="18">
        <v>8</v>
      </c>
      <c r="E105" s="18">
        <v>15</v>
      </c>
      <c r="F105" s="18">
        <v>23</v>
      </c>
      <c r="G105" s="104" t="s">
        <v>601</v>
      </c>
      <c r="H105" s="11" t="s">
        <v>320</v>
      </c>
      <c r="I105" s="18">
        <v>95</v>
      </c>
      <c r="J105" s="18">
        <v>112</v>
      </c>
      <c r="K105" s="18">
        <v>126</v>
      </c>
      <c r="L105" s="18">
        <v>238</v>
      </c>
      <c r="M105" s="326"/>
      <c r="N105" s="354"/>
      <c r="O105" s="114" t="s">
        <v>456</v>
      </c>
      <c r="P105" s="356" t="s">
        <v>301</v>
      </c>
      <c r="Q105" s="357"/>
      <c r="R105" s="91"/>
      <c r="S105" s="18">
        <v>28</v>
      </c>
      <c r="T105" s="18">
        <v>23</v>
      </c>
      <c r="U105" s="18">
        <v>27</v>
      </c>
      <c r="V105" s="18">
        <v>50</v>
      </c>
    </row>
    <row r="106" spans="1:22" ht="15.75" customHeight="1">
      <c r="A106" s="115" t="s">
        <v>462</v>
      </c>
      <c r="B106" s="11" t="s">
        <v>273</v>
      </c>
      <c r="C106" s="18">
        <v>13</v>
      </c>
      <c r="D106" s="18">
        <v>18</v>
      </c>
      <c r="E106" s="18">
        <v>18</v>
      </c>
      <c r="F106" s="18">
        <v>36</v>
      </c>
      <c r="G106" s="104" t="s">
        <v>602</v>
      </c>
      <c r="H106" s="11" t="s">
        <v>321</v>
      </c>
      <c r="I106" s="18">
        <v>18</v>
      </c>
      <c r="J106" s="18">
        <v>18</v>
      </c>
      <c r="K106" s="18">
        <v>16</v>
      </c>
      <c r="L106" s="18">
        <v>34</v>
      </c>
      <c r="M106" s="326"/>
      <c r="N106" s="354"/>
      <c r="O106" s="114" t="s">
        <v>603</v>
      </c>
      <c r="P106" s="356" t="s">
        <v>302</v>
      </c>
      <c r="Q106" s="357"/>
      <c r="R106" s="91"/>
      <c r="S106" s="18">
        <v>190</v>
      </c>
      <c r="T106" s="18">
        <v>220</v>
      </c>
      <c r="U106" s="18">
        <v>260</v>
      </c>
      <c r="V106" s="18">
        <v>480</v>
      </c>
    </row>
    <row r="107" spans="1:22" ht="15.75" customHeight="1">
      <c r="A107" s="115" t="s">
        <v>604</v>
      </c>
      <c r="B107" s="40" t="s">
        <v>11</v>
      </c>
      <c r="C107" s="108">
        <v>212</v>
      </c>
      <c r="D107" s="108">
        <v>228</v>
      </c>
      <c r="E107" s="108">
        <v>255</v>
      </c>
      <c r="F107" s="18">
        <v>483</v>
      </c>
      <c r="G107" s="104" t="s">
        <v>605</v>
      </c>
      <c r="H107" s="11" t="s">
        <v>322</v>
      </c>
      <c r="I107" s="18">
        <v>71</v>
      </c>
      <c r="J107" s="18">
        <v>89</v>
      </c>
      <c r="K107" s="18">
        <v>88</v>
      </c>
      <c r="L107" s="18">
        <v>177</v>
      </c>
      <c r="M107" s="326"/>
      <c r="N107" s="354"/>
      <c r="O107" s="114" t="s">
        <v>606</v>
      </c>
      <c r="P107" s="356" t="s">
        <v>303</v>
      </c>
      <c r="Q107" s="357"/>
      <c r="R107" s="91"/>
      <c r="S107" s="18">
        <v>102</v>
      </c>
      <c r="T107" s="18">
        <v>106</v>
      </c>
      <c r="U107" s="18">
        <v>127</v>
      </c>
      <c r="V107" s="18">
        <v>233</v>
      </c>
    </row>
    <row r="108" spans="1:22" ht="15.75" customHeight="1">
      <c r="A108" s="115" t="s">
        <v>463</v>
      </c>
      <c r="B108" s="11" t="s">
        <v>275</v>
      </c>
      <c r="C108" s="18">
        <v>43</v>
      </c>
      <c r="D108" s="18">
        <v>33</v>
      </c>
      <c r="E108" s="18">
        <v>44</v>
      </c>
      <c r="F108" s="18">
        <v>77</v>
      </c>
      <c r="G108" s="104" t="s">
        <v>607</v>
      </c>
      <c r="H108" s="43" t="s">
        <v>323</v>
      </c>
      <c r="I108" s="108">
        <v>135</v>
      </c>
      <c r="J108" s="108">
        <v>138</v>
      </c>
      <c r="K108" s="108">
        <v>141</v>
      </c>
      <c r="L108" s="18">
        <v>279</v>
      </c>
      <c r="M108" s="326"/>
      <c r="N108" s="355"/>
      <c r="O108" s="114" t="s">
        <v>458</v>
      </c>
      <c r="P108" s="356" t="s">
        <v>304</v>
      </c>
      <c r="Q108" s="357"/>
      <c r="R108" s="91"/>
      <c r="S108" s="18">
        <v>34</v>
      </c>
      <c r="T108" s="18">
        <v>33</v>
      </c>
      <c r="U108" s="18">
        <v>38</v>
      </c>
      <c r="V108" s="18">
        <v>71</v>
      </c>
    </row>
    <row r="109" spans="1:22" ht="15.75" customHeight="1">
      <c r="A109" s="115" t="s">
        <v>608</v>
      </c>
      <c r="B109" s="11" t="s">
        <v>276</v>
      </c>
      <c r="C109" s="18">
        <v>16</v>
      </c>
      <c r="D109" s="18">
        <v>18</v>
      </c>
      <c r="E109" s="18">
        <v>16</v>
      </c>
      <c r="F109" s="18">
        <v>34</v>
      </c>
      <c r="G109" s="12"/>
      <c r="H109" s="44" t="s">
        <v>408</v>
      </c>
      <c r="I109" s="7">
        <v>242</v>
      </c>
      <c r="J109" s="7">
        <v>225</v>
      </c>
      <c r="K109" s="7">
        <v>256</v>
      </c>
      <c r="L109" s="7">
        <v>481</v>
      </c>
      <c r="M109" s="326"/>
      <c r="N109" s="347" t="s">
        <v>323</v>
      </c>
      <c r="O109" s="116" t="s">
        <v>457</v>
      </c>
      <c r="P109" s="349" t="s">
        <v>323</v>
      </c>
      <c r="Q109" s="350"/>
      <c r="R109" s="91"/>
      <c r="S109" s="18">
        <v>126</v>
      </c>
      <c r="T109" s="18">
        <v>131</v>
      </c>
      <c r="U109" s="18">
        <v>136</v>
      </c>
      <c r="V109" s="18">
        <v>267</v>
      </c>
    </row>
    <row r="110" spans="1:22" ht="15.75" customHeight="1">
      <c r="A110" s="115" t="s">
        <v>464</v>
      </c>
      <c r="B110" s="11" t="s">
        <v>277</v>
      </c>
      <c r="C110" s="18">
        <v>19</v>
      </c>
      <c r="D110" s="18">
        <v>24</v>
      </c>
      <c r="E110" s="18">
        <v>21</v>
      </c>
      <c r="F110" s="18">
        <v>45</v>
      </c>
      <c r="G110" s="104" t="s">
        <v>609</v>
      </c>
      <c r="H110" s="11" t="s">
        <v>328</v>
      </c>
      <c r="I110" s="18">
        <v>32</v>
      </c>
      <c r="J110" s="18">
        <v>35</v>
      </c>
      <c r="K110" s="18">
        <v>43</v>
      </c>
      <c r="L110" s="18">
        <v>78</v>
      </c>
      <c r="M110" s="326"/>
      <c r="N110" s="348"/>
      <c r="O110" s="116" t="s">
        <v>610</v>
      </c>
      <c r="P110" s="349" t="s">
        <v>324</v>
      </c>
      <c r="Q110" s="350"/>
      <c r="R110" s="56"/>
      <c r="S110" s="18">
        <v>9</v>
      </c>
      <c r="T110" s="18">
        <v>7</v>
      </c>
      <c r="U110" s="18">
        <v>5</v>
      </c>
      <c r="V110" s="18">
        <v>12</v>
      </c>
    </row>
    <row r="111" spans="1:22" ht="15.75" customHeight="1">
      <c r="A111" s="115" t="s">
        <v>611</v>
      </c>
      <c r="B111" s="11" t="s">
        <v>278</v>
      </c>
      <c r="C111" s="18">
        <v>44</v>
      </c>
      <c r="D111" s="18">
        <v>50</v>
      </c>
      <c r="E111" s="18">
        <v>57</v>
      </c>
      <c r="F111" s="18">
        <v>107</v>
      </c>
      <c r="G111" s="104" t="s">
        <v>612</v>
      </c>
      <c r="H111" s="11" t="s">
        <v>329</v>
      </c>
      <c r="I111" s="18">
        <v>138</v>
      </c>
      <c r="J111" s="18">
        <v>203</v>
      </c>
      <c r="K111" s="18">
        <v>207</v>
      </c>
      <c r="L111" s="18">
        <v>410</v>
      </c>
      <c r="M111" s="326"/>
      <c r="N111" s="365" t="s">
        <v>408</v>
      </c>
      <c r="O111" s="117" t="s">
        <v>613</v>
      </c>
      <c r="P111" s="368" t="s">
        <v>325</v>
      </c>
      <c r="Q111" s="369"/>
      <c r="R111" s="56"/>
      <c r="S111" s="18">
        <v>129</v>
      </c>
      <c r="T111" s="18">
        <v>112</v>
      </c>
      <c r="U111" s="18">
        <v>127</v>
      </c>
      <c r="V111" s="18">
        <v>239</v>
      </c>
    </row>
    <row r="112" spans="1:22" ht="15.75" customHeight="1">
      <c r="A112" s="115" t="s">
        <v>614</v>
      </c>
      <c r="B112" s="11" t="s">
        <v>279</v>
      </c>
      <c r="C112" s="18">
        <v>35</v>
      </c>
      <c r="D112" s="18">
        <v>36</v>
      </c>
      <c r="E112" s="18">
        <v>35</v>
      </c>
      <c r="F112" s="18">
        <v>71</v>
      </c>
      <c r="G112" s="104" t="s">
        <v>615</v>
      </c>
      <c r="H112" s="13" t="s">
        <v>359</v>
      </c>
      <c r="I112" s="18">
        <v>99</v>
      </c>
      <c r="J112" s="18">
        <v>139</v>
      </c>
      <c r="K112" s="18">
        <v>172</v>
      </c>
      <c r="L112" s="18">
        <v>311</v>
      </c>
      <c r="M112" s="326"/>
      <c r="N112" s="366"/>
      <c r="O112" s="117" t="s">
        <v>616</v>
      </c>
      <c r="P112" s="368" t="s">
        <v>326</v>
      </c>
      <c r="Q112" s="369"/>
      <c r="R112" s="56"/>
      <c r="S112" s="18">
        <v>61</v>
      </c>
      <c r="T112" s="18">
        <v>58</v>
      </c>
      <c r="U112" s="18">
        <v>70</v>
      </c>
      <c r="V112" s="18">
        <v>128</v>
      </c>
    </row>
    <row r="113" spans="1:22" ht="15.75" customHeight="1">
      <c r="A113" s="115" t="s">
        <v>617</v>
      </c>
      <c r="B113" s="11" t="s">
        <v>280</v>
      </c>
      <c r="C113" s="18">
        <v>45</v>
      </c>
      <c r="D113" s="18">
        <v>51</v>
      </c>
      <c r="E113" s="18">
        <v>49</v>
      </c>
      <c r="F113" s="18">
        <v>100</v>
      </c>
      <c r="G113" s="104" t="s">
        <v>618</v>
      </c>
      <c r="H113" s="11" t="s">
        <v>331</v>
      </c>
      <c r="I113" s="18">
        <v>13</v>
      </c>
      <c r="J113" s="18">
        <v>8</v>
      </c>
      <c r="K113" s="18">
        <v>11</v>
      </c>
      <c r="L113" s="18">
        <v>19</v>
      </c>
      <c r="M113" s="326"/>
      <c r="N113" s="367"/>
      <c r="O113" s="117" t="s">
        <v>459</v>
      </c>
      <c r="P113" s="368" t="s">
        <v>327</v>
      </c>
      <c r="Q113" s="369"/>
      <c r="R113" s="92"/>
      <c r="S113" s="18">
        <v>52</v>
      </c>
      <c r="T113" s="18">
        <v>55</v>
      </c>
      <c r="U113" s="18">
        <v>59</v>
      </c>
      <c r="V113" s="18">
        <v>114</v>
      </c>
    </row>
    <row r="114" spans="1:18" ht="15.75" customHeight="1">
      <c r="A114" s="55"/>
      <c r="B114" s="46" t="s">
        <v>405</v>
      </c>
      <c r="C114" s="7">
        <v>308</v>
      </c>
      <c r="D114" s="7">
        <v>308</v>
      </c>
      <c r="E114" s="7">
        <v>333</v>
      </c>
      <c r="F114" s="7">
        <v>641</v>
      </c>
      <c r="G114" s="373"/>
      <c r="H114" s="374"/>
      <c r="I114" s="374"/>
      <c r="J114" s="374"/>
      <c r="K114" s="374"/>
      <c r="L114" s="375"/>
      <c r="M114" s="48"/>
      <c r="N114" s="49"/>
      <c r="O114" s="49"/>
      <c r="P114" s="49"/>
      <c r="Q114" s="49"/>
      <c r="R114" s="57"/>
    </row>
    <row r="115" spans="1:18" ht="15.75" customHeight="1">
      <c r="A115" s="115" t="s">
        <v>460</v>
      </c>
      <c r="B115" s="11" t="s">
        <v>282</v>
      </c>
      <c r="C115" s="18">
        <v>49</v>
      </c>
      <c r="D115" s="18">
        <v>43</v>
      </c>
      <c r="E115" s="18">
        <v>57</v>
      </c>
      <c r="F115" s="18">
        <v>100</v>
      </c>
      <c r="G115" s="376"/>
      <c r="H115" s="311"/>
      <c r="I115" s="311"/>
      <c r="J115" s="311"/>
      <c r="K115" s="311"/>
      <c r="L115" s="377"/>
      <c r="M115" s="381" t="s">
        <v>239</v>
      </c>
      <c r="N115" s="322"/>
      <c r="O115" s="3" t="s">
        <v>3</v>
      </c>
      <c r="P115" s="3" t="s">
        <v>4</v>
      </c>
      <c r="Q115" s="3" t="s">
        <v>5</v>
      </c>
      <c r="R115" s="58" t="s">
        <v>6</v>
      </c>
    </row>
    <row r="116" spans="1:18" ht="15.75" customHeight="1" thickBot="1">
      <c r="A116" s="59"/>
      <c r="B116" s="60" t="s">
        <v>406</v>
      </c>
      <c r="C116" s="61">
        <v>138</v>
      </c>
      <c r="D116" s="61">
        <v>141</v>
      </c>
      <c r="E116" s="61">
        <v>147</v>
      </c>
      <c r="F116" s="61">
        <v>288</v>
      </c>
      <c r="G116" s="378"/>
      <c r="H116" s="379"/>
      <c r="I116" s="379"/>
      <c r="J116" s="379"/>
      <c r="K116" s="379"/>
      <c r="L116" s="380"/>
      <c r="M116" s="382"/>
      <c r="N116" s="324"/>
      <c r="O116" s="62">
        <v>5832</v>
      </c>
      <c r="P116" s="62">
        <v>6126</v>
      </c>
      <c r="Q116" s="62">
        <v>6810</v>
      </c>
      <c r="R116" s="63">
        <v>12936</v>
      </c>
    </row>
    <row r="117" spans="1:18" ht="15.75" customHeight="1">
      <c r="A117" s="16"/>
      <c r="B117" s="17"/>
      <c r="C117" s="101">
        <v>2649</v>
      </c>
      <c r="D117" s="101">
        <v>2771</v>
      </c>
      <c r="E117" s="101">
        <v>2989</v>
      </c>
      <c r="F117" s="101">
        <v>5760</v>
      </c>
      <c r="G117" s="102"/>
      <c r="H117" s="103"/>
      <c r="I117" s="101">
        <v>3183</v>
      </c>
      <c r="J117" s="101">
        <v>3355</v>
      </c>
      <c r="K117" s="101">
        <v>3821</v>
      </c>
      <c r="L117" s="101">
        <v>7176</v>
      </c>
      <c r="M117" s="308" t="s">
        <v>649</v>
      </c>
      <c r="N117" s="308"/>
      <c r="O117" s="308"/>
      <c r="P117" s="308"/>
      <c r="Q117" s="308"/>
      <c r="R117" s="308"/>
    </row>
    <row r="118" spans="1:18" ht="24" customHeight="1">
      <c r="A118" s="309" t="s">
        <v>422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</row>
    <row r="119" spans="1:18" ht="15.75" customHeight="1" thickBot="1">
      <c r="A119" s="64" t="s">
        <v>145</v>
      </c>
      <c r="B119" s="64"/>
      <c r="P119" s="311" t="s">
        <v>657</v>
      </c>
      <c r="Q119" s="311"/>
      <c r="R119" s="311"/>
    </row>
    <row r="120" spans="1:18" ht="15.75" customHeight="1">
      <c r="A120" s="50" t="s">
        <v>1</v>
      </c>
      <c r="B120" s="51" t="s">
        <v>2</v>
      </c>
      <c r="C120" s="52" t="s">
        <v>3</v>
      </c>
      <c r="D120" s="52" t="s">
        <v>4</v>
      </c>
      <c r="E120" s="52" t="s">
        <v>5</v>
      </c>
      <c r="F120" s="52" t="s">
        <v>6</v>
      </c>
      <c r="G120" s="52" t="s">
        <v>1</v>
      </c>
      <c r="H120" s="51" t="s">
        <v>2</v>
      </c>
      <c r="I120" s="53" t="s">
        <v>380</v>
      </c>
      <c r="J120" s="304" t="s">
        <v>740</v>
      </c>
      <c r="K120" s="305"/>
      <c r="L120" s="370"/>
      <c r="M120" s="52" t="s">
        <v>1</v>
      </c>
      <c r="N120" s="51" t="s">
        <v>2</v>
      </c>
      <c r="O120" s="53" t="s">
        <v>380</v>
      </c>
      <c r="P120" s="304" t="s">
        <v>740</v>
      </c>
      <c r="Q120" s="305"/>
      <c r="R120" s="407"/>
    </row>
    <row r="121" spans="1:18" ht="15.75" customHeight="1">
      <c r="A121" s="55" t="s">
        <v>619</v>
      </c>
      <c r="B121" s="11" t="s">
        <v>379</v>
      </c>
      <c r="C121" s="18">
        <v>115</v>
      </c>
      <c r="D121" s="18">
        <v>111</v>
      </c>
      <c r="E121" s="18">
        <v>131</v>
      </c>
      <c r="F121" s="18">
        <v>242</v>
      </c>
      <c r="G121" s="361" t="s">
        <v>620</v>
      </c>
      <c r="H121" s="364" t="s">
        <v>390</v>
      </c>
      <c r="I121" s="21">
        <v>4330</v>
      </c>
      <c r="J121" s="383" t="s">
        <v>178</v>
      </c>
      <c r="K121" s="319"/>
      <c r="L121" s="371"/>
      <c r="M121" s="364">
        <v>5117</v>
      </c>
      <c r="N121" s="364" t="s">
        <v>392</v>
      </c>
      <c r="O121" s="21">
        <v>4540</v>
      </c>
      <c r="P121" s="383" t="s">
        <v>197</v>
      </c>
      <c r="Q121" s="384"/>
      <c r="R121" s="408"/>
    </row>
    <row r="122" spans="1:18" ht="15.75" customHeight="1">
      <c r="A122" s="55" t="s">
        <v>369</v>
      </c>
      <c r="B122" s="11" t="s">
        <v>395</v>
      </c>
      <c r="C122" s="18">
        <v>378</v>
      </c>
      <c r="D122" s="18">
        <v>371</v>
      </c>
      <c r="E122" s="18">
        <v>399</v>
      </c>
      <c r="F122" s="18">
        <v>770</v>
      </c>
      <c r="G122" s="362"/>
      <c r="H122" s="362"/>
      <c r="I122" s="21">
        <v>4340</v>
      </c>
      <c r="J122" s="383" t="s">
        <v>179</v>
      </c>
      <c r="K122" s="319"/>
      <c r="L122" s="371"/>
      <c r="M122" s="362"/>
      <c r="N122" s="362"/>
      <c r="O122" s="21">
        <v>4550</v>
      </c>
      <c r="P122" s="385" t="s">
        <v>198</v>
      </c>
      <c r="Q122" s="383"/>
      <c r="R122" s="408"/>
    </row>
    <row r="123" spans="1:18" ht="15.75" customHeight="1">
      <c r="A123" s="55" t="s">
        <v>370</v>
      </c>
      <c r="B123" s="11" t="s">
        <v>391</v>
      </c>
      <c r="C123" s="18">
        <v>287</v>
      </c>
      <c r="D123" s="18">
        <v>233</v>
      </c>
      <c r="E123" s="18">
        <v>290</v>
      </c>
      <c r="F123" s="18">
        <v>523</v>
      </c>
      <c r="G123" s="363"/>
      <c r="H123" s="363"/>
      <c r="I123" s="21">
        <v>4800</v>
      </c>
      <c r="J123" s="383" t="s">
        <v>401</v>
      </c>
      <c r="K123" s="319"/>
      <c r="L123" s="371"/>
      <c r="M123" s="362"/>
      <c r="N123" s="362"/>
      <c r="O123" s="21">
        <v>4560</v>
      </c>
      <c r="P123" s="385" t="s">
        <v>199</v>
      </c>
      <c r="Q123" s="383"/>
      <c r="R123" s="408"/>
    </row>
    <row r="124" spans="1:18" ht="15.75" customHeight="1">
      <c r="A124" s="55" t="s">
        <v>371</v>
      </c>
      <c r="B124" s="11" t="s">
        <v>383</v>
      </c>
      <c r="C124" s="18">
        <v>213</v>
      </c>
      <c r="D124" s="18">
        <v>222</v>
      </c>
      <c r="E124" s="18">
        <v>244</v>
      </c>
      <c r="F124" s="18">
        <v>466</v>
      </c>
      <c r="G124" s="396" t="s">
        <v>402</v>
      </c>
      <c r="H124" s="364" t="s">
        <v>383</v>
      </c>
      <c r="I124" s="21">
        <v>4080</v>
      </c>
      <c r="J124" s="383" t="s">
        <v>154</v>
      </c>
      <c r="K124" s="384"/>
      <c r="L124" s="371"/>
      <c r="M124" s="362"/>
      <c r="N124" s="362"/>
      <c r="O124" s="21">
        <v>4570</v>
      </c>
      <c r="P124" s="385" t="s">
        <v>200</v>
      </c>
      <c r="Q124" s="383"/>
      <c r="R124" s="408"/>
    </row>
    <row r="125" spans="1:18" ht="15.75" customHeight="1">
      <c r="A125" s="55" t="s">
        <v>372</v>
      </c>
      <c r="B125" s="11" t="s">
        <v>388</v>
      </c>
      <c r="C125" s="18">
        <v>386</v>
      </c>
      <c r="D125" s="18">
        <v>400</v>
      </c>
      <c r="E125" s="18">
        <v>463</v>
      </c>
      <c r="F125" s="18">
        <v>863</v>
      </c>
      <c r="G125" s="397"/>
      <c r="H125" s="362"/>
      <c r="I125" s="21">
        <v>4090</v>
      </c>
      <c r="J125" s="383" t="s">
        <v>155</v>
      </c>
      <c r="K125" s="384"/>
      <c r="L125" s="371"/>
      <c r="M125" s="362"/>
      <c r="N125" s="362"/>
      <c r="O125" s="21">
        <v>4580</v>
      </c>
      <c r="P125" s="385" t="s">
        <v>201</v>
      </c>
      <c r="Q125" s="383"/>
      <c r="R125" s="408"/>
    </row>
    <row r="126" spans="1:18" ht="15.75" customHeight="1">
      <c r="A126" s="55" t="s">
        <v>373</v>
      </c>
      <c r="B126" s="11" t="s">
        <v>389</v>
      </c>
      <c r="C126" s="18">
        <v>563</v>
      </c>
      <c r="D126" s="18">
        <v>685</v>
      </c>
      <c r="E126" s="18">
        <v>760</v>
      </c>
      <c r="F126" s="18">
        <v>1445</v>
      </c>
      <c r="G126" s="397"/>
      <c r="H126" s="362"/>
      <c r="I126" s="21">
        <v>4100</v>
      </c>
      <c r="J126" s="383" t="s">
        <v>156</v>
      </c>
      <c r="K126" s="384"/>
      <c r="L126" s="371"/>
      <c r="M126" s="362"/>
      <c r="N126" s="362"/>
      <c r="O126" s="21">
        <v>4590</v>
      </c>
      <c r="P126" s="383" t="s">
        <v>202</v>
      </c>
      <c r="Q126" s="384"/>
      <c r="R126" s="408"/>
    </row>
    <row r="127" spans="1:18" ht="15.75" customHeight="1">
      <c r="A127" s="55" t="s">
        <v>374</v>
      </c>
      <c r="B127" s="11" t="s">
        <v>392</v>
      </c>
      <c r="C127" s="18">
        <v>404</v>
      </c>
      <c r="D127" s="18">
        <v>461</v>
      </c>
      <c r="E127" s="18">
        <v>529</v>
      </c>
      <c r="F127" s="18">
        <v>990</v>
      </c>
      <c r="G127" s="397"/>
      <c r="H127" s="362"/>
      <c r="I127" s="21">
        <v>4110</v>
      </c>
      <c r="J127" s="383" t="s">
        <v>157</v>
      </c>
      <c r="K127" s="384"/>
      <c r="L127" s="371"/>
      <c r="M127" s="362"/>
      <c r="N127" s="362"/>
      <c r="O127" s="21">
        <v>4600</v>
      </c>
      <c r="P127" s="383" t="s">
        <v>203</v>
      </c>
      <c r="Q127" s="384"/>
      <c r="R127" s="408"/>
    </row>
    <row r="128" spans="1:18" ht="15.75" customHeight="1">
      <c r="A128" s="55" t="s">
        <v>375</v>
      </c>
      <c r="B128" s="11" t="s">
        <v>387</v>
      </c>
      <c r="C128" s="18">
        <v>227</v>
      </c>
      <c r="D128" s="18">
        <v>228</v>
      </c>
      <c r="E128" s="18">
        <v>253</v>
      </c>
      <c r="F128" s="18">
        <v>481</v>
      </c>
      <c r="G128" s="397"/>
      <c r="H128" s="362"/>
      <c r="I128" s="21">
        <v>4230</v>
      </c>
      <c r="J128" s="383" t="s">
        <v>381</v>
      </c>
      <c r="K128" s="384"/>
      <c r="L128" s="371"/>
      <c r="M128" s="362"/>
      <c r="N128" s="362"/>
      <c r="O128" s="21">
        <v>4840</v>
      </c>
      <c r="P128" s="383" t="s">
        <v>109</v>
      </c>
      <c r="Q128" s="384"/>
      <c r="R128" s="408"/>
    </row>
    <row r="129" spans="1:18" ht="15.75" customHeight="1">
      <c r="A129" s="55" t="s">
        <v>376</v>
      </c>
      <c r="B129" s="11" t="s">
        <v>396</v>
      </c>
      <c r="C129" s="18">
        <v>233</v>
      </c>
      <c r="D129" s="18">
        <v>246</v>
      </c>
      <c r="E129" s="18">
        <v>259</v>
      </c>
      <c r="F129" s="18">
        <v>505</v>
      </c>
      <c r="G129" s="397"/>
      <c r="H129" s="362"/>
      <c r="I129" s="21">
        <v>4240</v>
      </c>
      <c r="J129" s="383" t="s">
        <v>169</v>
      </c>
      <c r="K129" s="319"/>
      <c r="L129" s="371"/>
      <c r="M129" s="362"/>
      <c r="N129" s="362"/>
      <c r="O129" s="21">
        <v>4850</v>
      </c>
      <c r="P129" s="383" t="s">
        <v>220</v>
      </c>
      <c r="Q129" s="384"/>
      <c r="R129" s="408"/>
    </row>
    <row r="130" spans="1:18" ht="15.75" customHeight="1">
      <c r="A130" s="55" t="s">
        <v>377</v>
      </c>
      <c r="B130" s="11" t="s">
        <v>397</v>
      </c>
      <c r="C130" s="18">
        <v>332</v>
      </c>
      <c r="D130" s="18">
        <v>392</v>
      </c>
      <c r="E130" s="18">
        <v>382</v>
      </c>
      <c r="F130" s="18">
        <v>774</v>
      </c>
      <c r="G130" s="397"/>
      <c r="H130" s="362"/>
      <c r="I130" s="21">
        <v>4250</v>
      </c>
      <c r="J130" s="383" t="s">
        <v>170</v>
      </c>
      <c r="K130" s="319"/>
      <c r="L130" s="371"/>
      <c r="M130" s="362"/>
      <c r="N130" s="362"/>
      <c r="O130" s="21">
        <v>4910</v>
      </c>
      <c r="P130" s="383" t="s">
        <v>621</v>
      </c>
      <c r="Q130" s="384"/>
      <c r="R130" s="408"/>
    </row>
    <row r="131" spans="1:18" ht="15.75" customHeight="1">
      <c r="A131" s="65" t="s">
        <v>378</v>
      </c>
      <c r="B131" s="11" t="s">
        <v>204</v>
      </c>
      <c r="C131" s="18">
        <v>0</v>
      </c>
      <c r="D131" s="18">
        <v>0</v>
      </c>
      <c r="E131" s="18">
        <v>0</v>
      </c>
      <c r="F131" s="18">
        <v>0</v>
      </c>
      <c r="G131" s="397"/>
      <c r="H131" s="362"/>
      <c r="I131" s="21">
        <v>4260</v>
      </c>
      <c r="J131" s="383" t="s">
        <v>171</v>
      </c>
      <c r="K131" s="319"/>
      <c r="L131" s="371"/>
      <c r="M131" s="363"/>
      <c r="N131" s="363"/>
      <c r="O131" s="21">
        <v>4970</v>
      </c>
      <c r="P131" s="386" t="s">
        <v>224</v>
      </c>
      <c r="Q131" s="387"/>
      <c r="R131" s="408"/>
    </row>
    <row r="132" spans="1:18" ht="15.75" customHeight="1">
      <c r="A132" s="393" t="s">
        <v>398</v>
      </c>
      <c r="B132" s="394"/>
      <c r="C132" s="394"/>
      <c r="D132" s="394"/>
      <c r="E132" s="395"/>
      <c r="F132" s="325"/>
      <c r="G132" s="398"/>
      <c r="H132" s="362"/>
      <c r="I132" s="21">
        <v>4270</v>
      </c>
      <c r="J132" s="383" t="s">
        <v>172</v>
      </c>
      <c r="K132" s="319"/>
      <c r="L132" s="371"/>
      <c r="M132" s="364">
        <v>5118</v>
      </c>
      <c r="N132" s="364" t="s">
        <v>387</v>
      </c>
      <c r="O132" s="21">
        <v>4380</v>
      </c>
      <c r="P132" s="383" t="s">
        <v>182</v>
      </c>
      <c r="Q132" s="384"/>
      <c r="R132" s="408"/>
    </row>
    <row r="133" spans="1:18" ht="15.75" customHeight="1">
      <c r="A133" s="66" t="s">
        <v>1</v>
      </c>
      <c r="B133" s="23" t="s">
        <v>2</v>
      </c>
      <c r="C133" s="24" t="s">
        <v>380</v>
      </c>
      <c r="D133" s="391" t="s">
        <v>740</v>
      </c>
      <c r="E133" s="392"/>
      <c r="F133" s="326"/>
      <c r="G133" s="397"/>
      <c r="H133" s="362"/>
      <c r="I133" s="21">
        <v>4350</v>
      </c>
      <c r="J133" s="388" t="s">
        <v>382</v>
      </c>
      <c r="K133" s="389"/>
      <c r="L133" s="371"/>
      <c r="M133" s="362"/>
      <c r="N133" s="362"/>
      <c r="O133" s="21">
        <v>4390</v>
      </c>
      <c r="P133" s="383" t="s">
        <v>183</v>
      </c>
      <c r="Q133" s="384"/>
      <c r="R133" s="408"/>
    </row>
    <row r="134" spans="1:18" ht="15.75" customHeight="1">
      <c r="A134" s="400" t="s">
        <v>622</v>
      </c>
      <c r="B134" s="364" t="s">
        <v>379</v>
      </c>
      <c r="C134" s="21">
        <v>4010</v>
      </c>
      <c r="D134" s="383" t="s">
        <v>147</v>
      </c>
      <c r="E134" s="384"/>
      <c r="F134" s="326"/>
      <c r="G134" s="397"/>
      <c r="H134" s="362"/>
      <c r="I134" s="21">
        <v>4360</v>
      </c>
      <c r="J134" s="388" t="s">
        <v>180</v>
      </c>
      <c r="K134" s="389"/>
      <c r="L134" s="371"/>
      <c r="M134" s="362"/>
      <c r="N134" s="362"/>
      <c r="O134" s="21">
        <v>4410</v>
      </c>
      <c r="P134" s="383" t="s">
        <v>184</v>
      </c>
      <c r="Q134" s="384"/>
      <c r="R134" s="408"/>
    </row>
    <row r="135" spans="1:18" ht="15.75" customHeight="1">
      <c r="A135" s="401"/>
      <c r="B135" s="362"/>
      <c r="C135" s="21">
        <v>4020</v>
      </c>
      <c r="D135" s="383" t="s">
        <v>148</v>
      </c>
      <c r="E135" s="384"/>
      <c r="F135" s="326"/>
      <c r="G135" s="399"/>
      <c r="H135" s="363"/>
      <c r="I135" s="21">
        <v>4370</v>
      </c>
      <c r="J135" s="388" t="s">
        <v>181</v>
      </c>
      <c r="K135" s="389"/>
      <c r="L135" s="371"/>
      <c r="M135" s="362"/>
      <c r="N135" s="362"/>
      <c r="O135" s="21">
        <v>4420</v>
      </c>
      <c r="P135" s="383" t="s">
        <v>185</v>
      </c>
      <c r="Q135" s="384"/>
      <c r="R135" s="408"/>
    </row>
    <row r="136" spans="1:18" ht="15.75" customHeight="1">
      <c r="A136" s="401"/>
      <c r="B136" s="362"/>
      <c r="C136" s="21">
        <v>4030</v>
      </c>
      <c r="D136" s="383" t="s">
        <v>149</v>
      </c>
      <c r="E136" s="384"/>
      <c r="F136" s="326"/>
      <c r="G136" s="364">
        <v>5115</v>
      </c>
      <c r="H136" s="364" t="s">
        <v>388</v>
      </c>
      <c r="I136" s="21">
        <v>4430</v>
      </c>
      <c r="J136" s="383" t="s">
        <v>186</v>
      </c>
      <c r="K136" s="319"/>
      <c r="L136" s="371"/>
      <c r="M136" s="363"/>
      <c r="N136" s="363"/>
      <c r="O136" s="21">
        <v>4620</v>
      </c>
      <c r="P136" s="383" t="s">
        <v>384</v>
      </c>
      <c r="Q136" s="384"/>
      <c r="R136" s="408"/>
    </row>
    <row r="137" spans="1:18" ht="15.75" customHeight="1">
      <c r="A137" s="401"/>
      <c r="B137" s="362"/>
      <c r="C137" s="21">
        <v>4040</v>
      </c>
      <c r="D137" s="383" t="s">
        <v>150</v>
      </c>
      <c r="E137" s="384"/>
      <c r="F137" s="326"/>
      <c r="G137" s="362"/>
      <c r="H137" s="362"/>
      <c r="I137" s="21">
        <v>4640</v>
      </c>
      <c r="J137" s="383" t="s">
        <v>206</v>
      </c>
      <c r="K137" s="319"/>
      <c r="L137" s="371"/>
      <c r="M137" s="364">
        <v>5119</v>
      </c>
      <c r="N137" s="364" t="s">
        <v>394</v>
      </c>
      <c r="O137" s="21">
        <v>4670</v>
      </c>
      <c r="P137" s="383" t="s">
        <v>209</v>
      </c>
      <c r="Q137" s="384"/>
      <c r="R137" s="408"/>
    </row>
    <row r="138" spans="1:18" ht="15.75" customHeight="1">
      <c r="A138" s="401"/>
      <c r="B138" s="362"/>
      <c r="C138" s="21">
        <v>4050</v>
      </c>
      <c r="D138" s="383" t="s">
        <v>151</v>
      </c>
      <c r="E138" s="384"/>
      <c r="F138" s="326"/>
      <c r="G138" s="362"/>
      <c r="H138" s="362"/>
      <c r="I138" s="21">
        <v>4650</v>
      </c>
      <c r="J138" s="383" t="s">
        <v>207</v>
      </c>
      <c r="K138" s="319"/>
      <c r="L138" s="371"/>
      <c r="M138" s="362"/>
      <c r="N138" s="362"/>
      <c r="O138" s="21">
        <v>4680</v>
      </c>
      <c r="P138" s="383" t="s">
        <v>210</v>
      </c>
      <c r="Q138" s="384"/>
      <c r="R138" s="408"/>
    </row>
    <row r="139" spans="1:18" ht="15.75" customHeight="1">
      <c r="A139" s="401"/>
      <c r="B139" s="362"/>
      <c r="C139" s="21">
        <v>4060</v>
      </c>
      <c r="D139" s="383" t="s">
        <v>152</v>
      </c>
      <c r="E139" s="384"/>
      <c r="F139" s="326"/>
      <c r="G139" s="362"/>
      <c r="H139" s="362"/>
      <c r="I139" s="21">
        <v>4660</v>
      </c>
      <c r="J139" s="383" t="s">
        <v>208</v>
      </c>
      <c r="K139" s="319"/>
      <c r="L139" s="371"/>
      <c r="M139" s="362"/>
      <c r="N139" s="362"/>
      <c r="O139" s="21">
        <v>4690</v>
      </c>
      <c r="P139" s="383" t="s">
        <v>211</v>
      </c>
      <c r="Q139" s="384"/>
      <c r="R139" s="408"/>
    </row>
    <row r="140" spans="1:18" ht="15.75" customHeight="1">
      <c r="A140" s="402"/>
      <c r="B140" s="363"/>
      <c r="C140" s="21">
        <v>4070</v>
      </c>
      <c r="D140" s="383" t="s">
        <v>153</v>
      </c>
      <c r="E140" s="384"/>
      <c r="F140" s="326"/>
      <c r="G140" s="362"/>
      <c r="H140" s="362"/>
      <c r="I140" s="21">
        <v>4790</v>
      </c>
      <c r="J140" s="383" t="s">
        <v>623</v>
      </c>
      <c r="K140" s="319"/>
      <c r="L140" s="371"/>
      <c r="M140" s="362"/>
      <c r="N140" s="362"/>
      <c r="O140" s="21">
        <v>4700</v>
      </c>
      <c r="P140" s="383" t="s">
        <v>212</v>
      </c>
      <c r="Q140" s="384"/>
      <c r="R140" s="408"/>
    </row>
    <row r="141" spans="1:18" ht="15.75" customHeight="1">
      <c r="A141" s="400" t="s">
        <v>403</v>
      </c>
      <c r="B141" s="364" t="s">
        <v>395</v>
      </c>
      <c r="C141" s="21">
        <v>4120</v>
      </c>
      <c r="D141" s="383" t="s">
        <v>158</v>
      </c>
      <c r="E141" s="384"/>
      <c r="F141" s="326"/>
      <c r="G141" s="363"/>
      <c r="H141" s="363"/>
      <c r="I141" s="21">
        <v>4880</v>
      </c>
      <c r="J141" s="383" t="s">
        <v>223</v>
      </c>
      <c r="K141" s="319"/>
      <c r="L141" s="371"/>
      <c r="M141" s="362"/>
      <c r="N141" s="362"/>
      <c r="O141" s="21">
        <v>4710</v>
      </c>
      <c r="P141" s="383" t="s">
        <v>213</v>
      </c>
      <c r="Q141" s="384"/>
      <c r="R141" s="408"/>
    </row>
    <row r="142" spans="1:18" ht="15.75" customHeight="1">
      <c r="A142" s="401"/>
      <c r="B142" s="362"/>
      <c r="C142" s="21">
        <v>4130</v>
      </c>
      <c r="D142" s="383" t="s">
        <v>159</v>
      </c>
      <c r="E142" s="384"/>
      <c r="F142" s="326"/>
      <c r="G142" s="364">
        <v>5116</v>
      </c>
      <c r="H142" s="364" t="s">
        <v>389</v>
      </c>
      <c r="I142" s="21">
        <v>4440</v>
      </c>
      <c r="J142" s="383" t="s">
        <v>187</v>
      </c>
      <c r="K142" s="319"/>
      <c r="L142" s="371"/>
      <c r="M142" s="363"/>
      <c r="N142" s="363"/>
      <c r="O142" s="21">
        <v>4720</v>
      </c>
      <c r="P142" s="383" t="s">
        <v>214</v>
      </c>
      <c r="Q142" s="384"/>
      <c r="R142" s="408"/>
    </row>
    <row r="143" spans="1:18" ht="15.75" customHeight="1">
      <c r="A143" s="401"/>
      <c r="B143" s="362"/>
      <c r="C143" s="21">
        <v>4140</v>
      </c>
      <c r="D143" s="383" t="s">
        <v>160</v>
      </c>
      <c r="E143" s="384"/>
      <c r="F143" s="326"/>
      <c r="G143" s="362"/>
      <c r="H143" s="362"/>
      <c r="I143" s="21">
        <v>4450</v>
      </c>
      <c r="J143" s="383" t="s">
        <v>188</v>
      </c>
      <c r="K143" s="319"/>
      <c r="L143" s="371"/>
      <c r="M143" s="364">
        <v>5120</v>
      </c>
      <c r="N143" s="364" t="s">
        <v>393</v>
      </c>
      <c r="O143" s="21">
        <v>4630</v>
      </c>
      <c r="P143" s="383" t="s">
        <v>205</v>
      </c>
      <c r="Q143" s="384"/>
      <c r="R143" s="408"/>
    </row>
    <row r="144" spans="1:18" ht="15.75" customHeight="1">
      <c r="A144" s="401"/>
      <c r="B144" s="362"/>
      <c r="C144" s="21">
        <v>4150</v>
      </c>
      <c r="D144" s="383" t="s">
        <v>161</v>
      </c>
      <c r="E144" s="384"/>
      <c r="F144" s="326"/>
      <c r="G144" s="362"/>
      <c r="H144" s="362"/>
      <c r="I144" s="21">
        <v>4460</v>
      </c>
      <c r="J144" s="383" t="s">
        <v>189</v>
      </c>
      <c r="K144" s="319"/>
      <c r="L144" s="371"/>
      <c r="M144" s="362"/>
      <c r="N144" s="362"/>
      <c r="O144" s="21">
        <v>4730</v>
      </c>
      <c r="P144" s="383" t="s">
        <v>215</v>
      </c>
      <c r="Q144" s="384"/>
      <c r="R144" s="408"/>
    </row>
    <row r="145" spans="1:18" ht="15.75" customHeight="1">
      <c r="A145" s="401"/>
      <c r="B145" s="362"/>
      <c r="C145" s="21">
        <v>4160</v>
      </c>
      <c r="D145" s="383" t="s">
        <v>162</v>
      </c>
      <c r="E145" s="384"/>
      <c r="F145" s="326"/>
      <c r="G145" s="362"/>
      <c r="H145" s="362"/>
      <c r="I145" s="21">
        <v>4470</v>
      </c>
      <c r="J145" s="383" t="s">
        <v>190</v>
      </c>
      <c r="K145" s="319"/>
      <c r="L145" s="371"/>
      <c r="M145" s="362"/>
      <c r="N145" s="362"/>
      <c r="O145" s="21">
        <v>4740</v>
      </c>
      <c r="P145" s="383" t="s">
        <v>216</v>
      </c>
      <c r="Q145" s="384"/>
      <c r="R145" s="408"/>
    </row>
    <row r="146" spans="1:18" ht="15.75" customHeight="1">
      <c r="A146" s="401"/>
      <c r="B146" s="362"/>
      <c r="C146" s="21">
        <v>4170</v>
      </c>
      <c r="D146" s="383" t="s">
        <v>163</v>
      </c>
      <c r="E146" s="384"/>
      <c r="F146" s="326"/>
      <c r="G146" s="362"/>
      <c r="H146" s="362"/>
      <c r="I146" s="21">
        <v>4480</v>
      </c>
      <c r="J146" s="383" t="s">
        <v>191</v>
      </c>
      <c r="K146" s="319"/>
      <c r="L146" s="371"/>
      <c r="M146" s="362"/>
      <c r="N146" s="362"/>
      <c r="O146" s="21">
        <v>4750</v>
      </c>
      <c r="P146" s="383" t="s">
        <v>217</v>
      </c>
      <c r="Q146" s="384"/>
      <c r="R146" s="408"/>
    </row>
    <row r="147" spans="1:18" ht="15.75" customHeight="1">
      <c r="A147" s="401"/>
      <c r="B147" s="362"/>
      <c r="C147" s="21">
        <v>4180</v>
      </c>
      <c r="D147" s="383" t="s">
        <v>164</v>
      </c>
      <c r="E147" s="384"/>
      <c r="F147" s="326"/>
      <c r="G147" s="362"/>
      <c r="H147" s="362"/>
      <c r="I147" s="21">
        <v>4490</v>
      </c>
      <c r="J147" s="383" t="s">
        <v>192</v>
      </c>
      <c r="K147" s="319"/>
      <c r="L147" s="371"/>
      <c r="M147" s="362"/>
      <c r="N147" s="362"/>
      <c r="O147" s="21">
        <v>4760</v>
      </c>
      <c r="P147" s="383" t="s">
        <v>218</v>
      </c>
      <c r="Q147" s="384"/>
      <c r="R147" s="408"/>
    </row>
    <row r="148" spans="1:18" ht="15.75" customHeight="1">
      <c r="A148" s="401"/>
      <c r="B148" s="362"/>
      <c r="C148" s="21">
        <v>4190</v>
      </c>
      <c r="D148" s="383" t="s">
        <v>165</v>
      </c>
      <c r="E148" s="384"/>
      <c r="F148" s="326"/>
      <c r="G148" s="362"/>
      <c r="H148" s="362"/>
      <c r="I148" s="21">
        <v>4500</v>
      </c>
      <c r="J148" s="385" t="s">
        <v>193</v>
      </c>
      <c r="K148" s="385"/>
      <c r="L148" s="371"/>
      <c r="M148" s="363"/>
      <c r="N148" s="363"/>
      <c r="O148" s="21">
        <v>4810</v>
      </c>
      <c r="P148" s="383" t="s">
        <v>624</v>
      </c>
      <c r="Q148" s="384"/>
      <c r="R148" s="408"/>
    </row>
    <row r="149" spans="1:18" ht="15.75" customHeight="1">
      <c r="A149" s="401"/>
      <c r="B149" s="362"/>
      <c r="C149" s="21">
        <v>4200</v>
      </c>
      <c r="D149" s="383" t="s">
        <v>166</v>
      </c>
      <c r="E149" s="384"/>
      <c r="F149" s="326"/>
      <c r="G149" s="362"/>
      <c r="H149" s="362"/>
      <c r="I149" s="21">
        <v>4510</v>
      </c>
      <c r="J149" s="385" t="s">
        <v>194</v>
      </c>
      <c r="K149" s="385"/>
      <c r="L149" s="371"/>
      <c r="M149" s="25"/>
      <c r="N149" s="25"/>
      <c r="O149" s="21">
        <v>4610</v>
      </c>
      <c r="P149" s="383" t="s">
        <v>204</v>
      </c>
      <c r="Q149" s="384"/>
      <c r="R149" s="408"/>
    </row>
    <row r="150" spans="1:18" ht="15.75" customHeight="1">
      <c r="A150" s="401"/>
      <c r="B150" s="362"/>
      <c r="C150" s="21">
        <v>4210</v>
      </c>
      <c r="D150" s="383" t="s">
        <v>167</v>
      </c>
      <c r="E150" s="384"/>
      <c r="F150" s="326"/>
      <c r="G150" s="362"/>
      <c r="H150" s="362"/>
      <c r="I150" s="21">
        <v>4520</v>
      </c>
      <c r="J150" s="385" t="s">
        <v>195</v>
      </c>
      <c r="K150" s="385"/>
      <c r="L150" s="371"/>
      <c r="M150" s="3" t="s">
        <v>1</v>
      </c>
      <c r="N150" s="10" t="s">
        <v>2</v>
      </c>
      <c r="O150" s="20" t="s">
        <v>380</v>
      </c>
      <c r="P150" s="403" t="s">
        <v>386</v>
      </c>
      <c r="Q150" s="394"/>
      <c r="R150" s="408"/>
    </row>
    <row r="151" spans="1:18" ht="15.75" customHeight="1">
      <c r="A151" s="401"/>
      <c r="B151" s="362"/>
      <c r="C151" s="21">
        <v>4220</v>
      </c>
      <c r="D151" s="383" t="s">
        <v>168</v>
      </c>
      <c r="E151" s="384"/>
      <c r="F151" s="326"/>
      <c r="G151" s="362"/>
      <c r="H151" s="362"/>
      <c r="I151" s="21">
        <v>4530</v>
      </c>
      <c r="J151" s="385" t="s">
        <v>196</v>
      </c>
      <c r="K151" s="385"/>
      <c r="L151" s="371"/>
      <c r="M151" s="6">
        <v>5112</v>
      </c>
      <c r="N151" s="11" t="s">
        <v>395</v>
      </c>
      <c r="O151" s="21">
        <v>5020</v>
      </c>
      <c r="P151" s="383" t="s">
        <v>226</v>
      </c>
      <c r="Q151" s="384"/>
      <c r="R151" s="408"/>
    </row>
    <row r="152" spans="1:18" ht="15.75" customHeight="1">
      <c r="A152" s="402"/>
      <c r="B152" s="363"/>
      <c r="C152" s="21">
        <v>4280</v>
      </c>
      <c r="D152" s="383" t="s">
        <v>173</v>
      </c>
      <c r="E152" s="384"/>
      <c r="F152" s="326"/>
      <c r="G152" s="362"/>
      <c r="H152" s="362"/>
      <c r="I152" s="21">
        <v>4780</v>
      </c>
      <c r="J152" s="385" t="s">
        <v>219</v>
      </c>
      <c r="K152" s="385"/>
      <c r="L152" s="371"/>
      <c r="M152" s="6">
        <v>5113</v>
      </c>
      <c r="N152" s="11" t="s">
        <v>391</v>
      </c>
      <c r="O152" s="21">
        <v>5010</v>
      </c>
      <c r="P152" s="383" t="s">
        <v>225</v>
      </c>
      <c r="Q152" s="384"/>
      <c r="R152" s="409"/>
    </row>
    <row r="153" spans="1:18" ht="15.75" customHeight="1">
      <c r="A153" s="410" t="s">
        <v>625</v>
      </c>
      <c r="B153" s="364" t="s">
        <v>390</v>
      </c>
      <c r="C153" s="21">
        <v>4290</v>
      </c>
      <c r="D153" s="414" t="s">
        <v>174</v>
      </c>
      <c r="E153" s="415"/>
      <c r="F153" s="326"/>
      <c r="G153" s="362"/>
      <c r="H153" s="362"/>
      <c r="I153" s="21">
        <v>4860</v>
      </c>
      <c r="J153" s="383" t="s">
        <v>221</v>
      </c>
      <c r="K153" s="319"/>
      <c r="L153" s="371"/>
      <c r="M153" s="404" t="s">
        <v>399</v>
      </c>
      <c r="N153" s="405"/>
      <c r="O153" s="405"/>
      <c r="P153" s="405"/>
      <c r="Q153" s="405"/>
      <c r="R153" s="406"/>
    </row>
    <row r="154" spans="1:18" ht="15.75" customHeight="1">
      <c r="A154" s="411"/>
      <c r="B154" s="362"/>
      <c r="C154" s="21">
        <v>4300</v>
      </c>
      <c r="D154" s="383" t="s">
        <v>175</v>
      </c>
      <c r="E154" s="384"/>
      <c r="F154" s="326"/>
      <c r="G154" s="362"/>
      <c r="H154" s="362"/>
      <c r="I154" s="21">
        <v>4870</v>
      </c>
      <c r="J154" s="416" t="s">
        <v>222</v>
      </c>
      <c r="K154" s="417"/>
      <c r="L154" s="371"/>
      <c r="M154" s="419" t="s">
        <v>400</v>
      </c>
      <c r="N154" s="420"/>
      <c r="O154" s="420"/>
      <c r="P154" s="420"/>
      <c r="Q154" s="420"/>
      <c r="R154" s="421"/>
    </row>
    <row r="155" spans="1:18" ht="16.5" customHeight="1">
      <c r="A155" s="411"/>
      <c r="B155" s="362"/>
      <c r="C155" s="21">
        <v>4310</v>
      </c>
      <c r="D155" s="383" t="s">
        <v>176</v>
      </c>
      <c r="E155" s="384"/>
      <c r="F155" s="326"/>
      <c r="G155" s="362"/>
      <c r="H155" s="362"/>
      <c r="I155" s="21">
        <v>4900</v>
      </c>
      <c r="J155" s="383" t="s">
        <v>626</v>
      </c>
      <c r="K155" s="319"/>
      <c r="L155" s="371"/>
      <c r="M155" s="381" t="s">
        <v>357</v>
      </c>
      <c r="N155" s="322"/>
      <c r="O155" s="3" t="s">
        <v>3</v>
      </c>
      <c r="P155" s="3" t="s">
        <v>4</v>
      </c>
      <c r="Q155" s="3" t="s">
        <v>5</v>
      </c>
      <c r="R155" s="58" t="s">
        <v>6</v>
      </c>
    </row>
    <row r="156" spans="1:18" ht="16.5" customHeight="1" thickBot="1">
      <c r="A156" s="412"/>
      <c r="B156" s="413"/>
      <c r="C156" s="67">
        <v>4320</v>
      </c>
      <c r="D156" s="422" t="s">
        <v>177</v>
      </c>
      <c r="E156" s="423"/>
      <c r="F156" s="390"/>
      <c r="G156" s="413"/>
      <c r="H156" s="413"/>
      <c r="I156" s="67">
        <v>4960</v>
      </c>
      <c r="J156" s="422" t="s">
        <v>385</v>
      </c>
      <c r="K156" s="307"/>
      <c r="L156" s="372"/>
      <c r="M156" s="382"/>
      <c r="N156" s="324"/>
      <c r="O156" s="68">
        <v>3138</v>
      </c>
      <c r="P156" s="68">
        <v>3349</v>
      </c>
      <c r="Q156" s="62">
        <v>3710</v>
      </c>
      <c r="R156" s="63">
        <v>7059</v>
      </c>
    </row>
    <row r="157" spans="1:18" ht="12.75" customHeight="1">
      <c r="A157" s="5"/>
      <c r="B157" s="103"/>
      <c r="C157" s="101">
        <v>3138</v>
      </c>
      <c r="D157" s="101">
        <v>3349</v>
      </c>
      <c r="E157" s="101">
        <v>3710</v>
      </c>
      <c r="F157" s="101">
        <v>7059</v>
      </c>
      <c r="G157" s="118"/>
      <c r="H157" s="118"/>
      <c r="I157" s="119"/>
      <c r="J157" s="119"/>
      <c r="K157" s="120"/>
      <c r="L157" s="14"/>
      <c r="M157" s="308" t="s">
        <v>649</v>
      </c>
      <c r="N157" s="308"/>
      <c r="O157" s="308"/>
      <c r="P157" s="308"/>
      <c r="Q157" s="308"/>
      <c r="R157" s="308"/>
    </row>
    <row r="158" spans="1:14" s="270" customFormat="1" ht="22.5" customHeight="1">
      <c r="A158" s="268"/>
      <c r="B158" s="418" t="s">
        <v>914</v>
      </c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</row>
    <row r="159" spans="1:14" s="270" customFormat="1" ht="15.75" customHeight="1">
      <c r="A159" s="268"/>
      <c r="B159" s="269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</row>
    <row r="160" spans="1:14" s="270" customFormat="1" ht="15.75" customHeight="1">
      <c r="A160" s="272"/>
      <c r="B160" s="269"/>
      <c r="G160" s="272"/>
      <c r="H160" s="269"/>
      <c r="M160" s="272"/>
      <c r="N160" s="272"/>
    </row>
    <row r="161" spans="2:19" ht="32.25" customHeight="1">
      <c r="B161" s="295" t="s">
        <v>628</v>
      </c>
      <c r="C161" s="295"/>
      <c r="D161" s="295"/>
      <c r="E161" s="295"/>
      <c r="F161" s="295"/>
      <c r="G161" s="295"/>
      <c r="H161" s="295"/>
      <c r="I161" s="295"/>
      <c r="K161" s="123"/>
      <c r="L161" s="123"/>
      <c r="M161" s="123"/>
      <c r="N161" s="123"/>
      <c r="O161" s="123"/>
      <c r="P161" s="123"/>
      <c r="Q161" s="123"/>
      <c r="R161" s="123"/>
      <c r="S161" s="124"/>
    </row>
    <row r="162" spans="9:19" ht="15.75" customHeight="1" thickBot="1">
      <c r="I162" s="14"/>
      <c r="K162" s="123"/>
      <c r="L162" s="123"/>
      <c r="M162" s="123"/>
      <c r="N162" s="123"/>
      <c r="O162" s="123"/>
      <c r="P162" s="123"/>
      <c r="Q162" s="123"/>
      <c r="R162" s="123"/>
      <c r="S162" s="124"/>
    </row>
    <row r="163" spans="2:18" ht="27.75" customHeight="1">
      <c r="B163" s="125"/>
      <c r="C163" s="296" t="s">
        <v>650</v>
      </c>
      <c r="D163" s="296"/>
      <c r="E163" s="296"/>
      <c r="F163" s="296"/>
      <c r="G163" s="296"/>
      <c r="H163" s="126"/>
      <c r="I163" s="14"/>
      <c r="J163" s="14"/>
      <c r="K163" s="123"/>
      <c r="L163" s="123"/>
      <c r="M163" s="123"/>
      <c r="N163" s="123"/>
      <c r="O163" s="123"/>
      <c r="P163" s="123"/>
      <c r="Q163" s="123"/>
      <c r="R163" s="123"/>
    </row>
    <row r="164" spans="2:18" ht="15.75" customHeight="1">
      <c r="B164" s="127"/>
      <c r="C164" s="15"/>
      <c r="D164" s="15"/>
      <c r="E164" s="15"/>
      <c r="F164" s="15"/>
      <c r="G164" s="16"/>
      <c r="H164" s="128"/>
      <c r="I164" s="14"/>
      <c r="J164" s="14"/>
      <c r="K164" s="123"/>
      <c r="L164" s="123"/>
      <c r="M164" s="123"/>
      <c r="N164" s="123"/>
      <c r="O164" s="123"/>
      <c r="P164" s="123"/>
      <c r="Q164" s="123"/>
      <c r="R164" s="123"/>
    </row>
    <row r="165" spans="2:12" ht="24" customHeight="1">
      <c r="B165" s="127"/>
      <c r="C165" s="297">
        <f>C173</f>
        <v>44990</v>
      </c>
      <c r="D165" s="297"/>
      <c r="E165" s="129" t="s">
        <v>646</v>
      </c>
      <c r="F165" s="1" t="s">
        <v>629</v>
      </c>
      <c r="G165" s="130">
        <v>2</v>
      </c>
      <c r="H165" s="131" t="s">
        <v>653</v>
      </c>
      <c r="I165" s="132"/>
      <c r="J165" s="133"/>
      <c r="K165" s="133"/>
      <c r="L165" s="133"/>
    </row>
    <row r="166" spans="2:12" ht="24" customHeight="1">
      <c r="B166" s="127"/>
      <c r="C166" s="297">
        <f>F173</f>
        <v>104666</v>
      </c>
      <c r="D166" s="297"/>
      <c r="E166" s="129" t="s">
        <v>631</v>
      </c>
      <c r="F166" s="133" t="s">
        <v>632</v>
      </c>
      <c r="G166" s="130">
        <v>7</v>
      </c>
      <c r="H166" s="134" t="s">
        <v>633</v>
      </c>
      <c r="I166" s="14"/>
      <c r="J166" s="135"/>
      <c r="K166" s="135"/>
      <c r="L166" s="135"/>
    </row>
    <row r="167" spans="2:10" ht="15.75" customHeight="1" thickBot="1">
      <c r="B167" s="136"/>
      <c r="C167" s="137"/>
      <c r="D167" s="137"/>
      <c r="E167" s="137"/>
      <c r="F167" s="137"/>
      <c r="G167" s="138"/>
      <c r="H167" s="139"/>
      <c r="I167" s="14"/>
      <c r="J167" s="14"/>
    </row>
    <row r="168" spans="2:10" ht="15.75" customHeight="1">
      <c r="B168" s="17"/>
      <c r="C168" s="15"/>
      <c r="D168" s="15"/>
      <c r="E168" s="15"/>
      <c r="F168" s="15"/>
      <c r="G168" s="16"/>
      <c r="H168" s="17"/>
      <c r="I168" s="14"/>
      <c r="J168" s="14"/>
    </row>
    <row r="169" spans="2:10" ht="15.75" customHeight="1">
      <c r="B169" s="17"/>
      <c r="C169" s="15"/>
      <c r="D169" s="15"/>
      <c r="E169" s="15"/>
      <c r="F169" s="15"/>
      <c r="G169" s="16"/>
      <c r="H169" s="17"/>
      <c r="I169" s="14"/>
      <c r="J169" s="14"/>
    </row>
    <row r="170" ht="15.75" customHeight="1" thickBot="1"/>
    <row r="171" spans="2:12" ht="19.5" customHeight="1" thickBot="1">
      <c r="B171" s="286"/>
      <c r="C171" s="287" t="s">
        <v>3</v>
      </c>
      <c r="D171" s="289" t="s">
        <v>634</v>
      </c>
      <c r="E171" s="290"/>
      <c r="F171" s="290"/>
      <c r="G171" s="290"/>
      <c r="H171" s="291"/>
      <c r="I171" s="131"/>
      <c r="J171" s="292" t="s">
        <v>635</v>
      </c>
      <c r="K171" s="293"/>
      <c r="L171" s="294"/>
    </row>
    <row r="172" spans="2:12" ht="19.5" customHeight="1" thickBot="1">
      <c r="B172" s="286"/>
      <c r="C172" s="288"/>
      <c r="D172" s="140" t="s">
        <v>4</v>
      </c>
      <c r="E172" s="140" t="s">
        <v>5</v>
      </c>
      <c r="F172" s="289" t="s">
        <v>636</v>
      </c>
      <c r="G172" s="291"/>
      <c r="H172" s="140" t="s">
        <v>637</v>
      </c>
      <c r="J172" s="141" t="s">
        <v>361</v>
      </c>
      <c r="K172" s="141" t="s">
        <v>362</v>
      </c>
      <c r="L172" s="141" t="s">
        <v>363</v>
      </c>
    </row>
    <row r="173" spans="3:12" ht="19.5" customHeight="1" thickBot="1">
      <c r="C173" s="142">
        <v>44990</v>
      </c>
      <c r="D173" s="142">
        <v>49610</v>
      </c>
      <c r="E173" s="142">
        <v>55056</v>
      </c>
      <c r="F173" s="299">
        <f>D173+E173</f>
        <v>104666</v>
      </c>
      <c r="G173" s="300"/>
      <c r="H173" s="142">
        <v>486</v>
      </c>
      <c r="J173" s="143">
        <v>94</v>
      </c>
      <c r="K173" s="143">
        <v>113</v>
      </c>
      <c r="L173" s="144">
        <f>J173-K173</f>
        <v>-19</v>
      </c>
    </row>
    <row r="174" spans="3:12" ht="19.5" customHeight="1" thickBot="1">
      <c r="C174" s="145"/>
      <c r="I174" s="131"/>
      <c r="J174" s="292" t="s">
        <v>638</v>
      </c>
      <c r="K174" s="293"/>
      <c r="L174" s="294"/>
    </row>
    <row r="175" spans="10:12" ht="19.5" customHeight="1" thickBot="1">
      <c r="J175" s="141" t="s">
        <v>639</v>
      </c>
      <c r="K175" s="141" t="s">
        <v>640</v>
      </c>
      <c r="L175" s="141" t="s">
        <v>363</v>
      </c>
    </row>
    <row r="176" spans="8:12" ht="19.5" customHeight="1" thickBot="1">
      <c r="H176" s="146"/>
      <c r="J176" s="143">
        <v>251</v>
      </c>
      <c r="K176" s="147">
        <v>239</v>
      </c>
      <c r="L176" s="144">
        <f>J176-K176</f>
        <v>12</v>
      </c>
    </row>
    <row r="177" spans="10:12" ht="19.5" customHeight="1" thickBot="1">
      <c r="J177" s="301" t="s">
        <v>641</v>
      </c>
      <c r="K177" s="302"/>
      <c r="L177" s="148">
        <v>-362</v>
      </c>
    </row>
    <row r="178" spans="2:9" ht="15.75" customHeight="1">
      <c r="B178" s="303" t="s">
        <v>642</v>
      </c>
      <c r="C178" s="303"/>
      <c r="D178" s="303"/>
      <c r="I178" s="149"/>
    </row>
    <row r="179" ht="8.25" customHeight="1">
      <c r="I179" s="149"/>
    </row>
    <row r="180" spans="2:12" ht="15.75" customHeight="1">
      <c r="B180" s="298" t="s">
        <v>643</v>
      </c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</row>
    <row r="181" spans="2:12" ht="15.75" customHeight="1">
      <c r="B181" s="298" t="s">
        <v>644</v>
      </c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</row>
    <row r="182" spans="2:12" ht="15.75" customHeight="1">
      <c r="B182" s="298" t="s">
        <v>645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</sheetData>
  <sheetProtection/>
  <mergeCells count="208">
    <mergeCell ref="B158:N158"/>
    <mergeCell ref="A153:A156"/>
    <mergeCell ref="B153:B156"/>
    <mergeCell ref="D153:E153"/>
    <mergeCell ref="J153:K153"/>
    <mergeCell ref="M157:R157"/>
    <mergeCell ref="M154:R154"/>
    <mergeCell ref="D155:E155"/>
    <mergeCell ref="J155:K155"/>
    <mergeCell ref="M155:N156"/>
    <mergeCell ref="D156:E156"/>
    <mergeCell ref="J156:K156"/>
    <mergeCell ref="M153:R153"/>
    <mergeCell ref="D154:E154"/>
    <mergeCell ref="J154:K154"/>
    <mergeCell ref="D151:E151"/>
    <mergeCell ref="J151:K151"/>
    <mergeCell ref="P151:Q151"/>
    <mergeCell ref="D152:E152"/>
    <mergeCell ref="J152:K152"/>
    <mergeCell ref="P152:Q152"/>
    <mergeCell ref="D149:E149"/>
    <mergeCell ref="J149:K149"/>
    <mergeCell ref="P149:Q149"/>
    <mergeCell ref="D150:E150"/>
    <mergeCell ref="J150:K150"/>
    <mergeCell ref="P150:Q150"/>
    <mergeCell ref="P143:Q143"/>
    <mergeCell ref="D144:E144"/>
    <mergeCell ref="J144:K144"/>
    <mergeCell ref="D148:E148"/>
    <mergeCell ref="J148:K148"/>
    <mergeCell ref="P148:Q148"/>
    <mergeCell ref="J145:K145"/>
    <mergeCell ref="P145:Q145"/>
    <mergeCell ref="J146:K146"/>
    <mergeCell ref="P146:Q146"/>
    <mergeCell ref="D143:E143"/>
    <mergeCell ref="P144:Q144"/>
    <mergeCell ref="D145:E145"/>
    <mergeCell ref="D146:E146"/>
    <mergeCell ref="D147:E147"/>
    <mergeCell ref="J147:K147"/>
    <mergeCell ref="P147:Q147"/>
    <mergeCell ref="M143:M148"/>
    <mergeCell ref="N143:N148"/>
    <mergeCell ref="J143:K143"/>
    <mergeCell ref="D138:E138"/>
    <mergeCell ref="J138:K138"/>
    <mergeCell ref="P138:Q138"/>
    <mergeCell ref="J141:K141"/>
    <mergeCell ref="P141:Q141"/>
    <mergeCell ref="D142:E142"/>
    <mergeCell ref="G142:G156"/>
    <mergeCell ref="H142:H156"/>
    <mergeCell ref="J142:K142"/>
    <mergeCell ref="P142:Q142"/>
    <mergeCell ref="P136:Q136"/>
    <mergeCell ref="D137:E137"/>
    <mergeCell ref="J137:K137"/>
    <mergeCell ref="M137:M142"/>
    <mergeCell ref="P139:Q139"/>
    <mergeCell ref="D140:E140"/>
    <mergeCell ref="J140:K140"/>
    <mergeCell ref="P140:Q140"/>
    <mergeCell ref="N137:N142"/>
    <mergeCell ref="P137:Q137"/>
    <mergeCell ref="J134:K134"/>
    <mergeCell ref="P134:Q134"/>
    <mergeCell ref="D135:E135"/>
    <mergeCell ref="J135:K135"/>
    <mergeCell ref="D141:E141"/>
    <mergeCell ref="P135:Q135"/>
    <mergeCell ref="D136:E136"/>
    <mergeCell ref="G136:G141"/>
    <mergeCell ref="H136:H141"/>
    <mergeCell ref="J136:K136"/>
    <mergeCell ref="D139:E139"/>
    <mergeCell ref="J139:K139"/>
    <mergeCell ref="A141:A152"/>
    <mergeCell ref="B141:B152"/>
    <mergeCell ref="N132:N136"/>
    <mergeCell ref="P132:Q132"/>
    <mergeCell ref="D133:E133"/>
    <mergeCell ref="J133:K133"/>
    <mergeCell ref="P133:Q133"/>
    <mergeCell ref="D134:E134"/>
    <mergeCell ref="M121:M131"/>
    <mergeCell ref="J122:K122"/>
    <mergeCell ref="J123:K123"/>
    <mergeCell ref="J130:K130"/>
    <mergeCell ref="A132:E132"/>
    <mergeCell ref="F132:F156"/>
    <mergeCell ref="J132:K132"/>
    <mergeCell ref="M132:M136"/>
    <mergeCell ref="A134:A140"/>
    <mergeCell ref="B134:B140"/>
    <mergeCell ref="J121:K121"/>
    <mergeCell ref="N121:N131"/>
    <mergeCell ref="P121:Q121"/>
    <mergeCell ref="J131:K131"/>
    <mergeCell ref="P125:Q125"/>
    <mergeCell ref="J126:K126"/>
    <mergeCell ref="P126:Q126"/>
    <mergeCell ref="P127:Q127"/>
    <mergeCell ref="J127:K127"/>
    <mergeCell ref="J125:K125"/>
    <mergeCell ref="P130:Q130"/>
    <mergeCell ref="P124:Q124"/>
    <mergeCell ref="P128:Q128"/>
    <mergeCell ref="P129:Q129"/>
    <mergeCell ref="G114:L116"/>
    <mergeCell ref="M115:N116"/>
    <mergeCell ref="M117:R117"/>
    <mergeCell ref="A118:R118"/>
    <mergeCell ref="G121:G123"/>
    <mergeCell ref="H121:H123"/>
    <mergeCell ref="G124:G135"/>
    <mergeCell ref="H124:H135"/>
    <mergeCell ref="J124:K124"/>
    <mergeCell ref="P119:R119"/>
    <mergeCell ref="J120:K120"/>
    <mergeCell ref="L120:L156"/>
    <mergeCell ref="P120:Q120"/>
    <mergeCell ref="R120:R152"/>
    <mergeCell ref="J128:K128"/>
    <mergeCell ref="J129:K129"/>
    <mergeCell ref="P122:Q122"/>
    <mergeCell ref="P123:Q123"/>
    <mergeCell ref="P131:Q131"/>
    <mergeCell ref="N109:N110"/>
    <mergeCell ref="P109:Q109"/>
    <mergeCell ref="P110:Q110"/>
    <mergeCell ref="N111:N113"/>
    <mergeCell ref="P111:Q111"/>
    <mergeCell ref="P112:Q112"/>
    <mergeCell ref="P113:Q113"/>
    <mergeCell ref="P101:Q101"/>
    <mergeCell ref="N104:N108"/>
    <mergeCell ref="P104:Q104"/>
    <mergeCell ref="P105:Q105"/>
    <mergeCell ref="P106:Q106"/>
    <mergeCell ref="P107:Q107"/>
    <mergeCell ref="P108:Q108"/>
    <mergeCell ref="P102:Q102"/>
    <mergeCell ref="P103:Q103"/>
    <mergeCell ref="P98:Q98"/>
    <mergeCell ref="P99:Q99"/>
    <mergeCell ref="P100:Q100"/>
    <mergeCell ref="R87:R88"/>
    <mergeCell ref="P88:Q88"/>
    <mergeCell ref="P89:Q89"/>
    <mergeCell ref="P90:Q90"/>
    <mergeCell ref="P83:Q83"/>
    <mergeCell ref="P84:Q84"/>
    <mergeCell ref="P82:Q82"/>
    <mergeCell ref="N95:N97"/>
    <mergeCell ref="P95:Q95"/>
    <mergeCell ref="P96:Q96"/>
    <mergeCell ref="P97:Q97"/>
    <mergeCell ref="A1:R1"/>
    <mergeCell ref="A2:B2"/>
    <mergeCell ref="P2:R2"/>
    <mergeCell ref="M33:R34"/>
    <mergeCell ref="N80:N89"/>
    <mergeCell ref="P80:Q80"/>
    <mergeCell ref="P81:Q81"/>
    <mergeCell ref="P78:R78"/>
    <mergeCell ref="P85:Q85"/>
    <mergeCell ref="P86:Q86"/>
    <mergeCell ref="A78:B78"/>
    <mergeCell ref="M80:M113"/>
    <mergeCell ref="P87:Q87"/>
    <mergeCell ref="P92:Q92"/>
    <mergeCell ref="P93:Q93"/>
    <mergeCell ref="P94:Q94"/>
    <mergeCell ref="N98:N103"/>
    <mergeCell ref="N92:N94"/>
    <mergeCell ref="P91:Q91"/>
    <mergeCell ref="P79:Q79"/>
    <mergeCell ref="A40:B40"/>
    <mergeCell ref="P40:R40"/>
    <mergeCell ref="M72:R73"/>
    <mergeCell ref="M74:N75"/>
    <mergeCell ref="M35:N35"/>
    <mergeCell ref="M36:N36"/>
    <mergeCell ref="M37:N37"/>
    <mergeCell ref="M38:R38"/>
    <mergeCell ref="F173:G173"/>
    <mergeCell ref="A39:R39"/>
    <mergeCell ref="B180:L180"/>
    <mergeCell ref="J177:K177"/>
    <mergeCell ref="B178:D178"/>
    <mergeCell ref="M76:R76"/>
    <mergeCell ref="A77:R77"/>
    <mergeCell ref="F172:G172"/>
    <mergeCell ref="C165:D165"/>
    <mergeCell ref="J171:L171"/>
    <mergeCell ref="J174:L174"/>
    <mergeCell ref="N90:N91"/>
    <mergeCell ref="B182:L182"/>
    <mergeCell ref="B181:L181"/>
    <mergeCell ref="B161:I161"/>
    <mergeCell ref="C163:G163"/>
    <mergeCell ref="C166:D166"/>
    <mergeCell ref="B171:B172"/>
    <mergeCell ref="C171:C172"/>
    <mergeCell ref="D171:H171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38" max="255" man="1"/>
    <brk id="76" max="255" man="1"/>
  </rowBreaks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M39" sqref="M39:N39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885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750</v>
      </c>
      <c r="B4" s="11" t="s">
        <v>7</v>
      </c>
      <c r="C4" s="18">
        <v>186</v>
      </c>
      <c r="D4" s="18">
        <v>143</v>
      </c>
      <c r="E4" s="18">
        <v>171</v>
      </c>
      <c r="F4" s="18">
        <f>SUM(D4:E4)</f>
        <v>314</v>
      </c>
      <c r="G4" s="93" t="s">
        <v>751</v>
      </c>
      <c r="H4" s="11" t="s">
        <v>44</v>
      </c>
      <c r="I4" s="18">
        <v>766</v>
      </c>
      <c r="J4" s="18">
        <v>806</v>
      </c>
      <c r="K4" s="18">
        <v>866</v>
      </c>
      <c r="L4" s="18">
        <f>SUM(J4:K4)</f>
        <v>1672</v>
      </c>
      <c r="M4" s="94" t="s">
        <v>820</v>
      </c>
      <c r="N4" s="11" t="s">
        <v>338</v>
      </c>
      <c r="O4" s="18">
        <v>355</v>
      </c>
      <c r="P4" s="18">
        <v>321</v>
      </c>
      <c r="Q4" s="18">
        <v>235</v>
      </c>
      <c r="R4" s="83">
        <f>SUM(P4:Q4)</f>
        <v>556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752</v>
      </c>
      <c r="B5" s="11" t="s">
        <v>8</v>
      </c>
      <c r="C5" s="18">
        <v>103</v>
      </c>
      <c r="D5" s="18">
        <v>80</v>
      </c>
      <c r="E5" s="18">
        <v>76</v>
      </c>
      <c r="F5" s="18">
        <f aca="true" t="shared" si="0" ref="F5:F39">SUM(D5:E5)</f>
        <v>156</v>
      </c>
      <c r="G5" s="93" t="s">
        <v>753</v>
      </c>
      <c r="H5" s="11" t="s">
        <v>45</v>
      </c>
      <c r="I5" s="18">
        <v>760</v>
      </c>
      <c r="J5" s="18">
        <v>806</v>
      </c>
      <c r="K5" s="18">
        <v>856</v>
      </c>
      <c r="L5" s="18">
        <f aca="true" t="shared" si="1" ref="L5:L39">SUM(J5:K5)</f>
        <v>1662</v>
      </c>
      <c r="M5" s="94" t="s">
        <v>821</v>
      </c>
      <c r="N5" s="11" t="s">
        <v>339</v>
      </c>
      <c r="O5" s="18">
        <v>31</v>
      </c>
      <c r="P5" s="18">
        <v>28</v>
      </c>
      <c r="Q5" s="18">
        <v>38</v>
      </c>
      <c r="R5" s="83">
        <f aca="true" t="shared" si="2" ref="R5:R14">SUM(P5:Q5)</f>
        <v>66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134</v>
      </c>
      <c r="D6" s="18">
        <v>105</v>
      </c>
      <c r="E6" s="18">
        <v>112</v>
      </c>
      <c r="F6" s="18">
        <f t="shared" si="0"/>
        <v>217</v>
      </c>
      <c r="G6" s="93" t="s">
        <v>822</v>
      </c>
      <c r="H6" s="11" t="s">
        <v>46</v>
      </c>
      <c r="I6" s="18">
        <v>1977</v>
      </c>
      <c r="J6" s="18">
        <v>2146</v>
      </c>
      <c r="K6" s="18">
        <v>2330</v>
      </c>
      <c r="L6" s="18">
        <f t="shared" si="1"/>
        <v>4476</v>
      </c>
      <c r="M6" s="94" t="s">
        <v>756</v>
      </c>
      <c r="N6" s="11" t="s">
        <v>340</v>
      </c>
      <c r="O6" s="18">
        <v>139</v>
      </c>
      <c r="P6" s="18">
        <v>105</v>
      </c>
      <c r="Q6" s="18">
        <v>127</v>
      </c>
      <c r="R6" s="83">
        <f t="shared" si="2"/>
        <v>232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S21+S22</f>
        <v>173</v>
      </c>
      <c r="D7" s="18">
        <f>T21+T22</f>
        <v>144</v>
      </c>
      <c r="E7" s="18">
        <f>U21+U22</f>
        <v>161</v>
      </c>
      <c r="F7" s="18">
        <f>V21+V22</f>
        <v>305</v>
      </c>
      <c r="G7" s="93" t="s">
        <v>823</v>
      </c>
      <c r="H7" s="11" t="s">
        <v>47</v>
      </c>
      <c r="I7" s="18">
        <v>658</v>
      </c>
      <c r="J7" s="18">
        <v>712</v>
      </c>
      <c r="K7" s="18">
        <v>815</v>
      </c>
      <c r="L7" s="18">
        <f t="shared" si="1"/>
        <v>1527</v>
      </c>
      <c r="M7" s="94" t="s">
        <v>824</v>
      </c>
      <c r="N7" s="11" t="s">
        <v>341</v>
      </c>
      <c r="O7" s="18">
        <v>153</v>
      </c>
      <c r="P7" s="18">
        <v>129</v>
      </c>
      <c r="Q7" s="18">
        <v>168</v>
      </c>
      <c r="R7" s="83">
        <f t="shared" si="2"/>
        <v>297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754</v>
      </c>
      <c r="B8" s="11" t="s">
        <v>12</v>
      </c>
      <c r="C8" s="18">
        <v>256</v>
      </c>
      <c r="D8" s="18">
        <v>205</v>
      </c>
      <c r="E8" s="18">
        <v>223</v>
      </c>
      <c r="F8" s="18">
        <f t="shared" si="0"/>
        <v>428</v>
      </c>
      <c r="G8" s="93" t="s">
        <v>825</v>
      </c>
      <c r="H8" s="11" t="s">
        <v>48</v>
      </c>
      <c r="I8" s="18">
        <v>389</v>
      </c>
      <c r="J8" s="18">
        <v>365</v>
      </c>
      <c r="K8" s="18">
        <v>391</v>
      </c>
      <c r="L8" s="18">
        <f t="shared" si="1"/>
        <v>756</v>
      </c>
      <c r="M8" s="94" t="s">
        <v>826</v>
      </c>
      <c r="N8" s="11" t="s">
        <v>342</v>
      </c>
      <c r="O8" s="18">
        <v>101</v>
      </c>
      <c r="P8" s="18">
        <v>93</v>
      </c>
      <c r="Q8" s="18">
        <v>96</v>
      </c>
      <c r="R8" s="83">
        <f t="shared" si="2"/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827</v>
      </c>
      <c r="B9" s="11" t="s">
        <v>13</v>
      </c>
      <c r="C9" s="18">
        <v>351</v>
      </c>
      <c r="D9" s="18">
        <v>325</v>
      </c>
      <c r="E9" s="18">
        <v>323</v>
      </c>
      <c r="F9" s="18">
        <f t="shared" si="0"/>
        <v>648</v>
      </c>
      <c r="G9" s="93" t="s">
        <v>828</v>
      </c>
      <c r="H9" s="11" t="s">
        <v>49</v>
      </c>
      <c r="I9" s="18">
        <v>396</v>
      </c>
      <c r="J9" s="18">
        <v>346</v>
      </c>
      <c r="K9" s="18">
        <v>419</v>
      </c>
      <c r="L9" s="18">
        <f t="shared" si="1"/>
        <v>765</v>
      </c>
      <c r="M9" s="94" t="s">
        <v>829</v>
      </c>
      <c r="N9" s="11" t="s">
        <v>343</v>
      </c>
      <c r="O9" s="18">
        <v>129</v>
      </c>
      <c r="P9" s="18">
        <v>112</v>
      </c>
      <c r="Q9" s="18">
        <v>152</v>
      </c>
      <c r="R9" s="83">
        <f t="shared" si="2"/>
        <v>264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S23+S24</f>
        <v>137</v>
      </c>
      <c r="D10" s="18">
        <f>T23+T24</f>
        <v>111</v>
      </c>
      <c r="E10" s="18">
        <f>U23+U24</f>
        <v>138</v>
      </c>
      <c r="F10" s="18">
        <f>V23+V24</f>
        <v>249</v>
      </c>
      <c r="G10" s="93" t="s">
        <v>830</v>
      </c>
      <c r="H10" s="11" t="s">
        <v>50</v>
      </c>
      <c r="I10" s="18">
        <v>512</v>
      </c>
      <c r="J10" s="18">
        <v>510</v>
      </c>
      <c r="K10" s="18">
        <v>632</v>
      </c>
      <c r="L10" s="18">
        <f t="shared" si="1"/>
        <v>1142</v>
      </c>
      <c r="M10" s="94" t="s">
        <v>831</v>
      </c>
      <c r="N10" s="11" t="s">
        <v>344</v>
      </c>
      <c r="O10" s="18">
        <v>52</v>
      </c>
      <c r="P10" s="18">
        <v>50</v>
      </c>
      <c r="Q10" s="18">
        <v>57</v>
      </c>
      <c r="R10" s="83">
        <f t="shared" si="2"/>
        <v>107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832</v>
      </c>
      <c r="B11" s="11" t="s">
        <v>15</v>
      </c>
      <c r="C11" s="18">
        <v>79</v>
      </c>
      <c r="D11" s="18">
        <v>77</v>
      </c>
      <c r="E11" s="18">
        <v>68</v>
      </c>
      <c r="F11" s="18">
        <f t="shared" si="0"/>
        <v>145</v>
      </c>
      <c r="G11" s="93" t="s">
        <v>833</v>
      </c>
      <c r="H11" s="11" t="s">
        <v>51</v>
      </c>
      <c r="I11" s="18">
        <v>135</v>
      </c>
      <c r="J11" s="18">
        <v>167</v>
      </c>
      <c r="K11" s="18">
        <v>184</v>
      </c>
      <c r="L11" s="18">
        <f t="shared" si="1"/>
        <v>351</v>
      </c>
      <c r="M11" s="94" t="s">
        <v>834</v>
      </c>
      <c r="N11" s="11" t="s">
        <v>345</v>
      </c>
      <c r="O11" s="18">
        <v>93</v>
      </c>
      <c r="P11" s="18">
        <v>83</v>
      </c>
      <c r="Q11" s="18">
        <v>88</v>
      </c>
      <c r="R11" s="83">
        <f t="shared" si="2"/>
        <v>171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835</v>
      </c>
      <c r="B12" s="11" t="s">
        <v>17</v>
      </c>
      <c r="C12" s="18">
        <v>85</v>
      </c>
      <c r="D12" s="18">
        <v>58</v>
      </c>
      <c r="E12" s="18">
        <v>78</v>
      </c>
      <c r="F12" s="18">
        <f t="shared" si="0"/>
        <v>136</v>
      </c>
      <c r="G12" s="93" t="s">
        <v>836</v>
      </c>
      <c r="H12" s="11" t="s">
        <v>52</v>
      </c>
      <c r="I12" s="18">
        <v>449</v>
      </c>
      <c r="J12" s="18">
        <v>453</v>
      </c>
      <c r="K12" s="18">
        <v>456</v>
      </c>
      <c r="L12" s="18">
        <f t="shared" si="1"/>
        <v>909</v>
      </c>
      <c r="M12" s="94" t="s">
        <v>837</v>
      </c>
      <c r="N12" s="11" t="s">
        <v>346</v>
      </c>
      <c r="O12" s="18">
        <v>122</v>
      </c>
      <c r="P12" s="18">
        <v>104</v>
      </c>
      <c r="Q12" s="18">
        <v>118</v>
      </c>
      <c r="R12" s="83">
        <f t="shared" si="2"/>
        <v>222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167</v>
      </c>
      <c r="D13" s="18">
        <v>120</v>
      </c>
      <c r="E13" s="18">
        <v>139</v>
      </c>
      <c r="F13" s="18">
        <f t="shared" si="0"/>
        <v>259</v>
      </c>
      <c r="G13" s="93"/>
      <c r="H13" s="43" t="s">
        <v>695</v>
      </c>
      <c r="I13" s="18">
        <f>S25+S26</f>
        <v>1273</v>
      </c>
      <c r="J13" s="18">
        <f>T25+T26</f>
        <v>1323</v>
      </c>
      <c r="K13" s="18">
        <f>U25+U26</f>
        <v>1507</v>
      </c>
      <c r="L13" s="18">
        <f>V25+V26</f>
        <v>2830</v>
      </c>
      <c r="M13" s="94"/>
      <c r="N13" s="162" t="s">
        <v>720</v>
      </c>
      <c r="O13" s="18">
        <f>SUM(S27:S33)</f>
        <v>436</v>
      </c>
      <c r="P13" s="18">
        <f>SUM(T27:T33)</f>
        <v>373</v>
      </c>
      <c r="Q13" s="18">
        <f>SUM(U27:U33)</f>
        <v>448</v>
      </c>
      <c r="R13" s="83">
        <f>SUM(V27:V33)</f>
        <v>821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838</v>
      </c>
      <c r="B14" s="11" t="s">
        <v>19</v>
      </c>
      <c r="C14" s="18">
        <v>313</v>
      </c>
      <c r="D14" s="18">
        <v>274</v>
      </c>
      <c r="E14" s="18">
        <v>320</v>
      </c>
      <c r="F14" s="18">
        <f t="shared" si="0"/>
        <v>594</v>
      </c>
      <c r="G14" s="93" t="s">
        <v>696</v>
      </c>
      <c r="H14" s="11" t="s">
        <v>55</v>
      </c>
      <c r="I14" s="18">
        <v>2048</v>
      </c>
      <c r="J14" s="18">
        <v>2339</v>
      </c>
      <c r="K14" s="18">
        <v>2493</v>
      </c>
      <c r="L14" s="18">
        <f t="shared" si="1"/>
        <v>4832</v>
      </c>
      <c r="M14" s="94" t="s">
        <v>839</v>
      </c>
      <c r="N14" s="11" t="s">
        <v>358</v>
      </c>
      <c r="O14" s="18">
        <v>487</v>
      </c>
      <c r="P14" s="18">
        <v>477</v>
      </c>
      <c r="Q14" s="18">
        <v>499</v>
      </c>
      <c r="R14" s="83">
        <f t="shared" si="2"/>
        <v>976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840</v>
      </c>
      <c r="B15" s="11" t="s">
        <v>20</v>
      </c>
      <c r="C15" s="18">
        <v>1388</v>
      </c>
      <c r="D15" s="18">
        <v>1359</v>
      </c>
      <c r="E15" s="18">
        <v>1500</v>
      </c>
      <c r="F15" s="18">
        <f t="shared" si="0"/>
        <v>2859</v>
      </c>
      <c r="G15" s="93" t="s">
        <v>697</v>
      </c>
      <c r="H15" s="11" t="s">
        <v>56</v>
      </c>
      <c r="I15" s="18">
        <v>420</v>
      </c>
      <c r="J15" s="18">
        <v>406</v>
      </c>
      <c r="K15" s="18">
        <v>453</v>
      </c>
      <c r="L15" s="18">
        <f t="shared" si="1"/>
        <v>859</v>
      </c>
      <c r="M15" s="15"/>
      <c r="N15" s="15"/>
      <c r="O15" s="233">
        <f>SUM(O4:O14)</f>
        <v>2098</v>
      </c>
      <c r="P15" s="233">
        <f>SUM(P4:P14)</f>
        <v>1875</v>
      </c>
      <c r="Q15" s="233">
        <f>SUM(Q4:Q14)</f>
        <v>2026</v>
      </c>
      <c r="R15" s="234">
        <f>SUM(R4:R14)</f>
        <v>3901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841</v>
      </c>
      <c r="B16" s="11" t="s">
        <v>744</v>
      </c>
      <c r="C16" s="18">
        <v>748</v>
      </c>
      <c r="D16" s="18">
        <v>815</v>
      </c>
      <c r="E16" s="18">
        <v>891</v>
      </c>
      <c r="F16" s="18">
        <f t="shared" si="0"/>
        <v>1706</v>
      </c>
      <c r="G16" s="93" t="s">
        <v>698</v>
      </c>
      <c r="H16" s="11" t="s">
        <v>57</v>
      </c>
      <c r="I16" s="18">
        <v>226</v>
      </c>
      <c r="J16" s="18">
        <v>210</v>
      </c>
      <c r="K16" s="18">
        <v>221</v>
      </c>
      <c r="L16" s="18">
        <f t="shared" si="1"/>
        <v>431</v>
      </c>
      <c r="M16" s="94" t="s">
        <v>762</v>
      </c>
      <c r="N16" s="11" t="s">
        <v>352</v>
      </c>
      <c r="O16" s="18">
        <v>311</v>
      </c>
      <c r="P16" s="18">
        <v>271</v>
      </c>
      <c r="Q16" s="18">
        <v>40</v>
      </c>
      <c r="R16" s="83">
        <f>SUM(P16:Q16)</f>
        <v>311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842</v>
      </c>
      <c r="B17" s="11" t="s">
        <v>22</v>
      </c>
      <c r="C17" s="18">
        <v>821</v>
      </c>
      <c r="D17" s="18">
        <v>859</v>
      </c>
      <c r="E17" s="18">
        <v>938</v>
      </c>
      <c r="F17" s="18">
        <f t="shared" si="0"/>
        <v>1797</v>
      </c>
      <c r="G17" s="6" t="s">
        <v>699</v>
      </c>
      <c r="H17" s="11" t="s">
        <v>58</v>
      </c>
      <c r="I17" s="18">
        <v>157</v>
      </c>
      <c r="J17" s="18">
        <v>148</v>
      </c>
      <c r="K17" s="18">
        <v>158</v>
      </c>
      <c r="L17" s="18">
        <f t="shared" si="1"/>
        <v>306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843</v>
      </c>
      <c r="B18" s="11" t="s">
        <v>23</v>
      </c>
      <c r="C18" s="18">
        <v>404</v>
      </c>
      <c r="D18" s="18">
        <v>343</v>
      </c>
      <c r="E18" s="18">
        <v>416</v>
      </c>
      <c r="F18" s="18">
        <f t="shared" si="0"/>
        <v>759</v>
      </c>
      <c r="G18" s="6" t="s">
        <v>700</v>
      </c>
      <c r="H18" s="11" t="s">
        <v>59</v>
      </c>
      <c r="I18" s="18">
        <v>214</v>
      </c>
      <c r="J18" s="18">
        <v>181</v>
      </c>
      <c r="K18" s="18">
        <v>218</v>
      </c>
      <c r="L18" s="18">
        <f t="shared" si="1"/>
        <v>399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844</v>
      </c>
      <c r="B19" s="11" t="s">
        <v>24</v>
      </c>
      <c r="C19" s="18">
        <v>487</v>
      </c>
      <c r="D19" s="18">
        <v>406</v>
      </c>
      <c r="E19" s="18">
        <v>524</v>
      </c>
      <c r="F19" s="18">
        <f t="shared" si="0"/>
        <v>930</v>
      </c>
      <c r="G19" s="93" t="s">
        <v>701</v>
      </c>
      <c r="H19" s="11" t="s">
        <v>60</v>
      </c>
      <c r="I19" s="18">
        <v>185</v>
      </c>
      <c r="J19" s="18">
        <v>192</v>
      </c>
      <c r="K19" s="18">
        <v>206</v>
      </c>
      <c r="L19" s="18">
        <f t="shared" si="1"/>
        <v>398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845</v>
      </c>
      <c r="B20" s="11" t="s">
        <v>25</v>
      </c>
      <c r="C20" s="18">
        <v>628</v>
      </c>
      <c r="D20" s="18">
        <v>660</v>
      </c>
      <c r="E20" s="18">
        <v>704</v>
      </c>
      <c r="F20" s="18">
        <f t="shared" si="0"/>
        <v>1364</v>
      </c>
      <c r="G20" s="93" t="s">
        <v>702</v>
      </c>
      <c r="H20" s="11" t="s">
        <v>61</v>
      </c>
      <c r="I20" s="18">
        <v>162</v>
      </c>
      <c r="J20" s="18">
        <v>102</v>
      </c>
      <c r="K20" s="18">
        <v>111</v>
      </c>
      <c r="L20" s="18">
        <f t="shared" si="1"/>
        <v>213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758</v>
      </c>
      <c r="B21" s="11" t="s">
        <v>26</v>
      </c>
      <c r="C21" s="18">
        <v>1149</v>
      </c>
      <c r="D21" s="18">
        <v>1232</v>
      </c>
      <c r="E21" s="18">
        <v>1251</v>
      </c>
      <c r="F21" s="18">
        <f t="shared" si="0"/>
        <v>2483</v>
      </c>
      <c r="G21" s="93" t="s">
        <v>703</v>
      </c>
      <c r="H21" s="11" t="s">
        <v>62</v>
      </c>
      <c r="I21" s="18">
        <v>155</v>
      </c>
      <c r="J21" s="18">
        <v>169</v>
      </c>
      <c r="K21" s="18">
        <v>168</v>
      </c>
      <c r="L21" s="18">
        <f t="shared" si="1"/>
        <v>337</v>
      </c>
      <c r="M21" s="164"/>
      <c r="N21" s="435" t="s">
        <v>690</v>
      </c>
      <c r="O21" s="167" t="s">
        <v>846</v>
      </c>
      <c r="P21" s="436" t="s">
        <v>10</v>
      </c>
      <c r="Q21" s="436"/>
      <c r="R21" s="84"/>
      <c r="S21" s="18">
        <v>133</v>
      </c>
      <c r="T21" s="18">
        <v>117</v>
      </c>
      <c r="U21" s="18">
        <v>126</v>
      </c>
      <c r="V21" s="18">
        <f>SUM(T21:U21)</f>
        <v>243</v>
      </c>
    </row>
    <row r="22" spans="1:22" ht="15.75" customHeight="1">
      <c r="A22" s="82" t="s">
        <v>520</v>
      </c>
      <c r="B22" s="11" t="s">
        <v>27</v>
      </c>
      <c r="C22" s="18">
        <v>782</v>
      </c>
      <c r="D22" s="18">
        <v>785</v>
      </c>
      <c r="E22" s="18">
        <v>882</v>
      </c>
      <c r="F22" s="18">
        <f t="shared" si="0"/>
        <v>1667</v>
      </c>
      <c r="G22" s="93" t="s">
        <v>704</v>
      </c>
      <c r="H22" s="11" t="s">
        <v>63</v>
      </c>
      <c r="I22" s="18">
        <v>497</v>
      </c>
      <c r="J22" s="18">
        <v>474</v>
      </c>
      <c r="K22" s="18">
        <v>539</v>
      </c>
      <c r="L22" s="18">
        <f t="shared" si="1"/>
        <v>1013</v>
      </c>
      <c r="M22" s="164"/>
      <c r="N22" s="435"/>
      <c r="O22" s="167" t="s">
        <v>847</v>
      </c>
      <c r="P22" s="436" t="s">
        <v>11</v>
      </c>
      <c r="Q22" s="436"/>
      <c r="R22" s="84"/>
      <c r="S22" s="18">
        <v>40</v>
      </c>
      <c r="T22" s="18">
        <v>27</v>
      </c>
      <c r="U22" s="18">
        <v>35</v>
      </c>
      <c r="V22" s="18">
        <f aca="true" t="shared" si="3" ref="V22:V33">SUM(T22:U22)</f>
        <v>62</v>
      </c>
    </row>
    <row r="23" spans="1:22" ht="15.75" customHeight="1">
      <c r="A23" s="82" t="s">
        <v>848</v>
      </c>
      <c r="B23" s="11" t="s">
        <v>28</v>
      </c>
      <c r="C23" s="18">
        <v>269</v>
      </c>
      <c r="D23" s="18">
        <v>239</v>
      </c>
      <c r="E23" s="18">
        <v>336</v>
      </c>
      <c r="F23" s="18">
        <f t="shared" si="0"/>
        <v>575</v>
      </c>
      <c r="G23" s="93" t="s">
        <v>705</v>
      </c>
      <c r="H23" s="11" t="s">
        <v>64</v>
      </c>
      <c r="I23" s="18">
        <v>183</v>
      </c>
      <c r="J23" s="18">
        <v>155</v>
      </c>
      <c r="K23" s="18">
        <v>185</v>
      </c>
      <c r="L23" s="18">
        <f t="shared" si="1"/>
        <v>340</v>
      </c>
      <c r="M23" s="164"/>
      <c r="N23" s="437" t="s">
        <v>689</v>
      </c>
      <c r="O23" s="168" t="s">
        <v>849</v>
      </c>
      <c r="P23" s="438" t="s">
        <v>14</v>
      </c>
      <c r="Q23" s="438"/>
      <c r="R23" s="84"/>
      <c r="S23" s="18">
        <v>104</v>
      </c>
      <c r="T23" s="18">
        <v>86</v>
      </c>
      <c r="U23" s="18">
        <v>110</v>
      </c>
      <c r="V23" s="18">
        <f t="shared" si="3"/>
        <v>196</v>
      </c>
    </row>
    <row r="24" spans="1:22" ht="15.75" customHeight="1">
      <c r="A24" s="82" t="s">
        <v>850</v>
      </c>
      <c r="B24" s="11" t="s">
        <v>29</v>
      </c>
      <c r="C24" s="18">
        <v>884</v>
      </c>
      <c r="D24" s="18">
        <v>850</v>
      </c>
      <c r="E24" s="18">
        <v>972</v>
      </c>
      <c r="F24" s="18">
        <f t="shared" si="0"/>
        <v>1822</v>
      </c>
      <c r="G24" s="93" t="s">
        <v>706</v>
      </c>
      <c r="H24" s="11" t="s">
        <v>65</v>
      </c>
      <c r="I24" s="18">
        <v>162</v>
      </c>
      <c r="J24" s="18">
        <v>159</v>
      </c>
      <c r="K24" s="18">
        <v>190</v>
      </c>
      <c r="L24" s="18">
        <f t="shared" si="1"/>
        <v>349</v>
      </c>
      <c r="M24" s="164"/>
      <c r="N24" s="437"/>
      <c r="O24" s="168" t="s">
        <v>851</v>
      </c>
      <c r="P24" s="438" t="s">
        <v>16</v>
      </c>
      <c r="Q24" s="438"/>
      <c r="R24" s="84"/>
      <c r="S24" s="18">
        <v>33</v>
      </c>
      <c r="T24" s="18">
        <v>25</v>
      </c>
      <c r="U24" s="18">
        <v>28</v>
      </c>
      <c r="V24" s="18">
        <f t="shared" si="3"/>
        <v>53</v>
      </c>
    </row>
    <row r="25" spans="1:22" ht="15.75" customHeight="1">
      <c r="A25" s="82" t="s">
        <v>527</v>
      </c>
      <c r="B25" s="11" t="s">
        <v>30</v>
      </c>
      <c r="C25" s="18">
        <v>1045</v>
      </c>
      <c r="D25" s="18">
        <v>1063</v>
      </c>
      <c r="E25" s="18">
        <v>1132</v>
      </c>
      <c r="F25" s="18">
        <f t="shared" si="0"/>
        <v>2195</v>
      </c>
      <c r="G25" s="93" t="s">
        <v>707</v>
      </c>
      <c r="H25" s="11" t="s">
        <v>66</v>
      </c>
      <c r="I25" s="18">
        <v>166</v>
      </c>
      <c r="J25" s="18">
        <v>141</v>
      </c>
      <c r="K25" s="18">
        <v>186</v>
      </c>
      <c r="L25" s="18">
        <f t="shared" si="1"/>
        <v>327</v>
      </c>
      <c r="M25" s="164"/>
      <c r="N25" s="439" t="s">
        <v>695</v>
      </c>
      <c r="O25" s="165" t="s">
        <v>852</v>
      </c>
      <c r="P25" s="440" t="s">
        <v>53</v>
      </c>
      <c r="Q25" s="440"/>
      <c r="R25" s="84"/>
      <c r="S25" s="18">
        <v>226</v>
      </c>
      <c r="T25" s="18">
        <v>225</v>
      </c>
      <c r="U25" s="18">
        <v>233</v>
      </c>
      <c r="V25" s="18">
        <f t="shared" si="3"/>
        <v>458</v>
      </c>
    </row>
    <row r="26" spans="1:22" ht="15.75" customHeight="1">
      <c r="A26" s="82" t="s">
        <v>853</v>
      </c>
      <c r="B26" s="87" t="s">
        <v>31</v>
      </c>
      <c r="C26" s="18">
        <v>1306</v>
      </c>
      <c r="D26" s="18">
        <v>1399</v>
      </c>
      <c r="E26" s="18">
        <v>1565</v>
      </c>
      <c r="F26" s="18">
        <f t="shared" si="0"/>
        <v>2964</v>
      </c>
      <c r="G26" s="93" t="s">
        <v>708</v>
      </c>
      <c r="H26" s="11" t="s">
        <v>67</v>
      </c>
      <c r="I26" s="18">
        <v>387</v>
      </c>
      <c r="J26" s="18">
        <v>427</v>
      </c>
      <c r="K26" s="18">
        <v>482</v>
      </c>
      <c r="L26" s="18">
        <f t="shared" si="1"/>
        <v>909</v>
      </c>
      <c r="M26" s="164"/>
      <c r="N26" s="439"/>
      <c r="O26" s="165" t="s">
        <v>854</v>
      </c>
      <c r="P26" s="440" t="s">
        <v>54</v>
      </c>
      <c r="Q26" s="440"/>
      <c r="R26" s="84"/>
      <c r="S26" s="18">
        <v>1047</v>
      </c>
      <c r="T26" s="18">
        <v>1098</v>
      </c>
      <c r="U26" s="18">
        <v>1274</v>
      </c>
      <c r="V26" s="18">
        <f t="shared" si="3"/>
        <v>2372</v>
      </c>
    </row>
    <row r="27" spans="1:22" ht="15.75" customHeight="1">
      <c r="A27" s="82" t="s">
        <v>532</v>
      </c>
      <c r="B27" s="87" t="s">
        <v>32</v>
      </c>
      <c r="C27" s="18">
        <v>636</v>
      </c>
      <c r="D27" s="18">
        <v>700</v>
      </c>
      <c r="E27" s="18">
        <v>733</v>
      </c>
      <c r="F27" s="18">
        <f t="shared" si="0"/>
        <v>1433</v>
      </c>
      <c r="G27" s="93" t="s">
        <v>709</v>
      </c>
      <c r="H27" s="11" t="s">
        <v>68</v>
      </c>
      <c r="I27" s="18">
        <v>723</v>
      </c>
      <c r="J27" s="18">
        <v>803</v>
      </c>
      <c r="K27" s="18">
        <v>918</v>
      </c>
      <c r="L27" s="18">
        <f t="shared" si="1"/>
        <v>1721</v>
      </c>
      <c r="M27" s="164"/>
      <c r="N27" s="441" t="s">
        <v>720</v>
      </c>
      <c r="O27" s="166" t="s">
        <v>855</v>
      </c>
      <c r="P27" s="425" t="s">
        <v>347</v>
      </c>
      <c r="Q27" s="425"/>
      <c r="R27" s="84"/>
      <c r="S27" s="18">
        <v>12</v>
      </c>
      <c r="T27" s="18">
        <v>13</v>
      </c>
      <c r="U27" s="18">
        <v>11</v>
      </c>
      <c r="V27" s="18">
        <f t="shared" si="3"/>
        <v>24</v>
      </c>
    </row>
    <row r="28" spans="1:22" ht="15.75" customHeight="1">
      <c r="A28" s="82" t="s">
        <v>856</v>
      </c>
      <c r="B28" s="11" t="s">
        <v>33</v>
      </c>
      <c r="C28" s="18">
        <v>1105</v>
      </c>
      <c r="D28" s="18">
        <v>1266</v>
      </c>
      <c r="E28" s="18">
        <v>1311</v>
      </c>
      <c r="F28" s="18">
        <f t="shared" si="0"/>
        <v>2577</v>
      </c>
      <c r="G28" s="93" t="s">
        <v>710</v>
      </c>
      <c r="H28" s="11" t="s">
        <v>69</v>
      </c>
      <c r="I28" s="18">
        <v>552</v>
      </c>
      <c r="J28" s="18">
        <v>600</v>
      </c>
      <c r="K28" s="18">
        <v>629</v>
      </c>
      <c r="L28" s="18">
        <f t="shared" si="1"/>
        <v>1229</v>
      </c>
      <c r="M28" s="164"/>
      <c r="N28" s="441"/>
      <c r="O28" s="166" t="s">
        <v>757</v>
      </c>
      <c r="P28" s="425" t="s">
        <v>141</v>
      </c>
      <c r="Q28" s="425"/>
      <c r="R28" s="84"/>
      <c r="S28" s="18">
        <v>32</v>
      </c>
      <c r="T28" s="18">
        <v>27</v>
      </c>
      <c r="U28" s="18">
        <v>33</v>
      </c>
      <c r="V28" s="18">
        <f t="shared" si="3"/>
        <v>60</v>
      </c>
    </row>
    <row r="29" spans="1:22" ht="15.75" customHeight="1">
      <c r="A29" s="82" t="s">
        <v>857</v>
      </c>
      <c r="B29" s="11" t="s">
        <v>34</v>
      </c>
      <c r="C29" s="18">
        <v>779</v>
      </c>
      <c r="D29" s="18">
        <v>806</v>
      </c>
      <c r="E29" s="18">
        <v>925</v>
      </c>
      <c r="F29" s="18">
        <f t="shared" si="0"/>
        <v>1731</v>
      </c>
      <c r="G29" s="93" t="s">
        <v>711</v>
      </c>
      <c r="H29" s="11" t="s">
        <v>70</v>
      </c>
      <c r="I29" s="18">
        <v>551</v>
      </c>
      <c r="J29" s="18">
        <v>435</v>
      </c>
      <c r="K29" s="18">
        <v>549</v>
      </c>
      <c r="L29" s="18">
        <f t="shared" si="1"/>
        <v>984</v>
      </c>
      <c r="M29" s="16"/>
      <c r="N29" s="441"/>
      <c r="O29" s="166" t="s">
        <v>858</v>
      </c>
      <c r="P29" s="425" t="s">
        <v>348</v>
      </c>
      <c r="Q29" s="425"/>
      <c r="R29" s="56"/>
      <c r="S29" s="18">
        <v>100</v>
      </c>
      <c r="T29" s="18">
        <v>81</v>
      </c>
      <c r="U29" s="18">
        <v>95</v>
      </c>
      <c r="V29" s="18">
        <f t="shared" si="3"/>
        <v>176</v>
      </c>
    </row>
    <row r="30" spans="1:22" ht="15.75" customHeight="1">
      <c r="A30" s="82" t="s">
        <v>859</v>
      </c>
      <c r="B30" s="11" t="s">
        <v>35</v>
      </c>
      <c r="C30" s="18">
        <v>683</v>
      </c>
      <c r="D30" s="18">
        <v>684</v>
      </c>
      <c r="E30" s="18">
        <v>817</v>
      </c>
      <c r="F30" s="18">
        <f t="shared" si="0"/>
        <v>1501</v>
      </c>
      <c r="G30" s="93" t="s">
        <v>712</v>
      </c>
      <c r="H30" s="11" t="s">
        <v>71</v>
      </c>
      <c r="I30" s="18">
        <v>284</v>
      </c>
      <c r="J30" s="18">
        <v>243</v>
      </c>
      <c r="K30" s="18">
        <v>300</v>
      </c>
      <c r="L30" s="18">
        <f t="shared" si="1"/>
        <v>543</v>
      </c>
      <c r="M30" s="164"/>
      <c r="N30" s="441"/>
      <c r="O30" s="166" t="s">
        <v>759</v>
      </c>
      <c r="P30" s="425" t="s">
        <v>349</v>
      </c>
      <c r="Q30" s="425"/>
      <c r="R30" s="84"/>
      <c r="S30" s="18">
        <v>164</v>
      </c>
      <c r="T30" s="18">
        <v>150</v>
      </c>
      <c r="U30" s="18">
        <v>193</v>
      </c>
      <c r="V30" s="18">
        <f t="shared" si="3"/>
        <v>343</v>
      </c>
    </row>
    <row r="31" spans="1:22" ht="15.75" customHeight="1">
      <c r="A31" s="82" t="s">
        <v>763</v>
      </c>
      <c r="B31" s="11" t="s">
        <v>36</v>
      </c>
      <c r="C31" s="18">
        <v>576</v>
      </c>
      <c r="D31" s="18">
        <v>535</v>
      </c>
      <c r="E31" s="18">
        <v>608</v>
      </c>
      <c r="F31" s="18">
        <f t="shared" si="0"/>
        <v>1143</v>
      </c>
      <c r="G31" s="93" t="s">
        <v>713</v>
      </c>
      <c r="H31" s="11" t="s">
        <v>72</v>
      </c>
      <c r="I31" s="18">
        <v>256</v>
      </c>
      <c r="J31" s="18">
        <v>181</v>
      </c>
      <c r="K31" s="18">
        <v>262</v>
      </c>
      <c r="L31" s="18">
        <f t="shared" si="1"/>
        <v>443</v>
      </c>
      <c r="M31" s="33"/>
      <c r="N31" s="441"/>
      <c r="O31" s="166" t="s">
        <v>760</v>
      </c>
      <c r="P31" s="425" t="s">
        <v>350</v>
      </c>
      <c r="Q31" s="425"/>
      <c r="R31" s="84"/>
      <c r="S31" s="18">
        <v>56</v>
      </c>
      <c r="T31" s="18">
        <v>42</v>
      </c>
      <c r="U31" s="18">
        <v>51</v>
      </c>
      <c r="V31" s="18">
        <f t="shared" si="3"/>
        <v>93</v>
      </c>
    </row>
    <row r="32" spans="1:22" ht="15.75" customHeight="1">
      <c r="A32" s="82" t="s">
        <v>543</v>
      </c>
      <c r="B32" s="11" t="s">
        <v>37</v>
      </c>
      <c r="C32" s="18">
        <v>963</v>
      </c>
      <c r="D32" s="18">
        <v>893</v>
      </c>
      <c r="E32" s="18">
        <v>1123</v>
      </c>
      <c r="F32" s="18">
        <f t="shared" si="0"/>
        <v>2016</v>
      </c>
      <c r="G32" s="93" t="s">
        <v>714</v>
      </c>
      <c r="H32" s="11" t="s">
        <v>73</v>
      </c>
      <c r="I32" s="18">
        <v>103</v>
      </c>
      <c r="J32" s="18">
        <v>94</v>
      </c>
      <c r="K32" s="18">
        <v>109</v>
      </c>
      <c r="L32" s="18">
        <f t="shared" si="1"/>
        <v>203</v>
      </c>
      <c r="M32" s="16"/>
      <c r="N32" s="441"/>
      <c r="O32" s="166" t="s">
        <v>860</v>
      </c>
      <c r="P32" s="425" t="s">
        <v>351</v>
      </c>
      <c r="Q32" s="425"/>
      <c r="R32" s="84"/>
      <c r="S32" s="18">
        <v>42</v>
      </c>
      <c r="T32" s="18">
        <v>35</v>
      </c>
      <c r="U32" s="18">
        <v>38</v>
      </c>
      <c r="V32" s="18">
        <f t="shared" si="3"/>
        <v>73</v>
      </c>
    </row>
    <row r="33" spans="1:22" ht="15.75" customHeight="1">
      <c r="A33" s="82" t="s">
        <v>545</v>
      </c>
      <c r="B33" s="11" t="s">
        <v>38</v>
      </c>
      <c r="C33" s="18">
        <v>289</v>
      </c>
      <c r="D33" s="18">
        <v>299</v>
      </c>
      <c r="E33" s="18">
        <v>341</v>
      </c>
      <c r="F33" s="18">
        <f t="shared" si="0"/>
        <v>640</v>
      </c>
      <c r="G33" s="93" t="s">
        <v>715</v>
      </c>
      <c r="H33" s="11" t="s">
        <v>74</v>
      </c>
      <c r="I33" s="230">
        <v>33</v>
      </c>
      <c r="J33" s="230">
        <v>25</v>
      </c>
      <c r="K33" s="230">
        <v>29</v>
      </c>
      <c r="L33" s="18">
        <f t="shared" si="1"/>
        <v>54</v>
      </c>
      <c r="M33" s="16"/>
      <c r="N33" s="441"/>
      <c r="O33" s="166" t="s">
        <v>761</v>
      </c>
      <c r="P33" s="425" t="s">
        <v>143</v>
      </c>
      <c r="Q33" s="425"/>
      <c r="R33" s="56"/>
      <c r="S33" s="18">
        <v>30</v>
      </c>
      <c r="T33" s="18">
        <v>25</v>
      </c>
      <c r="U33" s="18">
        <v>27</v>
      </c>
      <c r="V33" s="18">
        <f t="shared" si="3"/>
        <v>52</v>
      </c>
    </row>
    <row r="34" spans="1:18" ht="15.75" customHeight="1">
      <c r="A34" s="82" t="s">
        <v>861</v>
      </c>
      <c r="B34" s="11" t="s">
        <v>39</v>
      </c>
      <c r="C34" s="18">
        <v>672</v>
      </c>
      <c r="D34" s="18">
        <v>764</v>
      </c>
      <c r="E34" s="18">
        <v>749</v>
      </c>
      <c r="F34" s="18">
        <f t="shared" si="0"/>
        <v>1513</v>
      </c>
      <c r="G34" s="93" t="s">
        <v>716</v>
      </c>
      <c r="H34" s="11" t="s">
        <v>332</v>
      </c>
      <c r="I34" s="18">
        <v>79</v>
      </c>
      <c r="J34" s="18">
        <v>73</v>
      </c>
      <c r="K34" s="18">
        <v>71</v>
      </c>
      <c r="L34" s="18">
        <f t="shared" si="1"/>
        <v>144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862</v>
      </c>
      <c r="B35" s="11" t="s">
        <v>40</v>
      </c>
      <c r="C35" s="18">
        <v>905</v>
      </c>
      <c r="D35" s="18">
        <v>860</v>
      </c>
      <c r="E35" s="18">
        <v>947</v>
      </c>
      <c r="F35" s="18">
        <f t="shared" si="0"/>
        <v>1807</v>
      </c>
      <c r="G35" s="93" t="s">
        <v>717</v>
      </c>
      <c r="H35" s="11" t="s">
        <v>333</v>
      </c>
      <c r="I35" s="18">
        <v>98</v>
      </c>
      <c r="J35" s="18">
        <v>67</v>
      </c>
      <c r="K35" s="18">
        <v>65</v>
      </c>
      <c r="L35" s="18">
        <f t="shared" si="1"/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1088</v>
      </c>
      <c r="D36" s="230">
        <v>1049</v>
      </c>
      <c r="E36" s="230">
        <v>1181</v>
      </c>
      <c r="F36" s="18">
        <f t="shared" si="0"/>
        <v>2230</v>
      </c>
      <c r="G36" s="93" t="s">
        <v>718</v>
      </c>
      <c r="H36" s="11" t="s">
        <v>334</v>
      </c>
      <c r="I36" s="18">
        <v>51</v>
      </c>
      <c r="J36" s="18">
        <v>43</v>
      </c>
      <c r="K36" s="18">
        <v>49</v>
      </c>
      <c r="L36" s="18">
        <f t="shared" si="1"/>
        <v>92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33</v>
      </c>
      <c r="D37" s="18">
        <v>33</v>
      </c>
      <c r="E37" s="18">
        <v>40</v>
      </c>
      <c r="F37" s="18">
        <f t="shared" si="0"/>
        <v>73</v>
      </c>
      <c r="G37" s="93" t="s">
        <v>719</v>
      </c>
      <c r="H37" s="11" t="s">
        <v>335</v>
      </c>
      <c r="I37" s="18">
        <v>50</v>
      </c>
      <c r="J37" s="18">
        <v>40</v>
      </c>
      <c r="K37" s="18">
        <v>36</v>
      </c>
      <c r="L37" s="18">
        <f t="shared" si="1"/>
        <v>76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624</v>
      </c>
      <c r="D38" s="18">
        <v>701</v>
      </c>
      <c r="E38" s="18">
        <v>732</v>
      </c>
      <c r="F38" s="18">
        <f t="shared" si="0"/>
        <v>1433</v>
      </c>
      <c r="G38" s="95" t="s">
        <v>755</v>
      </c>
      <c r="H38" s="89" t="s">
        <v>336</v>
      </c>
      <c r="I38" s="18">
        <v>326</v>
      </c>
      <c r="J38" s="18">
        <v>301</v>
      </c>
      <c r="K38" s="18">
        <v>278</v>
      </c>
      <c r="L38" s="18">
        <f t="shared" si="1"/>
        <v>579</v>
      </c>
      <c r="M38" s="318" t="s">
        <v>356</v>
      </c>
      <c r="N38" s="319"/>
      <c r="O38" s="18">
        <f>C40+I40+O15+O16</f>
        <v>39021</v>
      </c>
      <c r="P38" s="18">
        <f>D40+J40+P15+P16</f>
        <v>39094</v>
      </c>
      <c r="Q38" s="18">
        <f>E40+K40+Q15+Q16</f>
        <v>43061</v>
      </c>
      <c r="R38" s="83">
        <f>F40+L40+R15+R16</f>
        <v>82155</v>
      </c>
    </row>
    <row r="39" spans="1:18" ht="15.75" customHeight="1" thickBot="1">
      <c r="A39" s="86" t="s">
        <v>694</v>
      </c>
      <c r="B39" s="75" t="s">
        <v>43</v>
      </c>
      <c r="C39" s="62">
        <v>794</v>
      </c>
      <c r="D39" s="62">
        <v>892</v>
      </c>
      <c r="E39" s="62">
        <v>1013</v>
      </c>
      <c r="F39" s="62">
        <f t="shared" si="0"/>
        <v>1905</v>
      </c>
      <c r="G39" s="237" t="s">
        <v>863</v>
      </c>
      <c r="H39" s="75" t="s">
        <v>337</v>
      </c>
      <c r="I39" s="62">
        <v>187</v>
      </c>
      <c r="J39" s="62">
        <v>172</v>
      </c>
      <c r="K39" s="62">
        <v>194</v>
      </c>
      <c r="L39" s="62">
        <f t="shared" si="1"/>
        <v>366</v>
      </c>
      <c r="M39" s="306" t="s">
        <v>360</v>
      </c>
      <c r="N39" s="307"/>
      <c r="O39" s="62">
        <f>O38+O77+O118+O158</f>
        <v>49726</v>
      </c>
      <c r="P39" s="62">
        <f>P38+P77+P118+P158</f>
        <v>50239</v>
      </c>
      <c r="Q39" s="62">
        <f>Q38+Q77+Q118+Q158</f>
        <v>55310</v>
      </c>
      <c r="R39" s="63">
        <f>R38+R77+R118+R158</f>
        <v>105549</v>
      </c>
    </row>
    <row r="40" spans="1:18" ht="15.75" customHeight="1">
      <c r="A40" s="5"/>
      <c r="C40" s="101">
        <f>SUM(C4:C39)</f>
        <v>21042</v>
      </c>
      <c r="D40" s="101">
        <f>SUM(D4:D39)</f>
        <v>21134</v>
      </c>
      <c r="E40" s="101">
        <f>SUM(E4:E39)</f>
        <v>23440</v>
      </c>
      <c r="F40" s="101">
        <f>SUM(F4:F39)</f>
        <v>44574</v>
      </c>
      <c r="G40" s="102"/>
      <c r="H40" s="103"/>
      <c r="I40" s="101">
        <f>SUM(I4:I39)</f>
        <v>15570</v>
      </c>
      <c r="J40" s="101">
        <f>SUM(J4:J39)</f>
        <v>15814</v>
      </c>
      <c r="K40" s="101">
        <f>SUM(K4:K39)</f>
        <v>17555</v>
      </c>
      <c r="L40" s="101">
        <f>SUM(L4:L39)</f>
        <v>33369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885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665</v>
      </c>
      <c r="D44" s="18">
        <f>SUM(D52:D68)</f>
        <v>681</v>
      </c>
      <c r="E44" s="18">
        <f>SUM(E52:E68)</f>
        <v>715</v>
      </c>
      <c r="F44" s="83">
        <f>SUM(F52:F68)</f>
        <v>1396</v>
      </c>
      <c r="G44" s="196" t="s">
        <v>864</v>
      </c>
      <c r="H44" s="11" t="s">
        <v>144</v>
      </c>
      <c r="I44" s="18">
        <v>52</v>
      </c>
      <c r="J44" s="18">
        <v>14</v>
      </c>
      <c r="K44" s="18">
        <v>39</v>
      </c>
      <c r="L44" s="184">
        <f>SUM(J44:K44)</f>
        <v>53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291</v>
      </c>
      <c r="D45" s="18">
        <f>SUM(D73:D77)</f>
        <v>291</v>
      </c>
      <c r="E45" s="18">
        <f>SUM(E73:E77)</f>
        <v>304</v>
      </c>
      <c r="F45" s="83">
        <f>SUM(F73:F77)</f>
        <v>595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448</v>
      </c>
      <c r="D46" s="18">
        <f>SUM(J52:J62)</f>
        <v>443</v>
      </c>
      <c r="E46" s="18">
        <f>SUM(K52:K62)</f>
        <v>469</v>
      </c>
      <c r="F46" s="83">
        <f>SUM(L52:L62)</f>
        <v>912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273</v>
      </c>
      <c r="D47" s="62">
        <f>SUM(J71:J77)</f>
        <v>299</v>
      </c>
      <c r="E47" s="62">
        <f>SUM(K71:K77)</f>
        <v>307</v>
      </c>
      <c r="F47" s="63">
        <f>SUM(L71:L77)</f>
        <v>606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865</v>
      </c>
      <c r="B52" s="188" t="s">
        <v>108</v>
      </c>
      <c r="C52" s="241">
        <v>96</v>
      </c>
      <c r="D52" s="241">
        <v>100</v>
      </c>
      <c r="E52" s="241">
        <v>117</v>
      </c>
      <c r="F52" s="215">
        <f>SUM(D52:E52)</f>
        <v>217</v>
      </c>
      <c r="G52" s="219" t="s">
        <v>96</v>
      </c>
      <c r="H52" s="211" t="s">
        <v>126</v>
      </c>
      <c r="I52" s="243">
        <v>40</v>
      </c>
      <c r="J52" s="243">
        <v>41</v>
      </c>
      <c r="K52" s="243">
        <v>46</v>
      </c>
      <c r="L52" s="182">
        <f>SUM(J52:K52)</f>
        <v>87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866</v>
      </c>
      <c r="B53" s="188" t="s">
        <v>364</v>
      </c>
      <c r="C53" s="241">
        <v>54</v>
      </c>
      <c r="D53" s="241">
        <v>52</v>
      </c>
      <c r="E53" s="241">
        <v>52</v>
      </c>
      <c r="F53" s="215">
        <f aca="true" t="shared" si="4" ref="F53:F68">SUM(D53:E53)</f>
        <v>104</v>
      </c>
      <c r="G53" s="219" t="s">
        <v>97</v>
      </c>
      <c r="H53" s="211" t="s">
        <v>127</v>
      </c>
      <c r="I53" s="243">
        <v>163</v>
      </c>
      <c r="J53" s="243">
        <v>162</v>
      </c>
      <c r="K53" s="243">
        <v>179</v>
      </c>
      <c r="L53" s="182">
        <f aca="true" t="shared" si="5" ref="L53:L62">SUM(J53:K53)</f>
        <v>341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46</v>
      </c>
      <c r="D54" s="241">
        <v>57</v>
      </c>
      <c r="E54" s="241">
        <v>52</v>
      </c>
      <c r="F54" s="215">
        <f t="shared" si="4"/>
        <v>109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27</v>
      </c>
      <c r="E55" s="241">
        <v>33</v>
      </c>
      <c r="F55" s="215">
        <f t="shared" si="4"/>
        <v>60</v>
      </c>
      <c r="G55" s="219" t="s">
        <v>99</v>
      </c>
      <c r="H55" s="211" t="s">
        <v>129</v>
      </c>
      <c r="I55" s="243">
        <v>9</v>
      </c>
      <c r="J55" s="243">
        <v>10</v>
      </c>
      <c r="K55" s="243">
        <v>10</v>
      </c>
      <c r="L55" s="182">
        <f t="shared" si="5"/>
        <v>20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159</v>
      </c>
      <c r="D56" s="241">
        <v>192</v>
      </c>
      <c r="E56" s="241">
        <v>189</v>
      </c>
      <c r="F56" s="215">
        <f t="shared" si="4"/>
        <v>381</v>
      </c>
      <c r="G56" s="219" t="s">
        <v>100</v>
      </c>
      <c r="H56" s="211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211" t="s">
        <v>131</v>
      </c>
      <c r="I57" s="243">
        <v>27</v>
      </c>
      <c r="J57" s="243">
        <v>26</v>
      </c>
      <c r="K57" s="243">
        <v>38</v>
      </c>
      <c r="L57" s="182">
        <f t="shared" si="5"/>
        <v>64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33</v>
      </c>
      <c r="D58" s="241">
        <v>38</v>
      </c>
      <c r="E58" s="241">
        <v>29</v>
      </c>
      <c r="F58" s="215">
        <f t="shared" si="4"/>
        <v>67</v>
      </c>
      <c r="G58" s="244" t="s">
        <v>102</v>
      </c>
      <c r="H58" s="245" t="s">
        <v>132</v>
      </c>
      <c r="I58" s="243">
        <v>17</v>
      </c>
      <c r="J58" s="243">
        <v>15</v>
      </c>
      <c r="K58" s="243">
        <v>17</v>
      </c>
      <c r="L58" s="182">
        <f t="shared" si="5"/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25</v>
      </c>
      <c r="E59" s="241">
        <v>17</v>
      </c>
      <c r="F59" s="215">
        <f t="shared" si="4"/>
        <v>42</v>
      </c>
      <c r="G59" s="219" t="s">
        <v>103</v>
      </c>
      <c r="H59" s="211" t="s">
        <v>133</v>
      </c>
      <c r="I59" s="243">
        <v>32</v>
      </c>
      <c r="J59" s="243">
        <v>34</v>
      </c>
      <c r="K59" s="243">
        <v>26</v>
      </c>
      <c r="L59" s="182">
        <f t="shared" si="5"/>
        <v>60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36</v>
      </c>
      <c r="J60" s="243">
        <v>29</v>
      </c>
      <c r="K60" s="243">
        <v>33</v>
      </c>
      <c r="L60" s="182">
        <f t="shared" si="5"/>
        <v>62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21</v>
      </c>
      <c r="E61" s="241">
        <v>32</v>
      </c>
      <c r="F61" s="215">
        <f t="shared" si="4"/>
        <v>53</v>
      </c>
      <c r="G61" s="219" t="s">
        <v>105</v>
      </c>
      <c r="H61" s="211" t="s">
        <v>135</v>
      </c>
      <c r="I61" s="243">
        <v>26</v>
      </c>
      <c r="J61" s="243">
        <v>30</v>
      </c>
      <c r="K61" s="243">
        <v>33</v>
      </c>
      <c r="L61" s="182">
        <f t="shared" si="5"/>
        <v>63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54</v>
      </c>
      <c r="J62" s="248">
        <v>54</v>
      </c>
      <c r="K62" s="248">
        <v>49</v>
      </c>
      <c r="L62" s="221">
        <f t="shared" si="5"/>
        <v>103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3</v>
      </c>
      <c r="D63" s="241">
        <v>1</v>
      </c>
      <c r="E63" s="241">
        <v>2</v>
      </c>
      <c r="F63" s="215">
        <f t="shared" si="4"/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31</v>
      </c>
      <c r="D65" s="241">
        <v>28</v>
      </c>
      <c r="E65" s="241">
        <v>31</v>
      </c>
      <c r="F65" s="215">
        <f t="shared" si="4"/>
        <v>59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21</v>
      </c>
      <c r="E66" s="241">
        <v>29</v>
      </c>
      <c r="F66" s="215">
        <f t="shared" si="4"/>
        <v>50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35</v>
      </c>
      <c r="D67" s="241">
        <v>32</v>
      </c>
      <c r="E67" s="241">
        <v>40</v>
      </c>
      <c r="F67" s="215">
        <f t="shared" si="4"/>
        <v>72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23</v>
      </c>
      <c r="D68" s="242">
        <v>18</v>
      </c>
      <c r="E68" s="242">
        <v>18</v>
      </c>
      <c r="F68" s="240">
        <f t="shared" si="4"/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867</v>
      </c>
      <c r="H72" s="213" t="s">
        <v>138</v>
      </c>
      <c r="I72" s="250">
        <v>77</v>
      </c>
      <c r="J72" s="250">
        <v>91</v>
      </c>
      <c r="K72" s="250">
        <v>96</v>
      </c>
      <c r="L72" s="183">
        <f aca="true" t="shared" si="6" ref="L72:L77">SUM(J72:K72)</f>
        <v>187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34</v>
      </c>
      <c r="D73" s="246">
        <v>38</v>
      </c>
      <c r="E73" s="246">
        <v>29</v>
      </c>
      <c r="F73" s="227">
        <f>SUM(D73:E73)</f>
        <v>67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38</v>
      </c>
      <c r="F74" s="227">
        <f>SUM(D74:E74)</f>
        <v>71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100</v>
      </c>
      <c r="D75" s="246">
        <v>105</v>
      </c>
      <c r="E75" s="246">
        <v>109</v>
      </c>
      <c r="F75" s="227">
        <f>SUM(D75:E75)</f>
        <v>214</v>
      </c>
      <c r="G75" s="224" t="s">
        <v>868</v>
      </c>
      <c r="H75" s="213" t="s">
        <v>141</v>
      </c>
      <c r="I75" s="251">
        <v>80</v>
      </c>
      <c r="J75" s="251">
        <v>91</v>
      </c>
      <c r="K75" s="251">
        <v>99</v>
      </c>
      <c r="L75" s="183">
        <f t="shared" si="6"/>
        <v>190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92</v>
      </c>
      <c r="D76" s="246">
        <v>87</v>
      </c>
      <c r="E76" s="246">
        <v>93</v>
      </c>
      <c r="F76" s="227">
        <f>SUM(D76:E76)</f>
        <v>180</v>
      </c>
      <c r="G76" s="224" t="s">
        <v>869</v>
      </c>
      <c r="H76" s="213" t="s">
        <v>142</v>
      </c>
      <c r="I76" s="251">
        <v>28</v>
      </c>
      <c r="J76" s="251">
        <v>30</v>
      </c>
      <c r="K76" s="251">
        <v>29</v>
      </c>
      <c r="L76" s="183">
        <f t="shared" si="6"/>
        <v>59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31</v>
      </c>
      <c r="D77" s="249">
        <v>28</v>
      </c>
      <c r="E77" s="249">
        <v>35</v>
      </c>
      <c r="F77" s="228">
        <f>SUM(D77:E77)</f>
        <v>63</v>
      </c>
      <c r="G77" s="225" t="s">
        <v>870</v>
      </c>
      <c r="H77" s="226" t="s">
        <v>143</v>
      </c>
      <c r="I77" s="252">
        <v>51</v>
      </c>
      <c r="J77" s="252">
        <v>55</v>
      </c>
      <c r="K77" s="252">
        <v>52</v>
      </c>
      <c r="L77" s="208">
        <f t="shared" si="6"/>
        <v>107</v>
      </c>
      <c r="M77" s="469"/>
      <c r="N77" s="470"/>
      <c r="O77" s="62">
        <f>SUM(C44:C47,I44)</f>
        <v>1729</v>
      </c>
      <c r="P77" s="62">
        <f>SUM(D44:D47,J44)</f>
        <v>1728</v>
      </c>
      <c r="Q77" s="62">
        <f>SUM(E44:E47,K44)</f>
        <v>1834</v>
      </c>
      <c r="R77" s="63">
        <f>SUM(F44:F47,L44)</f>
        <v>3562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885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764</v>
      </c>
      <c r="B82" s="11" t="s">
        <v>240</v>
      </c>
      <c r="C82" s="18">
        <v>53</v>
      </c>
      <c r="D82" s="18">
        <v>38</v>
      </c>
      <c r="E82" s="18">
        <v>55</v>
      </c>
      <c r="F82" s="18">
        <f>SUM(D82:E82)</f>
        <v>93</v>
      </c>
      <c r="G82" s="104" t="s">
        <v>765</v>
      </c>
      <c r="H82" s="11" t="s">
        <v>286</v>
      </c>
      <c r="I82" s="18">
        <v>53</v>
      </c>
      <c r="J82" s="18">
        <v>51</v>
      </c>
      <c r="K82" s="18">
        <v>72</v>
      </c>
      <c r="L82" s="18">
        <f>SUM(J82:K82)</f>
        <v>123</v>
      </c>
      <c r="M82" s="325"/>
      <c r="N82" s="327" t="s">
        <v>404</v>
      </c>
      <c r="O82" s="47" t="s">
        <v>766</v>
      </c>
      <c r="P82" s="330" t="s">
        <v>244</v>
      </c>
      <c r="Q82" s="331"/>
      <c r="R82" s="91"/>
      <c r="S82" s="18">
        <v>59</v>
      </c>
      <c r="T82" s="18">
        <v>17</v>
      </c>
      <c r="U82" s="18">
        <v>55</v>
      </c>
      <c r="V82" s="18">
        <f>SUM(T82:U82)</f>
        <v>72</v>
      </c>
    </row>
    <row r="83" spans="1:22" ht="15.75" customHeight="1">
      <c r="A83" s="55" t="s">
        <v>767</v>
      </c>
      <c r="B83" s="11" t="s">
        <v>241</v>
      </c>
      <c r="C83" s="18">
        <v>17</v>
      </c>
      <c r="D83" s="18">
        <v>15</v>
      </c>
      <c r="E83" s="18">
        <v>16</v>
      </c>
      <c r="F83" s="18">
        <f aca="true" t="shared" si="7" ref="F83:F117">SUM(D83:E83)</f>
        <v>31</v>
      </c>
      <c r="G83" s="12"/>
      <c r="H83" s="42" t="s">
        <v>287</v>
      </c>
      <c r="I83" s="108">
        <f>SUM(S100:S105)</f>
        <v>154</v>
      </c>
      <c r="J83" s="108">
        <f>SUM(T100:T105)</f>
        <v>155</v>
      </c>
      <c r="K83" s="108">
        <f>SUM(U100:U105)</f>
        <v>181</v>
      </c>
      <c r="L83" s="108">
        <f>SUM(V100:V105)</f>
        <v>336</v>
      </c>
      <c r="M83" s="326"/>
      <c r="N83" s="328"/>
      <c r="O83" s="47" t="s">
        <v>871</v>
      </c>
      <c r="P83" s="330" t="s">
        <v>245</v>
      </c>
      <c r="Q83" s="331"/>
      <c r="R83" s="91"/>
      <c r="S83" s="18">
        <v>50</v>
      </c>
      <c r="T83" s="18">
        <v>50</v>
      </c>
      <c r="U83" s="18">
        <v>71</v>
      </c>
      <c r="V83" s="18">
        <f aca="true" t="shared" si="8" ref="V83:V115">SUM(T83:U83)</f>
        <v>121</v>
      </c>
    </row>
    <row r="84" spans="1:22" ht="15.75" customHeight="1">
      <c r="A84" s="55" t="s">
        <v>768</v>
      </c>
      <c r="B84" s="11" t="s">
        <v>242</v>
      </c>
      <c r="C84" s="18">
        <v>20</v>
      </c>
      <c r="D84" s="18">
        <v>20</v>
      </c>
      <c r="E84" s="18">
        <v>22</v>
      </c>
      <c r="F84" s="18">
        <f t="shared" si="7"/>
        <v>42</v>
      </c>
      <c r="G84" s="104" t="s">
        <v>769</v>
      </c>
      <c r="H84" s="11" t="s">
        <v>292</v>
      </c>
      <c r="I84" s="18">
        <v>35</v>
      </c>
      <c r="J84" s="18">
        <v>33</v>
      </c>
      <c r="K84" s="18">
        <v>40</v>
      </c>
      <c r="L84" s="18">
        <f aca="true" t="shared" si="9" ref="L84:L115">SUM(J84:K84)</f>
        <v>73</v>
      </c>
      <c r="M84" s="326"/>
      <c r="N84" s="328"/>
      <c r="O84" s="47" t="s">
        <v>770</v>
      </c>
      <c r="P84" s="330" t="s">
        <v>246</v>
      </c>
      <c r="Q84" s="331"/>
      <c r="R84" s="91"/>
      <c r="S84" s="18">
        <v>19</v>
      </c>
      <c r="T84" s="18">
        <v>21</v>
      </c>
      <c r="U84" s="18">
        <v>20</v>
      </c>
      <c r="V84" s="18">
        <f t="shared" si="8"/>
        <v>41</v>
      </c>
    </row>
    <row r="85" spans="1:22" ht="15.75" customHeight="1">
      <c r="A85" s="55" t="s">
        <v>414</v>
      </c>
      <c r="B85" s="11" t="s">
        <v>243</v>
      </c>
      <c r="C85" s="18">
        <v>74</v>
      </c>
      <c r="D85" s="18">
        <v>71</v>
      </c>
      <c r="E85" s="18">
        <v>85</v>
      </c>
      <c r="F85" s="18">
        <f t="shared" si="7"/>
        <v>156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f t="shared" si="9"/>
        <v>75</v>
      </c>
      <c r="M85" s="326"/>
      <c r="N85" s="328"/>
      <c r="O85" s="47" t="s">
        <v>771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f t="shared" si="8"/>
        <v>46</v>
      </c>
    </row>
    <row r="86" spans="1:22" ht="15.75" customHeight="1">
      <c r="A86" s="55"/>
      <c r="B86" s="41" t="s">
        <v>404</v>
      </c>
      <c r="C86" s="108">
        <f>SUM(S82:S91)</f>
        <v>515</v>
      </c>
      <c r="D86" s="108">
        <f>SUM(T82:T91)</f>
        <v>542</v>
      </c>
      <c r="E86" s="108">
        <f>SUM(U82:U91)</f>
        <v>598</v>
      </c>
      <c r="F86" s="108">
        <f>SUM(V82:V91)</f>
        <v>1140</v>
      </c>
      <c r="G86" s="104" t="s">
        <v>772</v>
      </c>
      <c r="H86" s="11" t="s">
        <v>294</v>
      </c>
      <c r="I86" s="18">
        <v>33</v>
      </c>
      <c r="J86" s="18">
        <v>34</v>
      </c>
      <c r="K86" s="18">
        <v>42</v>
      </c>
      <c r="L86" s="18">
        <f t="shared" si="9"/>
        <v>76</v>
      </c>
      <c r="M86" s="326"/>
      <c r="N86" s="328"/>
      <c r="O86" s="47" t="s">
        <v>773</v>
      </c>
      <c r="P86" s="330" t="s">
        <v>248</v>
      </c>
      <c r="Q86" s="331"/>
      <c r="R86" s="91"/>
      <c r="S86" s="18">
        <v>41</v>
      </c>
      <c r="T86" s="18">
        <v>50</v>
      </c>
      <c r="U86" s="18">
        <v>51</v>
      </c>
      <c r="V86" s="18">
        <f t="shared" si="8"/>
        <v>101</v>
      </c>
    </row>
    <row r="87" spans="1:22" ht="15.75" customHeight="1">
      <c r="A87" s="55" t="s">
        <v>872</v>
      </c>
      <c r="B87" s="11" t="s">
        <v>252</v>
      </c>
      <c r="C87" s="18">
        <v>64</v>
      </c>
      <c r="D87" s="18">
        <v>67</v>
      </c>
      <c r="E87" s="18">
        <v>71</v>
      </c>
      <c r="F87" s="18">
        <f t="shared" si="7"/>
        <v>138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51</v>
      </c>
      <c r="L87" s="18">
        <f t="shared" si="9"/>
        <v>96</v>
      </c>
      <c r="M87" s="326"/>
      <c r="N87" s="328"/>
      <c r="O87" s="47" t="s">
        <v>774</v>
      </c>
      <c r="P87" s="330" t="s">
        <v>249</v>
      </c>
      <c r="Q87" s="331"/>
      <c r="R87" s="91"/>
      <c r="S87" s="18">
        <v>119</v>
      </c>
      <c r="T87" s="18">
        <v>139</v>
      </c>
      <c r="U87" s="18">
        <v>134</v>
      </c>
      <c r="V87" s="18">
        <f t="shared" si="8"/>
        <v>273</v>
      </c>
    </row>
    <row r="88" spans="1:22" ht="15.75" customHeight="1">
      <c r="A88" s="55" t="s">
        <v>775</v>
      </c>
      <c r="B88" s="11" t="s">
        <v>253</v>
      </c>
      <c r="C88" s="18">
        <v>84</v>
      </c>
      <c r="D88" s="18">
        <v>96</v>
      </c>
      <c r="E88" s="18">
        <v>109</v>
      </c>
      <c r="F88" s="18">
        <f t="shared" si="7"/>
        <v>205</v>
      </c>
      <c r="G88" s="104" t="s">
        <v>776</v>
      </c>
      <c r="H88" s="11" t="s">
        <v>296</v>
      </c>
      <c r="I88" s="18">
        <v>110</v>
      </c>
      <c r="J88" s="18">
        <v>103</v>
      </c>
      <c r="K88" s="18">
        <v>120</v>
      </c>
      <c r="L88" s="18">
        <f t="shared" si="9"/>
        <v>223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34</v>
      </c>
      <c r="T88" s="18">
        <v>35</v>
      </c>
      <c r="U88" s="18">
        <v>44</v>
      </c>
      <c r="V88" s="18">
        <f t="shared" si="8"/>
        <v>79</v>
      </c>
    </row>
    <row r="89" spans="1:22" ht="15.75" customHeight="1">
      <c r="A89" s="55" t="s">
        <v>777</v>
      </c>
      <c r="B89" s="11" t="s">
        <v>255</v>
      </c>
      <c r="C89" s="18">
        <v>64</v>
      </c>
      <c r="D89" s="18">
        <v>74</v>
      </c>
      <c r="E89" s="18">
        <v>70</v>
      </c>
      <c r="F89" s="18">
        <f t="shared" si="7"/>
        <v>144</v>
      </c>
      <c r="G89" s="12"/>
      <c r="H89" s="45" t="s">
        <v>407</v>
      </c>
      <c r="I89" s="108">
        <f>SUM(S106:S110)</f>
        <v>379</v>
      </c>
      <c r="J89" s="108">
        <f>SUM(T106:T110)</f>
        <v>404</v>
      </c>
      <c r="K89" s="108">
        <f>SUM(U106:U110)</f>
        <v>472</v>
      </c>
      <c r="L89" s="108">
        <f>SUM(V106:V110)</f>
        <v>876</v>
      </c>
      <c r="M89" s="326"/>
      <c r="N89" s="328"/>
      <c r="O89" s="47" t="s">
        <v>778</v>
      </c>
      <c r="P89" s="330" t="s">
        <v>251</v>
      </c>
      <c r="Q89" s="331"/>
      <c r="R89" s="332" t="s">
        <v>413</v>
      </c>
      <c r="S89" s="18">
        <v>79</v>
      </c>
      <c r="T89" s="18">
        <v>91</v>
      </c>
      <c r="U89" s="18">
        <v>92</v>
      </c>
      <c r="V89" s="18">
        <f t="shared" si="8"/>
        <v>183</v>
      </c>
    </row>
    <row r="90" spans="1:22" ht="15.75" customHeight="1">
      <c r="A90" s="55" t="s">
        <v>779</v>
      </c>
      <c r="B90" s="11" t="s">
        <v>256</v>
      </c>
      <c r="C90" s="18">
        <v>82</v>
      </c>
      <c r="D90" s="18">
        <v>91</v>
      </c>
      <c r="E90" s="18">
        <v>96</v>
      </c>
      <c r="F90" s="18">
        <f t="shared" si="7"/>
        <v>187</v>
      </c>
      <c r="G90" s="104" t="s">
        <v>780</v>
      </c>
      <c r="H90" s="11" t="s">
        <v>298</v>
      </c>
      <c r="I90" s="18">
        <v>64</v>
      </c>
      <c r="J90" s="18">
        <v>68</v>
      </c>
      <c r="K90" s="18">
        <v>63</v>
      </c>
      <c r="L90" s="18">
        <f t="shared" si="9"/>
        <v>131</v>
      </c>
      <c r="M90" s="326"/>
      <c r="N90" s="328"/>
      <c r="O90" s="47" t="s">
        <v>873</v>
      </c>
      <c r="P90" s="330" t="s">
        <v>254</v>
      </c>
      <c r="Q90" s="331"/>
      <c r="R90" s="333"/>
      <c r="S90" s="18">
        <v>49</v>
      </c>
      <c r="T90" s="18">
        <v>54</v>
      </c>
      <c r="U90" s="18">
        <v>58</v>
      </c>
      <c r="V90" s="18">
        <f t="shared" si="8"/>
        <v>112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20</v>
      </c>
      <c r="F91" s="18">
        <f t="shared" si="7"/>
        <v>42</v>
      </c>
      <c r="G91" s="104" t="s">
        <v>446</v>
      </c>
      <c r="H91" s="11" t="s">
        <v>299</v>
      </c>
      <c r="I91" s="18">
        <v>176</v>
      </c>
      <c r="J91" s="18">
        <v>170</v>
      </c>
      <c r="K91" s="18">
        <v>201</v>
      </c>
      <c r="L91" s="18">
        <f t="shared" si="9"/>
        <v>371</v>
      </c>
      <c r="M91" s="326"/>
      <c r="N91" s="329"/>
      <c r="O91" s="109" t="s">
        <v>781</v>
      </c>
      <c r="P91" s="330" t="s">
        <v>272</v>
      </c>
      <c r="Q91" s="331"/>
      <c r="R91" s="91"/>
      <c r="S91" s="18">
        <v>47</v>
      </c>
      <c r="T91" s="18">
        <v>62</v>
      </c>
      <c r="U91" s="18">
        <v>50</v>
      </c>
      <c r="V91" s="18">
        <f t="shared" si="8"/>
        <v>112</v>
      </c>
    </row>
    <row r="92" spans="1:22" ht="15.75" customHeight="1">
      <c r="A92" s="55" t="s">
        <v>782</v>
      </c>
      <c r="B92" s="11" t="s">
        <v>258</v>
      </c>
      <c r="C92" s="18">
        <v>19</v>
      </c>
      <c r="D92" s="18">
        <v>24</v>
      </c>
      <c r="E92" s="18">
        <v>25</v>
      </c>
      <c r="F92" s="18">
        <f t="shared" si="7"/>
        <v>49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f t="shared" si="9"/>
        <v>75</v>
      </c>
      <c r="M92" s="326"/>
      <c r="N92" s="345" t="s">
        <v>409</v>
      </c>
      <c r="O92" s="110" t="s">
        <v>783</v>
      </c>
      <c r="P92" s="339" t="s">
        <v>11</v>
      </c>
      <c r="Q92" s="340"/>
      <c r="R92" s="91"/>
      <c r="S92" s="18">
        <v>166</v>
      </c>
      <c r="T92" s="18">
        <v>170</v>
      </c>
      <c r="U92" s="18">
        <v>212</v>
      </c>
      <c r="V92" s="18">
        <f t="shared" si="8"/>
        <v>382</v>
      </c>
    </row>
    <row r="93" spans="1:22" ht="15.75" customHeight="1">
      <c r="A93" s="55" t="s">
        <v>874</v>
      </c>
      <c r="B93" s="11" t="s">
        <v>259</v>
      </c>
      <c r="C93" s="18">
        <v>43</v>
      </c>
      <c r="D93" s="18">
        <v>51</v>
      </c>
      <c r="E93" s="18">
        <v>58</v>
      </c>
      <c r="F93" s="18">
        <f t="shared" si="7"/>
        <v>109</v>
      </c>
      <c r="G93" s="104" t="s">
        <v>875</v>
      </c>
      <c r="H93" s="11" t="s">
        <v>305</v>
      </c>
      <c r="I93" s="18">
        <v>2</v>
      </c>
      <c r="J93" s="18">
        <v>1</v>
      </c>
      <c r="K93" s="18">
        <v>3</v>
      </c>
      <c r="L93" s="18">
        <f t="shared" si="9"/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45</v>
      </c>
      <c r="T93" s="18">
        <v>58</v>
      </c>
      <c r="U93" s="18">
        <v>51</v>
      </c>
      <c r="V93" s="18">
        <f t="shared" si="8"/>
        <v>109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30</v>
      </c>
      <c r="E94" s="18">
        <v>31</v>
      </c>
      <c r="F94" s="18">
        <f t="shared" si="7"/>
        <v>61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f t="shared" si="9"/>
        <v>18</v>
      </c>
      <c r="M94" s="326"/>
      <c r="N94" s="334" t="s">
        <v>410</v>
      </c>
      <c r="O94" s="111" t="s">
        <v>784</v>
      </c>
      <c r="P94" s="337" t="s">
        <v>281</v>
      </c>
      <c r="Q94" s="338"/>
      <c r="R94" s="91"/>
      <c r="S94" s="18">
        <v>41</v>
      </c>
      <c r="T94" s="18">
        <v>48</v>
      </c>
      <c r="U94" s="18">
        <v>41</v>
      </c>
      <c r="V94" s="18">
        <f t="shared" si="8"/>
        <v>89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54</v>
      </c>
      <c r="E95" s="18">
        <v>48</v>
      </c>
      <c r="F95" s="18">
        <f t="shared" si="7"/>
        <v>102</v>
      </c>
      <c r="G95" s="104" t="s">
        <v>450</v>
      </c>
      <c r="H95" s="11" t="s">
        <v>307</v>
      </c>
      <c r="I95" s="18">
        <v>23</v>
      </c>
      <c r="J95" s="18">
        <v>24</v>
      </c>
      <c r="K95" s="18">
        <v>20</v>
      </c>
      <c r="L95" s="18">
        <f t="shared" si="9"/>
        <v>44</v>
      </c>
      <c r="M95" s="326"/>
      <c r="N95" s="335"/>
      <c r="O95" s="111" t="s">
        <v>785</v>
      </c>
      <c r="P95" s="337" t="s">
        <v>311</v>
      </c>
      <c r="Q95" s="338"/>
      <c r="R95" s="91"/>
      <c r="S95" s="18">
        <v>83</v>
      </c>
      <c r="T95" s="18">
        <v>84</v>
      </c>
      <c r="U95" s="18">
        <v>96</v>
      </c>
      <c r="V95" s="18">
        <f t="shared" si="8"/>
        <v>180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f t="shared" si="7"/>
        <v>14</v>
      </c>
      <c r="G96" s="104" t="s">
        <v>786</v>
      </c>
      <c r="H96" s="11" t="s">
        <v>308</v>
      </c>
      <c r="I96" s="18">
        <v>80</v>
      </c>
      <c r="J96" s="18">
        <v>85</v>
      </c>
      <c r="K96" s="18">
        <v>93</v>
      </c>
      <c r="L96" s="18">
        <f t="shared" si="9"/>
        <v>178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188</v>
      </c>
      <c r="T96" s="18">
        <v>178</v>
      </c>
      <c r="U96" s="18">
        <v>194</v>
      </c>
      <c r="V96" s="18">
        <f t="shared" si="8"/>
        <v>372</v>
      </c>
    </row>
    <row r="97" spans="1:22" ht="15.75" customHeight="1">
      <c r="A97" s="55" t="s">
        <v>230</v>
      </c>
      <c r="B97" s="11" t="s">
        <v>263</v>
      </c>
      <c r="C97" s="18">
        <v>60</v>
      </c>
      <c r="D97" s="18">
        <v>75</v>
      </c>
      <c r="E97" s="18">
        <v>68</v>
      </c>
      <c r="F97" s="18">
        <f t="shared" si="7"/>
        <v>143</v>
      </c>
      <c r="G97" s="104" t="s">
        <v>787</v>
      </c>
      <c r="H97" s="11" t="s">
        <v>309</v>
      </c>
      <c r="I97" s="18">
        <v>42</v>
      </c>
      <c r="J97" s="18">
        <v>45</v>
      </c>
      <c r="K97" s="18">
        <v>56</v>
      </c>
      <c r="L97" s="18">
        <f t="shared" si="9"/>
        <v>101</v>
      </c>
      <c r="M97" s="326"/>
      <c r="N97" s="341" t="s">
        <v>406</v>
      </c>
      <c r="O97" s="112" t="s">
        <v>788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f t="shared" si="8"/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f t="shared" si="7"/>
        <v>79</v>
      </c>
      <c r="G98" s="104" t="s">
        <v>789</v>
      </c>
      <c r="H98" s="11" t="s">
        <v>310</v>
      </c>
      <c r="I98" s="18">
        <v>145</v>
      </c>
      <c r="J98" s="18">
        <v>129</v>
      </c>
      <c r="K98" s="18">
        <v>159</v>
      </c>
      <c r="L98" s="18">
        <f t="shared" si="9"/>
        <v>288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f t="shared" si="8"/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59</v>
      </c>
      <c r="E99" s="18">
        <v>52</v>
      </c>
      <c r="F99" s="18">
        <f t="shared" si="7"/>
        <v>111</v>
      </c>
      <c r="G99" s="104" t="s">
        <v>876</v>
      </c>
      <c r="H99" s="11" t="s">
        <v>312</v>
      </c>
      <c r="I99" s="18">
        <v>98</v>
      </c>
      <c r="J99" s="18">
        <v>104</v>
      </c>
      <c r="K99" s="18">
        <v>101</v>
      </c>
      <c r="L99" s="18">
        <f t="shared" si="9"/>
        <v>205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53</v>
      </c>
      <c r="T99" s="18">
        <v>60</v>
      </c>
      <c r="U99" s="18">
        <v>57</v>
      </c>
      <c r="V99" s="18">
        <f t="shared" si="8"/>
        <v>117</v>
      </c>
    </row>
    <row r="100" spans="1:22" ht="15.75" customHeight="1">
      <c r="A100" s="55" t="s">
        <v>232</v>
      </c>
      <c r="B100" s="11" t="s">
        <v>265</v>
      </c>
      <c r="C100" s="18">
        <v>80</v>
      </c>
      <c r="D100" s="18">
        <v>82</v>
      </c>
      <c r="E100" s="18">
        <v>88</v>
      </c>
      <c r="F100" s="18">
        <f t="shared" si="7"/>
        <v>170</v>
      </c>
      <c r="G100" s="104" t="s">
        <v>790</v>
      </c>
      <c r="H100" s="11" t="s">
        <v>313</v>
      </c>
      <c r="I100" s="18">
        <v>29</v>
      </c>
      <c r="J100" s="18">
        <v>31</v>
      </c>
      <c r="K100" s="18">
        <v>29</v>
      </c>
      <c r="L100" s="18">
        <f t="shared" si="9"/>
        <v>60</v>
      </c>
      <c r="M100" s="326"/>
      <c r="N100" s="358" t="s">
        <v>287</v>
      </c>
      <c r="O100" s="113" t="s">
        <v>877</v>
      </c>
      <c r="P100" s="351" t="s">
        <v>287</v>
      </c>
      <c r="Q100" s="352"/>
      <c r="R100" s="91"/>
      <c r="S100" s="18">
        <v>78</v>
      </c>
      <c r="T100" s="18">
        <v>77</v>
      </c>
      <c r="U100" s="18">
        <v>89</v>
      </c>
      <c r="V100" s="18">
        <f t="shared" si="8"/>
        <v>166</v>
      </c>
    </row>
    <row r="101" spans="1:22" ht="15.75" customHeight="1">
      <c r="A101" s="55" t="s">
        <v>233</v>
      </c>
      <c r="B101" s="11" t="s">
        <v>266</v>
      </c>
      <c r="C101" s="18">
        <v>72</v>
      </c>
      <c r="D101" s="18">
        <v>73</v>
      </c>
      <c r="E101" s="18">
        <v>82</v>
      </c>
      <c r="F101" s="18">
        <f t="shared" si="7"/>
        <v>155</v>
      </c>
      <c r="G101" s="104" t="s">
        <v>878</v>
      </c>
      <c r="H101" s="11" t="s">
        <v>314</v>
      </c>
      <c r="I101" s="18">
        <v>101</v>
      </c>
      <c r="J101" s="18">
        <v>81</v>
      </c>
      <c r="K101" s="18">
        <v>113</v>
      </c>
      <c r="L101" s="18">
        <f t="shared" si="9"/>
        <v>194</v>
      </c>
      <c r="M101" s="326"/>
      <c r="N101" s="359"/>
      <c r="O101" s="113" t="s">
        <v>791</v>
      </c>
      <c r="P101" s="351" t="s">
        <v>288</v>
      </c>
      <c r="Q101" s="352"/>
      <c r="R101" s="91"/>
      <c r="S101" s="18">
        <v>8</v>
      </c>
      <c r="T101" s="18">
        <v>8</v>
      </c>
      <c r="U101" s="18">
        <v>8</v>
      </c>
      <c r="V101" s="18">
        <f t="shared" si="8"/>
        <v>16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27</v>
      </c>
      <c r="F102" s="18">
        <f t="shared" si="7"/>
        <v>61</v>
      </c>
      <c r="G102" s="104" t="s">
        <v>792</v>
      </c>
      <c r="H102" s="11" t="s">
        <v>315</v>
      </c>
      <c r="I102" s="18">
        <v>194</v>
      </c>
      <c r="J102" s="18">
        <v>192</v>
      </c>
      <c r="K102" s="18">
        <v>206</v>
      </c>
      <c r="L102" s="18">
        <f t="shared" si="9"/>
        <v>398</v>
      </c>
      <c r="M102" s="326"/>
      <c r="N102" s="359"/>
      <c r="O102" s="113" t="s">
        <v>793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f t="shared" si="8"/>
        <v>101</v>
      </c>
    </row>
    <row r="103" spans="1:22" ht="15.75" customHeight="1">
      <c r="A103" s="55" t="s">
        <v>235</v>
      </c>
      <c r="B103" s="11" t="s">
        <v>268</v>
      </c>
      <c r="C103" s="18">
        <v>46</v>
      </c>
      <c r="D103" s="18">
        <v>43</v>
      </c>
      <c r="E103" s="18">
        <v>49</v>
      </c>
      <c r="F103" s="18">
        <f t="shared" si="7"/>
        <v>92</v>
      </c>
      <c r="G103" s="104" t="s">
        <v>794</v>
      </c>
      <c r="H103" s="11" t="s">
        <v>316</v>
      </c>
      <c r="I103" s="18">
        <v>41</v>
      </c>
      <c r="J103" s="18">
        <v>34</v>
      </c>
      <c r="K103" s="18">
        <v>39</v>
      </c>
      <c r="L103" s="18">
        <f t="shared" si="9"/>
        <v>73</v>
      </c>
      <c r="M103" s="326"/>
      <c r="N103" s="359"/>
      <c r="O103" s="113" t="s">
        <v>795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f t="shared" si="8"/>
        <v>8</v>
      </c>
    </row>
    <row r="104" spans="1:22" ht="15.75" customHeight="1">
      <c r="A104" s="55" t="s">
        <v>236</v>
      </c>
      <c r="B104" s="11" t="s">
        <v>269</v>
      </c>
      <c r="C104" s="18">
        <v>52</v>
      </c>
      <c r="D104" s="18">
        <v>60</v>
      </c>
      <c r="E104" s="18">
        <v>55</v>
      </c>
      <c r="F104" s="18">
        <f t="shared" si="7"/>
        <v>115</v>
      </c>
      <c r="G104" s="104" t="s">
        <v>453</v>
      </c>
      <c r="H104" s="11" t="s">
        <v>317</v>
      </c>
      <c r="I104" s="18">
        <v>49</v>
      </c>
      <c r="J104" s="18">
        <v>37</v>
      </c>
      <c r="K104" s="18">
        <v>48</v>
      </c>
      <c r="L104" s="18">
        <f t="shared" si="9"/>
        <v>85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7</v>
      </c>
      <c r="U104" s="18">
        <v>13</v>
      </c>
      <c r="V104" s="18">
        <f t="shared" si="8"/>
        <v>20</v>
      </c>
    </row>
    <row r="105" spans="1:22" ht="15.75" customHeight="1">
      <c r="A105" s="55" t="s">
        <v>237</v>
      </c>
      <c r="B105" s="11" t="s">
        <v>128</v>
      </c>
      <c r="C105" s="18">
        <v>131</v>
      </c>
      <c r="D105" s="18">
        <v>113</v>
      </c>
      <c r="E105" s="18">
        <v>121</v>
      </c>
      <c r="F105" s="18">
        <f t="shared" si="7"/>
        <v>234</v>
      </c>
      <c r="G105" s="104" t="s">
        <v>796</v>
      </c>
      <c r="H105" s="11" t="s">
        <v>318</v>
      </c>
      <c r="I105" s="18">
        <v>24</v>
      </c>
      <c r="J105" s="18">
        <v>25</v>
      </c>
      <c r="K105" s="18">
        <v>33</v>
      </c>
      <c r="L105" s="18">
        <f t="shared" si="9"/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14</v>
      </c>
      <c r="V105" s="18">
        <f t="shared" si="8"/>
        <v>25</v>
      </c>
    </row>
    <row r="106" spans="1:22" ht="15.75" customHeight="1">
      <c r="A106" s="55" t="s">
        <v>354</v>
      </c>
      <c r="B106" s="11" t="s">
        <v>270</v>
      </c>
      <c r="C106" s="18">
        <v>22</v>
      </c>
      <c r="D106" s="18">
        <v>19</v>
      </c>
      <c r="E106" s="18">
        <v>25</v>
      </c>
      <c r="F106" s="18">
        <f t="shared" si="7"/>
        <v>44</v>
      </c>
      <c r="G106" s="104" t="s">
        <v>797</v>
      </c>
      <c r="H106" s="11" t="s">
        <v>319</v>
      </c>
      <c r="I106" s="18">
        <v>369</v>
      </c>
      <c r="J106" s="18">
        <v>442</v>
      </c>
      <c r="K106" s="18">
        <v>487</v>
      </c>
      <c r="L106" s="18">
        <f t="shared" si="9"/>
        <v>929</v>
      </c>
      <c r="M106" s="326"/>
      <c r="N106" s="353" t="s">
        <v>412</v>
      </c>
      <c r="O106" s="114" t="s">
        <v>798</v>
      </c>
      <c r="P106" s="356" t="s">
        <v>297</v>
      </c>
      <c r="Q106" s="357"/>
      <c r="R106" s="91"/>
      <c r="S106" s="18">
        <v>27</v>
      </c>
      <c r="T106" s="18">
        <v>24</v>
      </c>
      <c r="U106" s="18">
        <v>24</v>
      </c>
      <c r="V106" s="18">
        <f t="shared" si="8"/>
        <v>48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f t="shared" si="7"/>
        <v>23</v>
      </c>
      <c r="G107" s="104" t="s">
        <v>799</v>
      </c>
      <c r="H107" s="11" t="s">
        <v>320</v>
      </c>
      <c r="I107" s="18">
        <v>97</v>
      </c>
      <c r="J107" s="18">
        <v>115</v>
      </c>
      <c r="K107" s="18">
        <v>127</v>
      </c>
      <c r="L107" s="18">
        <f t="shared" si="9"/>
        <v>242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25</v>
      </c>
      <c r="U107" s="18">
        <v>26</v>
      </c>
      <c r="V107" s="18">
        <f t="shared" si="8"/>
        <v>51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19</v>
      </c>
      <c r="E108" s="18">
        <v>16</v>
      </c>
      <c r="F108" s="18">
        <f t="shared" si="7"/>
        <v>35</v>
      </c>
      <c r="G108" s="104" t="s">
        <v>800</v>
      </c>
      <c r="H108" s="11" t="s">
        <v>321</v>
      </c>
      <c r="I108" s="18">
        <v>19</v>
      </c>
      <c r="J108" s="18">
        <v>18</v>
      </c>
      <c r="K108" s="18">
        <v>16</v>
      </c>
      <c r="L108" s="18">
        <f t="shared" si="9"/>
        <v>34</v>
      </c>
      <c r="M108" s="326"/>
      <c r="N108" s="354"/>
      <c r="O108" s="114" t="s">
        <v>879</v>
      </c>
      <c r="P108" s="356" t="s">
        <v>302</v>
      </c>
      <c r="Q108" s="357"/>
      <c r="R108" s="91"/>
      <c r="S108" s="18">
        <v>186</v>
      </c>
      <c r="T108" s="18">
        <v>209</v>
      </c>
      <c r="U108" s="18">
        <v>254</v>
      </c>
      <c r="V108" s="18">
        <f t="shared" si="8"/>
        <v>463</v>
      </c>
    </row>
    <row r="109" spans="1:22" ht="15.75" customHeight="1">
      <c r="A109" s="115" t="s">
        <v>880</v>
      </c>
      <c r="B109" s="40" t="s">
        <v>11</v>
      </c>
      <c r="C109" s="108">
        <f>SUM(S92:S93)</f>
        <v>211</v>
      </c>
      <c r="D109" s="108">
        <f>SUM(T92:T93)</f>
        <v>228</v>
      </c>
      <c r="E109" s="108">
        <f>SUM(U92:U93)</f>
        <v>263</v>
      </c>
      <c r="F109" s="108">
        <f>SUM(V92:V93)</f>
        <v>491</v>
      </c>
      <c r="G109" s="104" t="s">
        <v>881</v>
      </c>
      <c r="H109" s="11" t="s">
        <v>322</v>
      </c>
      <c r="I109" s="18">
        <v>69</v>
      </c>
      <c r="J109" s="18">
        <v>86</v>
      </c>
      <c r="K109" s="18">
        <v>83</v>
      </c>
      <c r="L109" s="18">
        <f t="shared" si="9"/>
        <v>169</v>
      </c>
      <c r="M109" s="326"/>
      <c r="N109" s="354"/>
      <c r="O109" s="114" t="s">
        <v>801</v>
      </c>
      <c r="P109" s="356" t="s">
        <v>303</v>
      </c>
      <c r="Q109" s="357"/>
      <c r="R109" s="91"/>
      <c r="S109" s="18">
        <v>105</v>
      </c>
      <c r="T109" s="18">
        <v>114</v>
      </c>
      <c r="U109" s="18">
        <v>127</v>
      </c>
      <c r="V109" s="18">
        <f t="shared" si="8"/>
        <v>241</v>
      </c>
    </row>
    <row r="110" spans="1:22" ht="15.75" customHeight="1">
      <c r="A110" s="115" t="s">
        <v>463</v>
      </c>
      <c r="B110" s="11" t="s">
        <v>275</v>
      </c>
      <c r="C110" s="18">
        <v>40</v>
      </c>
      <c r="D110" s="18">
        <v>34</v>
      </c>
      <c r="E110" s="18">
        <v>40</v>
      </c>
      <c r="F110" s="18">
        <f t="shared" si="7"/>
        <v>74</v>
      </c>
      <c r="G110" s="104" t="s">
        <v>802</v>
      </c>
      <c r="H110" s="43" t="s">
        <v>323</v>
      </c>
      <c r="I110" s="108">
        <f>SUM(S111:S112)</f>
        <v>132</v>
      </c>
      <c r="J110" s="108">
        <f>SUM(T111:T112)</f>
        <v>129</v>
      </c>
      <c r="K110" s="108">
        <f>SUM(U111:U112)</f>
        <v>132</v>
      </c>
      <c r="L110" s="108">
        <f>SUM(V111:V112)</f>
        <v>261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41</v>
      </c>
      <c r="V110" s="18">
        <f t="shared" si="8"/>
        <v>73</v>
      </c>
    </row>
    <row r="111" spans="1:22" ht="15.75" customHeight="1">
      <c r="A111" s="115" t="s">
        <v>803</v>
      </c>
      <c r="B111" s="11" t="s">
        <v>276</v>
      </c>
      <c r="C111" s="18">
        <v>17</v>
      </c>
      <c r="D111" s="18">
        <v>18</v>
      </c>
      <c r="E111" s="18">
        <v>16</v>
      </c>
      <c r="F111" s="18">
        <f t="shared" si="7"/>
        <v>34</v>
      </c>
      <c r="G111" s="12"/>
      <c r="H111" s="44" t="s">
        <v>408</v>
      </c>
      <c r="I111" s="108">
        <f>SUM(S113:S115)</f>
        <v>244</v>
      </c>
      <c r="J111" s="108">
        <f>SUM(T113:T115)</f>
        <v>218</v>
      </c>
      <c r="K111" s="108">
        <f>SUM(U113:U115)</f>
        <v>249</v>
      </c>
      <c r="L111" s="108">
        <f>SUM(V113:V115)</f>
        <v>467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123</v>
      </c>
      <c r="T111" s="18">
        <v>122</v>
      </c>
      <c r="U111" s="18">
        <v>127</v>
      </c>
      <c r="V111" s="18">
        <f t="shared" si="8"/>
        <v>249</v>
      </c>
    </row>
    <row r="112" spans="1:22" ht="15.75" customHeight="1">
      <c r="A112" s="115" t="s">
        <v>464</v>
      </c>
      <c r="B112" s="11" t="s">
        <v>277</v>
      </c>
      <c r="C112" s="18">
        <v>18</v>
      </c>
      <c r="D112" s="18">
        <v>21</v>
      </c>
      <c r="E112" s="18">
        <v>16</v>
      </c>
      <c r="F112" s="18">
        <f t="shared" si="7"/>
        <v>37</v>
      </c>
      <c r="G112" s="104" t="s">
        <v>804</v>
      </c>
      <c r="H112" s="11" t="s">
        <v>328</v>
      </c>
      <c r="I112" s="18">
        <v>32</v>
      </c>
      <c r="J112" s="18">
        <v>35</v>
      </c>
      <c r="K112" s="18">
        <v>42</v>
      </c>
      <c r="L112" s="18">
        <f t="shared" si="9"/>
        <v>77</v>
      </c>
      <c r="M112" s="326"/>
      <c r="N112" s="348"/>
      <c r="O112" s="116" t="s">
        <v>805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f t="shared" si="8"/>
        <v>12</v>
      </c>
    </row>
    <row r="113" spans="1:22" ht="15.75" customHeight="1">
      <c r="A113" s="115" t="s">
        <v>806</v>
      </c>
      <c r="B113" s="11" t="s">
        <v>278</v>
      </c>
      <c r="C113" s="18">
        <v>44</v>
      </c>
      <c r="D113" s="18">
        <v>46</v>
      </c>
      <c r="E113" s="18">
        <v>54</v>
      </c>
      <c r="F113" s="18">
        <f t="shared" si="7"/>
        <v>100</v>
      </c>
      <c r="G113" s="104" t="s">
        <v>807</v>
      </c>
      <c r="H113" s="11" t="s">
        <v>329</v>
      </c>
      <c r="I113" s="18">
        <v>156</v>
      </c>
      <c r="J113" s="18">
        <v>223</v>
      </c>
      <c r="K113" s="18">
        <v>223</v>
      </c>
      <c r="L113" s="18">
        <f t="shared" si="9"/>
        <v>446</v>
      </c>
      <c r="M113" s="326"/>
      <c r="N113" s="365" t="s">
        <v>408</v>
      </c>
      <c r="O113" s="117" t="s">
        <v>808</v>
      </c>
      <c r="P113" s="368" t="s">
        <v>325</v>
      </c>
      <c r="Q113" s="369"/>
      <c r="R113" s="56"/>
      <c r="S113" s="18">
        <v>131</v>
      </c>
      <c r="T113" s="18">
        <v>113</v>
      </c>
      <c r="U113" s="18">
        <v>122</v>
      </c>
      <c r="V113" s="18">
        <f t="shared" si="8"/>
        <v>235</v>
      </c>
    </row>
    <row r="114" spans="1:22" ht="15.75" customHeight="1">
      <c r="A114" s="115" t="s">
        <v>809</v>
      </c>
      <c r="B114" s="11" t="s">
        <v>279</v>
      </c>
      <c r="C114" s="18">
        <v>36</v>
      </c>
      <c r="D114" s="18">
        <v>35</v>
      </c>
      <c r="E114" s="18">
        <v>34</v>
      </c>
      <c r="F114" s="18">
        <f t="shared" si="7"/>
        <v>69</v>
      </c>
      <c r="G114" s="104" t="s">
        <v>810</v>
      </c>
      <c r="H114" s="13" t="s">
        <v>359</v>
      </c>
      <c r="I114" s="18">
        <v>95</v>
      </c>
      <c r="J114" s="18">
        <v>132</v>
      </c>
      <c r="K114" s="18">
        <v>165</v>
      </c>
      <c r="L114" s="18">
        <f t="shared" si="9"/>
        <v>297</v>
      </c>
      <c r="M114" s="326"/>
      <c r="N114" s="366"/>
      <c r="O114" s="117" t="s">
        <v>811</v>
      </c>
      <c r="P114" s="368" t="s">
        <v>326</v>
      </c>
      <c r="Q114" s="369"/>
      <c r="R114" s="56"/>
      <c r="S114" s="18">
        <v>61</v>
      </c>
      <c r="T114" s="18">
        <v>56</v>
      </c>
      <c r="U114" s="18">
        <v>68</v>
      </c>
      <c r="V114" s="18">
        <f t="shared" si="8"/>
        <v>124</v>
      </c>
    </row>
    <row r="115" spans="1:22" ht="15.75" customHeight="1">
      <c r="A115" s="115" t="s">
        <v>812</v>
      </c>
      <c r="B115" s="11" t="s">
        <v>280</v>
      </c>
      <c r="C115" s="18">
        <v>44</v>
      </c>
      <c r="D115" s="18">
        <v>50</v>
      </c>
      <c r="E115" s="18">
        <v>52</v>
      </c>
      <c r="F115" s="18">
        <f t="shared" si="7"/>
        <v>102</v>
      </c>
      <c r="G115" s="104" t="s">
        <v>813</v>
      </c>
      <c r="H115" s="11" t="s">
        <v>331</v>
      </c>
      <c r="I115" s="18">
        <v>7</v>
      </c>
      <c r="J115" s="18">
        <v>6</v>
      </c>
      <c r="K115" s="18">
        <v>5</v>
      </c>
      <c r="L115" s="18">
        <f t="shared" si="9"/>
        <v>11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52</v>
      </c>
      <c r="T115" s="18">
        <v>49</v>
      </c>
      <c r="U115" s="18">
        <v>59</v>
      </c>
      <c r="V115" s="18">
        <f t="shared" si="8"/>
        <v>108</v>
      </c>
    </row>
    <row r="116" spans="1:18" ht="15.75" customHeight="1">
      <c r="A116" s="55"/>
      <c r="B116" s="46" t="s">
        <v>405</v>
      </c>
      <c r="C116" s="108">
        <f>SUM(S94:S96)</f>
        <v>312</v>
      </c>
      <c r="D116" s="108">
        <f>SUM(T94:T96)</f>
        <v>310</v>
      </c>
      <c r="E116" s="108">
        <f>SUM(U94:U96)</f>
        <v>331</v>
      </c>
      <c r="F116" s="108">
        <f>SUM(V94:V96)</f>
        <v>641</v>
      </c>
      <c r="G116" s="259"/>
      <c r="H116" s="260"/>
      <c r="I116" s="267">
        <f>SUM(I82:I115)</f>
        <v>3181</v>
      </c>
      <c r="J116" s="267">
        <f>SUM(J82:J115)</f>
        <v>3334</v>
      </c>
      <c r="K116" s="267">
        <f>SUM(K82:K115)</f>
        <v>3760</v>
      </c>
      <c r="L116" s="267">
        <f>SUM(L82:L115)</f>
        <v>7094</v>
      </c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51</v>
      </c>
      <c r="D117" s="18">
        <v>50</v>
      </c>
      <c r="E117" s="18">
        <v>60</v>
      </c>
      <c r="F117" s="18">
        <f t="shared" si="7"/>
        <v>110</v>
      </c>
      <c r="G117" s="261"/>
      <c r="H117" s="262"/>
      <c r="I117" s="262"/>
      <c r="J117" s="262"/>
      <c r="K117" s="262"/>
      <c r="L117" s="263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258">
        <f>SUM(S97:S99)</f>
        <v>137</v>
      </c>
      <c r="D118" s="258">
        <f>SUM(T97:T99)</f>
        <v>139</v>
      </c>
      <c r="E118" s="258">
        <f>SUM(U97:U99)</f>
        <v>147</v>
      </c>
      <c r="F118" s="258">
        <f>SUM(V97:V99)</f>
        <v>286</v>
      </c>
      <c r="G118" s="264"/>
      <c r="H118" s="265"/>
      <c r="I118" s="265"/>
      <c r="J118" s="265"/>
      <c r="K118" s="265"/>
      <c r="L118" s="266"/>
      <c r="M118" s="382"/>
      <c r="N118" s="324"/>
      <c r="O118" s="62">
        <f>C119+I116</f>
        <v>5827</v>
      </c>
      <c r="P118" s="62">
        <f>D119+J116</f>
        <v>6087</v>
      </c>
      <c r="Q118" s="62">
        <f>E119+K116</f>
        <v>6726</v>
      </c>
      <c r="R118" s="62">
        <f>F119+L116</f>
        <v>12813</v>
      </c>
    </row>
    <row r="119" spans="1:18" ht="15.75" customHeight="1">
      <c r="A119" s="16"/>
      <c r="B119" s="17"/>
      <c r="C119" s="101">
        <f>SUM(C82:C118)</f>
        <v>2646</v>
      </c>
      <c r="D119" s="101">
        <f>SUM(D82:D118)</f>
        <v>2753</v>
      </c>
      <c r="E119" s="101">
        <f>SUM(E82:E118)</f>
        <v>2966</v>
      </c>
      <c r="F119" s="101">
        <f>SUM(F82:F118)</f>
        <v>5719</v>
      </c>
      <c r="G119" s="102"/>
      <c r="H119" s="103"/>
      <c r="I119" s="101">
        <v>3179</v>
      </c>
      <c r="J119" s="101">
        <v>3341</v>
      </c>
      <c r="K119" s="101">
        <v>3752</v>
      </c>
      <c r="L119" s="101">
        <v>7093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885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453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453"/>
      <c r="R122" s="407"/>
    </row>
    <row r="123" spans="1:18" ht="15.75" customHeight="1">
      <c r="A123" s="55" t="s">
        <v>619</v>
      </c>
      <c r="B123" s="11" t="s">
        <v>379</v>
      </c>
      <c r="C123" s="18">
        <v>109</v>
      </c>
      <c r="D123" s="18">
        <v>105</v>
      </c>
      <c r="E123" s="18">
        <v>124</v>
      </c>
      <c r="F123" s="18">
        <f>SUM(D123:E123)</f>
        <v>229</v>
      </c>
      <c r="G123" s="361" t="s">
        <v>814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375</v>
      </c>
      <c r="D124" s="18">
        <v>365</v>
      </c>
      <c r="E124" s="18">
        <v>389</v>
      </c>
      <c r="F124" s="18">
        <f aca="true" t="shared" si="10" ref="F124:F132">SUM(D124:E124)</f>
        <v>754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291</v>
      </c>
      <c r="D125" s="18">
        <v>241</v>
      </c>
      <c r="E125" s="18">
        <v>297</v>
      </c>
      <c r="F125" s="18">
        <f t="shared" si="10"/>
        <v>538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210</v>
      </c>
      <c r="D126" s="18">
        <v>214</v>
      </c>
      <c r="E126" s="18">
        <v>238</v>
      </c>
      <c r="F126" s="18">
        <f t="shared" si="10"/>
        <v>452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386</v>
      </c>
      <c r="D127" s="18">
        <v>397</v>
      </c>
      <c r="E127" s="18">
        <v>467</v>
      </c>
      <c r="F127" s="18">
        <f t="shared" si="10"/>
        <v>864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569</v>
      </c>
      <c r="D128" s="18">
        <v>688</v>
      </c>
      <c r="E128" s="18">
        <v>756</v>
      </c>
      <c r="F128" s="18">
        <f t="shared" si="10"/>
        <v>1444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401</v>
      </c>
      <c r="D129" s="18">
        <v>459</v>
      </c>
      <c r="E129" s="18">
        <v>520</v>
      </c>
      <c r="F129" s="18">
        <f t="shared" si="10"/>
        <v>979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227</v>
      </c>
      <c r="D130" s="18">
        <v>221</v>
      </c>
      <c r="E130" s="18">
        <v>248</v>
      </c>
      <c r="F130" s="18">
        <f t="shared" si="10"/>
        <v>469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235</v>
      </c>
      <c r="D131" s="18">
        <v>241</v>
      </c>
      <c r="E131" s="18">
        <v>253</v>
      </c>
      <c r="F131" s="18">
        <f t="shared" si="10"/>
        <v>494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346</v>
      </c>
      <c r="D132" s="18">
        <v>399</v>
      </c>
      <c r="E132" s="18">
        <v>397</v>
      </c>
      <c r="F132" s="18">
        <f t="shared" si="10"/>
        <v>796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815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471" t="s">
        <v>882</v>
      </c>
      <c r="B134" s="472"/>
      <c r="C134" s="472"/>
      <c r="D134" s="472"/>
      <c r="E134" s="473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816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817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818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819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883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f>SUM(C123:C133)</f>
        <v>3149</v>
      </c>
      <c r="P158" s="68">
        <f>SUM(D123:D133)</f>
        <v>3330</v>
      </c>
      <c r="Q158" s="68">
        <f>SUM(E123:E133)</f>
        <v>3689</v>
      </c>
      <c r="R158" s="68">
        <f>SUM(F123:F133)</f>
        <v>7019</v>
      </c>
    </row>
    <row r="159" spans="1:18" ht="12.75" customHeight="1">
      <c r="A159" s="5"/>
      <c r="B159" s="103"/>
      <c r="C159" s="101">
        <v>3150</v>
      </c>
      <c r="D159" s="101">
        <v>3329</v>
      </c>
      <c r="E159" s="101">
        <v>3690</v>
      </c>
      <c r="F159" s="101">
        <v>7019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886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45337</v>
      </c>
      <c r="D167" s="297"/>
      <c r="E167" s="129" t="s">
        <v>884</v>
      </c>
      <c r="F167" s="1" t="s">
        <v>629</v>
      </c>
      <c r="G167" s="130">
        <v>52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104401</v>
      </c>
      <c r="D168" s="297"/>
      <c r="E168" s="129" t="s">
        <v>631</v>
      </c>
      <c r="F168" s="133" t="s">
        <v>632</v>
      </c>
      <c r="G168" s="130">
        <v>105</v>
      </c>
      <c r="H168" s="134" t="s">
        <v>688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45337</v>
      </c>
      <c r="D175" s="142">
        <v>49525</v>
      </c>
      <c r="E175" s="142">
        <v>54876</v>
      </c>
      <c r="F175" s="299">
        <f>D175+E175</f>
        <v>104401</v>
      </c>
      <c r="G175" s="300"/>
      <c r="H175" s="142">
        <v>473</v>
      </c>
      <c r="J175" s="143">
        <v>94</v>
      </c>
      <c r="K175" s="143">
        <v>109</v>
      </c>
      <c r="L175" s="144">
        <f>J175-K175</f>
        <v>-15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334</v>
      </c>
      <c r="K178" s="147">
        <v>214</v>
      </c>
      <c r="L178" s="144">
        <f>J178-K178</f>
        <v>120</v>
      </c>
    </row>
    <row r="179" spans="10:12" ht="19.5" customHeight="1" thickBot="1">
      <c r="J179" s="301" t="s">
        <v>641</v>
      </c>
      <c r="K179" s="302"/>
      <c r="L179" s="148">
        <v>-246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0">
    <mergeCell ref="M17:R17"/>
    <mergeCell ref="G49:L49"/>
    <mergeCell ref="G51:L51"/>
    <mergeCell ref="M38:N38"/>
    <mergeCell ref="P24:Q24"/>
    <mergeCell ref="P25:Q25"/>
    <mergeCell ref="P29:Q29"/>
    <mergeCell ref="P20:Q20"/>
    <mergeCell ref="P21:Q21"/>
    <mergeCell ref="P42:R42"/>
    <mergeCell ref="A72:F72"/>
    <mergeCell ref="A70:F70"/>
    <mergeCell ref="G70:L70"/>
    <mergeCell ref="P23:Q23"/>
    <mergeCell ref="G68:L68"/>
    <mergeCell ref="P32:Q32"/>
    <mergeCell ref="P33:Q33"/>
    <mergeCell ref="A49:F49"/>
    <mergeCell ref="A51:F51"/>
    <mergeCell ref="P30:Q30"/>
    <mergeCell ref="A79:R79"/>
    <mergeCell ref="A80:B80"/>
    <mergeCell ref="P80:R80"/>
    <mergeCell ref="A1:R1"/>
    <mergeCell ref="A2:B2"/>
    <mergeCell ref="P2:R2"/>
    <mergeCell ref="M37:N37"/>
    <mergeCell ref="N23:N24"/>
    <mergeCell ref="N25:N26"/>
    <mergeCell ref="P22:Q22"/>
    <mergeCell ref="P88:Q88"/>
    <mergeCell ref="P89:Q89"/>
    <mergeCell ref="P81:Q81"/>
    <mergeCell ref="M39:N39"/>
    <mergeCell ref="M40:R40"/>
    <mergeCell ref="A41:R41"/>
    <mergeCell ref="A42:B42"/>
    <mergeCell ref="M43:N43"/>
    <mergeCell ref="G45:L45"/>
    <mergeCell ref="M78:R78"/>
    <mergeCell ref="R89:R90"/>
    <mergeCell ref="P90:Q90"/>
    <mergeCell ref="P91:Q91"/>
    <mergeCell ref="N92:N93"/>
    <mergeCell ref="P92:Q92"/>
    <mergeCell ref="P93:Q93"/>
    <mergeCell ref="N82:N91"/>
    <mergeCell ref="P82:Q82"/>
    <mergeCell ref="P83:Q83"/>
    <mergeCell ref="P84:Q84"/>
    <mergeCell ref="N97:N99"/>
    <mergeCell ref="P97:Q97"/>
    <mergeCell ref="P98:Q98"/>
    <mergeCell ref="P99:Q99"/>
    <mergeCell ref="N94:N96"/>
    <mergeCell ref="P94:Q94"/>
    <mergeCell ref="P95:Q95"/>
    <mergeCell ref="P96:Q96"/>
    <mergeCell ref="N100:N105"/>
    <mergeCell ref="P100:Q100"/>
    <mergeCell ref="P101:Q101"/>
    <mergeCell ref="P102:Q102"/>
    <mergeCell ref="P103:Q103"/>
    <mergeCell ref="P104:Q104"/>
    <mergeCell ref="P105:Q105"/>
    <mergeCell ref="P107:Q107"/>
    <mergeCell ref="P108:Q108"/>
    <mergeCell ref="P109:Q109"/>
    <mergeCell ref="P110:Q110"/>
    <mergeCell ref="N111:N112"/>
    <mergeCell ref="P111:Q111"/>
    <mergeCell ref="P112:Q112"/>
    <mergeCell ref="P115:Q115"/>
    <mergeCell ref="M82:M115"/>
    <mergeCell ref="P85:Q85"/>
    <mergeCell ref="P86:Q86"/>
    <mergeCell ref="P87:Q87"/>
    <mergeCell ref="N113:N115"/>
    <mergeCell ref="P113:Q113"/>
    <mergeCell ref="P114:Q114"/>
    <mergeCell ref="N106:N110"/>
    <mergeCell ref="P106:Q106"/>
    <mergeCell ref="M117:N118"/>
    <mergeCell ref="M119:R119"/>
    <mergeCell ref="A120:R120"/>
    <mergeCell ref="P121:R121"/>
    <mergeCell ref="G123:G125"/>
    <mergeCell ref="H123:H125"/>
    <mergeCell ref="P124:Q124"/>
    <mergeCell ref="P125:Q125"/>
    <mergeCell ref="M123:M133"/>
    <mergeCell ref="P123:Q123"/>
    <mergeCell ref="P129:Q129"/>
    <mergeCell ref="N123:N133"/>
    <mergeCell ref="J125:K125"/>
    <mergeCell ref="J124:K124"/>
    <mergeCell ref="J122:K122"/>
    <mergeCell ref="L122:L158"/>
    <mergeCell ref="J136:K136"/>
    <mergeCell ref="J137:K137"/>
    <mergeCell ref="J145:K145"/>
    <mergeCell ref="J130:K130"/>
    <mergeCell ref="J129:K129"/>
    <mergeCell ref="J133:K133"/>
    <mergeCell ref="J132:K132"/>
    <mergeCell ref="P122:Q122"/>
    <mergeCell ref="P126:Q126"/>
    <mergeCell ref="P127:Q127"/>
    <mergeCell ref="J128:K128"/>
    <mergeCell ref="P128:Q128"/>
    <mergeCell ref="J123:K123"/>
    <mergeCell ref="P133:Q133"/>
    <mergeCell ref="P136:Q136"/>
    <mergeCell ref="M134:M138"/>
    <mergeCell ref="P138:Q138"/>
    <mergeCell ref="P137:Q137"/>
    <mergeCell ref="N134:N138"/>
    <mergeCell ref="P134:Q134"/>
    <mergeCell ref="A136:A142"/>
    <mergeCell ref="B136:B142"/>
    <mergeCell ref="D139:E139"/>
    <mergeCell ref="A143:A154"/>
    <mergeCell ref="B143:B154"/>
    <mergeCell ref="D153:E153"/>
    <mergeCell ref="D138:E138"/>
    <mergeCell ref="D137:E137"/>
    <mergeCell ref="D154:E154"/>
    <mergeCell ref="D145:E145"/>
    <mergeCell ref="D135:E135"/>
    <mergeCell ref="J135:K135"/>
    <mergeCell ref="P135:Q135"/>
    <mergeCell ref="D136:E136"/>
    <mergeCell ref="G126:G137"/>
    <mergeCell ref="H126:H137"/>
    <mergeCell ref="J126:K126"/>
    <mergeCell ref="J131:K131"/>
    <mergeCell ref="J127:K127"/>
    <mergeCell ref="A134:E134"/>
    <mergeCell ref="H138:H143"/>
    <mergeCell ref="J138:K138"/>
    <mergeCell ref="D140:E140"/>
    <mergeCell ref="J140:K140"/>
    <mergeCell ref="J143:K143"/>
    <mergeCell ref="D141:E141"/>
    <mergeCell ref="J141:K141"/>
    <mergeCell ref="F134:F158"/>
    <mergeCell ref="J134:K134"/>
    <mergeCell ref="D146:E146"/>
    <mergeCell ref="D142:E142"/>
    <mergeCell ref="J142:K142"/>
    <mergeCell ref="P142:Q142"/>
    <mergeCell ref="N139:N144"/>
    <mergeCell ref="P139:Q139"/>
    <mergeCell ref="J139:K139"/>
    <mergeCell ref="P140:Q140"/>
    <mergeCell ref="D143:E143"/>
    <mergeCell ref="P143:Q143"/>
    <mergeCell ref="G138:G143"/>
    <mergeCell ref="D144:E144"/>
    <mergeCell ref="G144:G158"/>
    <mergeCell ref="H144:H158"/>
    <mergeCell ref="J144:K144"/>
    <mergeCell ref="J147:K147"/>
    <mergeCell ref="D148:E148"/>
    <mergeCell ref="D147:E147"/>
    <mergeCell ref="J148:K148"/>
    <mergeCell ref="D150:E150"/>
    <mergeCell ref="D149:E149"/>
    <mergeCell ref="J157:K157"/>
    <mergeCell ref="P146:Q146"/>
    <mergeCell ref="J146:K146"/>
    <mergeCell ref="D151:E151"/>
    <mergeCell ref="J151:K151"/>
    <mergeCell ref="P151:Q151"/>
    <mergeCell ref="P149:Q149"/>
    <mergeCell ref="M145:M150"/>
    <mergeCell ref="M157:N158"/>
    <mergeCell ref="B173:B174"/>
    <mergeCell ref="J152:K152"/>
    <mergeCell ref="B163:I163"/>
    <mergeCell ref="D152:E152"/>
    <mergeCell ref="A155:A158"/>
    <mergeCell ref="B155:B158"/>
    <mergeCell ref="D155:E155"/>
    <mergeCell ref="D157:E157"/>
    <mergeCell ref="D156:E156"/>
    <mergeCell ref="D158:E158"/>
    <mergeCell ref="B183:L183"/>
    <mergeCell ref="B184:L184"/>
    <mergeCell ref="F175:G175"/>
    <mergeCell ref="J176:L176"/>
    <mergeCell ref="J179:K179"/>
    <mergeCell ref="B180:D180"/>
    <mergeCell ref="B182:L182"/>
    <mergeCell ref="T47:T52"/>
    <mergeCell ref="M76:N77"/>
    <mergeCell ref="J155:K155"/>
    <mergeCell ref="J154:K154"/>
    <mergeCell ref="P154:Q154"/>
    <mergeCell ref="J153:K153"/>
    <mergeCell ref="P148:Q148"/>
    <mergeCell ref="J149:K149"/>
    <mergeCell ref="P152:Q152"/>
    <mergeCell ref="P132:Q132"/>
    <mergeCell ref="C173:C174"/>
    <mergeCell ref="D173:H173"/>
    <mergeCell ref="F174:G174"/>
    <mergeCell ref="C165:G165"/>
    <mergeCell ref="C167:D167"/>
    <mergeCell ref="J156:K156"/>
    <mergeCell ref="J158:K158"/>
    <mergeCell ref="C168:D168"/>
    <mergeCell ref="B160:N160"/>
    <mergeCell ref="R122:R154"/>
    <mergeCell ref="M139:M144"/>
    <mergeCell ref="N145:N150"/>
    <mergeCell ref="P144:Q144"/>
    <mergeCell ref="P147:Q147"/>
    <mergeCell ref="P141:Q141"/>
    <mergeCell ref="P145:Q145"/>
    <mergeCell ref="P131:Q131"/>
    <mergeCell ref="P153:Q153"/>
    <mergeCell ref="P130:Q130"/>
    <mergeCell ref="S4:S5"/>
    <mergeCell ref="S6:S7"/>
    <mergeCell ref="S8:S9"/>
    <mergeCell ref="S10:S18"/>
    <mergeCell ref="J173:L173"/>
    <mergeCell ref="M159:R159"/>
    <mergeCell ref="M156:R156"/>
    <mergeCell ref="J150:K150"/>
    <mergeCell ref="P150:Q150"/>
    <mergeCell ref="M155:R155"/>
    <mergeCell ref="N19:Q19"/>
    <mergeCell ref="P27:Q27"/>
    <mergeCell ref="P28:Q28"/>
    <mergeCell ref="N21:N22"/>
    <mergeCell ref="P26:Q26"/>
    <mergeCell ref="N27:N33"/>
    <mergeCell ref="P31:Q31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40" max="255" man="1"/>
    <brk id="78" max="255" man="1"/>
    <brk id="11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J21" sqref="J21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912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750</v>
      </c>
      <c r="B4" s="11" t="s">
        <v>7</v>
      </c>
      <c r="C4" s="18">
        <v>183</v>
      </c>
      <c r="D4" s="18">
        <v>143</v>
      </c>
      <c r="E4" s="18">
        <v>166</v>
      </c>
      <c r="F4" s="18">
        <f>SUM(D4:E4)</f>
        <v>309</v>
      </c>
      <c r="G4" s="93" t="s">
        <v>751</v>
      </c>
      <c r="H4" s="11" t="s">
        <v>44</v>
      </c>
      <c r="I4" s="18">
        <v>766</v>
      </c>
      <c r="J4" s="18">
        <v>807</v>
      </c>
      <c r="K4" s="18">
        <v>867</v>
      </c>
      <c r="L4" s="18">
        <f>SUM(J4:K4)</f>
        <v>1674</v>
      </c>
      <c r="M4" s="94" t="s">
        <v>902</v>
      </c>
      <c r="N4" s="11" t="s">
        <v>338</v>
      </c>
      <c r="O4" s="18">
        <v>358</v>
      </c>
      <c r="P4" s="18">
        <v>324</v>
      </c>
      <c r="Q4" s="18">
        <v>235</v>
      </c>
      <c r="R4" s="83">
        <f>SUM(P4:Q4)</f>
        <v>559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752</v>
      </c>
      <c r="B5" s="11" t="s">
        <v>8</v>
      </c>
      <c r="C5" s="18">
        <v>100</v>
      </c>
      <c r="D5" s="18">
        <v>78</v>
      </c>
      <c r="E5" s="18">
        <v>76</v>
      </c>
      <c r="F5" s="18">
        <f aca="true" t="shared" si="0" ref="F5:F39">SUM(D5:E5)</f>
        <v>154</v>
      </c>
      <c r="G5" s="93" t="s">
        <v>753</v>
      </c>
      <c r="H5" s="11" t="s">
        <v>45</v>
      </c>
      <c r="I5" s="18">
        <v>764</v>
      </c>
      <c r="J5" s="18">
        <v>810</v>
      </c>
      <c r="K5" s="18">
        <v>862</v>
      </c>
      <c r="L5" s="18">
        <f aca="true" t="shared" si="1" ref="L5:L39">SUM(J5:K5)</f>
        <v>1672</v>
      </c>
      <c r="M5" s="94" t="s">
        <v>821</v>
      </c>
      <c r="N5" s="11" t="s">
        <v>339</v>
      </c>
      <c r="O5" s="18">
        <v>31</v>
      </c>
      <c r="P5" s="18">
        <v>28</v>
      </c>
      <c r="Q5" s="18">
        <v>38</v>
      </c>
      <c r="R5" s="83">
        <f aca="true" t="shared" si="2" ref="R5:R14">SUM(P5:Q5)</f>
        <v>66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130</v>
      </c>
      <c r="D6" s="18">
        <v>104</v>
      </c>
      <c r="E6" s="18">
        <v>110</v>
      </c>
      <c r="F6" s="18">
        <f t="shared" si="0"/>
        <v>214</v>
      </c>
      <c r="G6" s="93" t="s">
        <v>903</v>
      </c>
      <c r="H6" s="11" t="s">
        <v>46</v>
      </c>
      <c r="I6" s="18">
        <v>1979</v>
      </c>
      <c r="J6" s="18">
        <v>2153</v>
      </c>
      <c r="K6" s="18">
        <v>2334</v>
      </c>
      <c r="L6" s="18">
        <f t="shared" si="1"/>
        <v>4487</v>
      </c>
      <c r="M6" s="94" t="s">
        <v>756</v>
      </c>
      <c r="N6" s="11" t="s">
        <v>340</v>
      </c>
      <c r="O6" s="18">
        <v>139</v>
      </c>
      <c r="P6" s="18">
        <v>103</v>
      </c>
      <c r="Q6" s="18">
        <v>126</v>
      </c>
      <c r="R6" s="83">
        <f t="shared" si="2"/>
        <v>229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S21+S22</f>
        <v>173</v>
      </c>
      <c r="D7" s="18">
        <f>T21+T22</f>
        <v>144</v>
      </c>
      <c r="E7" s="18">
        <f>U21+U22</f>
        <v>162</v>
      </c>
      <c r="F7" s="18">
        <f t="shared" si="0"/>
        <v>306</v>
      </c>
      <c r="G7" s="93" t="s">
        <v>823</v>
      </c>
      <c r="H7" s="11" t="s">
        <v>47</v>
      </c>
      <c r="I7" s="18">
        <v>656</v>
      </c>
      <c r="J7" s="18">
        <v>709</v>
      </c>
      <c r="K7" s="18">
        <v>814</v>
      </c>
      <c r="L7" s="18">
        <f t="shared" si="1"/>
        <v>1523</v>
      </c>
      <c r="M7" s="94" t="s">
        <v>824</v>
      </c>
      <c r="N7" s="11" t="s">
        <v>341</v>
      </c>
      <c r="O7" s="18">
        <v>152</v>
      </c>
      <c r="P7" s="18">
        <v>128</v>
      </c>
      <c r="Q7" s="18">
        <v>168</v>
      </c>
      <c r="R7" s="83">
        <f t="shared" si="2"/>
        <v>296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754</v>
      </c>
      <c r="B8" s="11" t="s">
        <v>12</v>
      </c>
      <c r="C8" s="18">
        <v>257</v>
      </c>
      <c r="D8" s="18">
        <v>205</v>
      </c>
      <c r="E8" s="18">
        <v>225</v>
      </c>
      <c r="F8" s="18">
        <f t="shared" si="0"/>
        <v>430</v>
      </c>
      <c r="G8" s="93" t="s">
        <v>825</v>
      </c>
      <c r="H8" s="11" t="s">
        <v>48</v>
      </c>
      <c r="I8" s="18">
        <v>390</v>
      </c>
      <c r="J8" s="18">
        <v>365</v>
      </c>
      <c r="K8" s="18">
        <v>391</v>
      </c>
      <c r="L8" s="18">
        <f t="shared" si="1"/>
        <v>756</v>
      </c>
      <c r="M8" s="94" t="s">
        <v>826</v>
      </c>
      <c r="N8" s="11" t="s">
        <v>342</v>
      </c>
      <c r="O8" s="18">
        <v>101</v>
      </c>
      <c r="P8" s="18">
        <v>93</v>
      </c>
      <c r="Q8" s="18">
        <v>96</v>
      </c>
      <c r="R8" s="83">
        <f t="shared" si="2"/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827</v>
      </c>
      <c r="B9" s="11" t="s">
        <v>13</v>
      </c>
      <c r="C9" s="18">
        <v>351</v>
      </c>
      <c r="D9" s="18">
        <v>325</v>
      </c>
      <c r="E9" s="18">
        <v>324</v>
      </c>
      <c r="F9" s="18">
        <f t="shared" si="0"/>
        <v>649</v>
      </c>
      <c r="G9" s="93" t="s">
        <v>828</v>
      </c>
      <c r="H9" s="11" t="s">
        <v>49</v>
      </c>
      <c r="I9" s="18">
        <v>393</v>
      </c>
      <c r="J9" s="18">
        <v>343</v>
      </c>
      <c r="K9" s="18">
        <v>418</v>
      </c>
      <c r="L9" s="18">
        <f t="shared" si="1"/>
        <v>761</v>
      </c>
      <c r="M9" s="94" t="s">
        <v>829</v>
      </c>
      <c r="N9" s="11" t="s">
        <v>343</v>
      </c>
      <c r="O9" s="18">
        <v>129</v>
      </c>
      <c r="P9" s="18">
        <v>111</v>
      </c>
      <c r="Q9" s="18">
        <v>152</v>
      </c>
      <c r="R9" s="83">
        <f t="shared" si="2"/>
        <v>263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S23+S24</f>
        <v>138</v>
      </c>
      <c r="D10" s="18">
        <f>T23+T24</f>
        <v>111</v>
      </c>
      <c r="E10" s="18">
        <f>U23+U24</f>
        <v>139</v>
      </c>
      <c r="F10" s="18">
        <f t="shared" si="0"/>
        <v>250</v>
      </c>
      <c r="G10" s="93" t="s">
        <v>830</v>
      </c>
      <c r="H10" s="11" t="s">
        <v>50</v>
      </c>
      <c r="I10" s="18">
        <v>514</v>
      </c>
      <c r="J10" s="18">
        <v>508</v>
      </c>
      <c r="K10" s="18">
        <v>637</v>
      </c>
      <c r="L10" s="18">
        <f t="shared" si="1"/>
        <v>1145</v>
      </c>
      <c r="M10" s="94" t="s">
        <v>831</v>
      </c>
      <c r="N10" s="11" t="s">
        <v>344</v>
      </c>
      <c r="O10" s="18">
        <v>51</v>
      </c>
      <c r="P10" s="18">
        <v>49</v>
      </c>
      <c r="Q10" s="18">
        <v>56</v>
      </c>
      <c r="R10" s="83">
        <f t="shared" si="2"/>
        <v>105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832</v>
      </c>
      <c r="B11" s="11" t="s">
        <v>15</v>
      </c>
      <c r="C11" s="18">
        <v>78</v>
      </c>
      <c r="D11" s="18">
        <v>78</v>
      </c>
      <c r="E11" s="18">
        <v>67</v>
      </c>
      <c r="F11" s="18">
        <f t="shared" si="0"/>
        <v>145</v>
      </c>
      <c r="G11" s="93" t="s">
        <v>904</v>
      </c>
      <c r="H11" s="11" t="s">
        <v>51</v>
      </c>
      <c r="I11" s="18">
        <v>137</v>
      </c>
      <c r="J11" s="18">
        <v>169</v>
      </c>
      <c r="K11" s="18">
        <v>185</v>
      </c>
      <c r="L11" s="18">
        <f t="shared" si="1"/>
        <v>354</v>
      </c>
      <c r="M11" s="94" t="s">
        <v>834</v>
      </c>
      <c r="N11" s="11" t="s">
        <v>345</v>
      </c>
      <c r="O11" s="18">
        <v>93</v>
      </c>
      <c r="P11" s="18">
        <v>83</v>
      </c>
      <c r="Q11" s="18">
        <v>88</v>
      </c>
      <c r="R11" s="83">
        <f t="shared" si="2"/>
        <v>171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835</v>
      </c>
      <c r="B12" s="11" t="s">
        <v>17</v>
      </c>
      <c r="C12" s="18">
        <v>85</v>
      </c>
      <c r="D12" s="18">
        <v>58</v>
      </c>
      <c r="E12" s="18">
        <v>78</v>
      </c>
      <c r="F12" s="18">
        <f t="shared" si="0"/>
        <v>136</v>
      </c>
      <c r="G12" s="93" t="s">
        <v>836</v>
      </c>
      <c r="H12" s="11" t="s">
        <v>52</v>
      </c>
      <c r="I12" s="18">
        <v>450</v>
      </c>
      <c r="J12" s="18">
        <v>454</v>
      </c>
      <c r="K12" s="18">
        <v>457</v>
      </c>
      <c r="L12" s="18">
        <f t="shared" si="1"/>
        <v>911</v>
      </c>
      <c r="M12" s="94" t="s">
        <v>837</v>
      </c>
      <c r="N12" s="11" t="s">
        <v>346</v>
      </c>
      <c r="O12" s="18">
        <v>121</v>
      </c>
      <c r="P12" s="18">
        <v>104</v>
      </c>
      <c r="Q12" s="18">
        <v>116</v>
      </c>
      <c r="R12" s="83">
        <f t="shared" si="2"/>
        <v>220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168</v>
      </c>
      <c r="D13" s="18">
        <v>120</v>
      </c>
      <c r="E13" s="18">
        <v>140</v>
      </c>
      <c r="F13" s="18">
        <f t="shared" si="0"/>
        <v>260</v>
      </c>
      <c r="G13" s="93"/>
      <c r="H13" s="43" t="s">
        <v>695</v>
      </c>
      <c r="I13" s="18">
        <f>S25+S26</f>
        <v>1269</v>
      </c>
      <c r="J13" s="18">
        <f>T25+T26</f>
        <v>1318</v>
      </c>
      <c r="K13" s="18">
        <f>U25+U26</f>
        <v>1499</v>
      </c>
      <c r="L13" s="18">
        <f t="shared" si="1"/>
        <v>2817</v>
      </c>
      <c r="M13" s="94"/>
      <c r="N13" s="162" t="s">
        <v>720</v>
      </c>
      <c r="O13" s="18">
        <f>SUM(S27:S33)</f>
        <v>436</v>
      </c>
      <c r="P13" s="18">
        <f>SUM(T27:T33)</f>
        <v>372</v>
      </c>
      <c r="Q13" s="18">
        <f>SUM(U27:U33)</f>
        <v>450</v>
      </c>
      <c r="R13" s="83">
        <f t="shared" si="2"/>
        <v>822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905</v>
      </c>
      <c r="B14" s="11" t="s">
        <v>19</v>
      </c>
      <c r="C14" s="18">
        <v>314</v>
      </c>
      <c r="D14" s="18">
        <v>277</v>
      </c>
      <c r="E14" s="18">
        <v>320</v>
      </c>
      <c r="F14" s="18">
        <f t="shared" si="0"/>
        <v>597</v>
      </c>
      <c r="G14" s="93" t="s">
        <v>696</v>
      </c>
      <c r="H14" s="11" t="s">
        <v>55</v>
      </c>
      <c r="I14" s="18">
        <v>2055</v>
      </c>
      <c r="J14" s="18">
        <v>2348</v>
      </c>
      <c r="K14" s="18">
        <v>2503</v>
      </c>
      <c r="L14" s="18">
        <f t="shared" si="1"/>
        <v>4851</v>
      </c>
      <c r="M14" s="94" t="s">
        <v>839</v>
      </c>
      <c r="N14" s="11" t="s">
        <v>358</v>
      </c>
      <c r="O14" s="18">
        <v>483</v>
      </c>
      <c r="P14" s="18">
        <v>475</v>
      </c>
      <c r="Q14" s="18">
        <v>495</v>
      </c>
      <c r="R14" s="83">
        <f t="shared" si="2"/>
        <v>970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906</v>
      </c>
      <c r="B15" s="11" t="s">
        <v>20</v>
      </c>
      <c r="C15" s="18">
        <v>1387</v>
      </c>
      <c r="D15" s="18">
        <v>1363</v>
      </c>
      <c r="E15" s="18">
        <v>1500</v>
      </c>
      <c r="F15" s="18">
        <f t="shared" si="0"/>
        <v>2863</v>
      </c>
      <c r="G15" s="93" t="s">
        <v>697</v>
      </c>
      <c r="H15" s="11" t="s">
        <v>56</v>
      </c>
      <c r="I15" s="18">
        <v>418</v>
      </c>
      <c r="J15" s="18">
        <v>408</v>
      </c>
      <c r="K15" s="18">
        <v>453</v>
      </c>
      <c r="L15" s="18">
        <f t="shared" si="1"/>
        <v>861</v>
      </c>
      <c r="M15" s="15"/>
      <c r="N15" s="15"/>
      <c r="O15" s="233">
        <f>SUM(O4:O14)</f>
        <v>2094</v>
      </c>
      <c r="P15" s="233">
        <f>SUM(P4:P14)</f>
        <v>1870</v>
      </c>
      <c r="Q15" s="233">
        <f>SUM(Q4:Q14)</f>
        <v>2020</v>
      </c>
      <c r="R15" s="234">
        <f>SUM(R4:R14)</f>
        <v>3890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841</v>
      </c>
      <c r="B16" s="11" t="s">
        <v>744</v>
      </c>
      <c r="C16" s="18">
        <v>755</v>
      </c>
      <c r="D16" s="18">
        <v>818</v>
      </c>
      <c r="E16" s="18">
        <v>898</v>
      </c>
      <c r="F16" s="18">
        <f t="shared" si="0"/>
        <v>1716</v>
      </c>
      <c r="G16" s="93" t="s">
        <v>698</v>
      </c>
      <c r="H16" s="11" t="s">
        <v>57</v>
      </c>
      <c r="I16" s="18">
        <v>226</v>
      </c>
      <c r="J16" s="18">
        <v>211</v>
      </c>
      <c r="K16" s="18">
        <v>220</v>
      </c>
      <c r="L16" s="18">
        <f t="shared" si="1"/>
        <v>431</v>
      </c>
      <c r="M16" s="94" t="s">
        <v>762</v>
      </c>
      <c r="N16" s="11" t="s">
        <v>352</v>
      </c>
      <c r="O16" s="18">
        <v>309</v>
      </c>
      <c r="P16" s="18">
        <v>270</v>
      </c>
      <c r="Q16" s="18">
        <v>39</v>
      </c>
      <c r="R16" s="83">
        <f>SUM(P16:Q16)</f>
        <v>309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842</v>
      </c>
      <c r="B17" s="11" t="s">
        <v>22</v>
      </c>
      <c r="C17" s="18">
        <v>827</v>
      </c>
      <c r="D17" s="18">
        <v>866</v>
      </c>
      <c r="E17" s="18">
        <v>940</v>
      </c>
      <c r="F17" s="18">
        <f t="shared" si="0"/>
        <v>1806</v>
      </c>
      <c r="G17" s="6" t="s">
        <v>699</v>
      </c>
      <c r="H17" s="11" t="s">
        <v>58</v>
      </c>
      <c r="I17" s="18">
        <v>158</v>
      </c>
      <c r="J17" s="18">
        <v>148</v>
      </c>
      <c r="K17" s="18">
        <v>161</v>
      </c>
      <c r="L17" s="18">
        <f t="shared" si="1"/>
        <v>309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843</v>
      </c>
      <c r="B18" s="11" t="s">
        <v>23</v>
      </c>
      <c r="C18" s="18">
        <v>404</v>
      </c>
      <c r="D18" s="18">
        <v>345</v>
      </c>
      <c r="E18" s="18">
        <v>418</v>
      </c>
      <c r="F18" s="18">
        <f t="shared" si="0"/>
        <v>763</v>
      </c>
      <c r="G18" s="6" t="s">
        <v>700</v>
      </c>
      <c r="H18" s="11" t="s">
        <v>59</v>
      </c>
      <c r="I18" s="18">
        <v>214</v>
      </c>
      <c r="J18" s="18">
        <v>181</v>
      </c>
      <c r="K18" s="18">
        <v>218</v>
      </c>
      <c r="L18" s="18">
        <f t="shared" si="1"/>
        <v>399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844</v>
      </c>
      <c r="B19" s="11" t="s">
        <v>24</v>
      </c>
      <c r="C19" s="18">
        <v>487</v>
      </c>
      <c r="D19" s="18">
        <v>409</v>
      </c>
      <c r="E19" s="18">
        <v>522</v>
      </c>
      <c r="F19" s="18">
        <f t="shared" si="0"/>
        <v>931</v>
      </c>
      <c r="G19" s="93" t="s">
        <v>701</v>
      </c>
      <c r="H19" s="11" t="s">
        <v>60</v>
      </c>
      <c r="I19" s="18">
        <v>186</v>
      </c>
      <c r="J19" s="18">
        <v>192</v>
      </c>
      <c r="K19" s="18">
        <v>207</v>
      </c>
      <c r="L19" s="18">
        <f t="shared" si="1"/>
        <v>399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845</v>
      </c>
      <c r="B20" s="11" t="s">
        <v>25</v>
      </c>
      <c r="C20" s="18">
        <v>620</v>
      </c>
      <c r="D20" s="18">
        <v>652</v>
      </c>
      <c r="E20" s="18">
        <v>692</v>
      </c>
      <c r="F20" s="18">
        <f t="shared" si="0"/>
        <v>1344</v>
      </c>
      <c r="G20" s="93" t="s">
        <v>702</v>
      </c>
      <c r="H20" s="11" t="s">
        <v>61</v>
      </c>
      <c r="I20" s="18">
        <v>162</v>
      </c>
      <c r="J20" s="18">
        <v>102</v>
      </c>
      <c r="K20" s="18">
        <v>114</v>
      </c>
      <c r="L20" s="18">
        <f t="shared" si="1"/>
        <v>216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758</v>
      </c>
      <c r="B21" s="11" t="s">
        <v>26</v>
      </c>
      <c r="C21" s="18">
        <v>1149</v>
      </c>
      <c r="D21" s="18">
        <v>1224</v>
      </c>
      <c r="E21" s="18">
        <v>1252</v>
      </c>
      <c r="F21" s="18">
        <f t="shared" si="0"/>
        <v>2476</v>
      </c>
      <c r="G21" s="93" t="s">
        <v>703</v>
      </c>
      <c r="H21" s="11" t="s">
        <v>62</v>
      </c>
      <c r="I21" s="18">
        <v>154</v>
      </c>
      <c r="J21" s="18">
        <v>168</v>
      </c>
      <c r="K21" s="18">
        <v>167</v>
      </c>
      <c r="L21" s="18">
        <f t="shared" si="1"/>
        <v>335</v>
      </c>
      <c r="M21" s="164"/>
      <c r="N21" s="435" t="s">
        <v>690</v>
      </c>
      <c r="O21" s="167" t="s">
        <v>846</v>
      </c>
      <c r="P21" s="436" t="s">
        <v>10</v>
      </c>
      <c r="Q21" s="436"/>
      <c r="R21" s="84"/>
      <c r="S21" s="18">
        <v>133</v>
      </c>
      <c r="T21" s="18">
        <v>117</v>
      </c>
      <c r="U21" s="18">
        <v>127</v>
      </c>
      <c r="V21" s="18">
        <f>SUM(T21:U21)</f>
        <v>244</v>
      </c>
    </row>
    <row r="22" spans="1:22" ht="15.75" customHeight="1">
      <c r="A22" s="82" t="s">
        <v>520</v>
      </c>
      <c r="B22" s="11" t="s">
        <v>27</v>
      </c>
      <c r="C22" s="18">
        <v>787</v>
      </c>
      <c r="D22" s="18">
        <v>795</v>
      </c>
      <c r="E22" s="18">
        <v>888</v>
      </c>
      <c r="F22" s="18">
        <f t="shared" si="0"/>
        <v>1683</v>
      </c>
      <c r="G22" s="93" t="s">
        <v>704</v>
      </c>
      <c r="H22" s="11" t="s">
        <v>63</v>
      </c>
      <c r="I22" s="18">
        <v>497</v>
      </c>
      <c r="J22" s="18">
        <v>475</v>
      </c>
      <c r="K22" s="18">
        <v>538</v>
      </c>
      <c r="L22" s="18">
        <f t="shared" si="1"/>
        <v>1013</v>
      </c>
      <c r="M22" s="164"/>
      <c r="N22" s="435"/>
      <c r="O22" s="167" t="s">
        <v>847</v>
      </c>
      <c r="P22" s="436" t="s">
        <v>11</v>
      </c>
      <c r="Q22" s="436"/>
      <c r="R22" s="84"/>
      <c r="S22" s="18">
        <v>40</v>
      </c>
      <c r="T22" s="18">
        <v>27</v>
      </c>
      <c r="U22" s="18">
        <v>35</v>
      </c>
      <c r="V22" s="18">
        <f aca="true" t="shared" si="3" ref="V22:V33">SUM(T22:U22)</f>
        <v>62</v>
      </c>
    </row>
    <row r="23" spans="1:22" ht="15.75" customHeight="1">
      <c r="A23" s="82" t="s">
        <v>907</v>
      </c>
      <c r="B23" s="11" t="s">
        <v>28</v>
      </c>
      <c r="C23" s="18">
        <v>273</v>
      </c>
      <c r="D23" s="18">
        <v>239</v>
      </c>
      <c r="E23" s="18">
        <v>344</v>
      </c>
      <c r="F23" s="18">
        <f t="shared" si="0"/>
        <v>583</v>
      </c>
      <c r="G23" s="93" t="s">
        <v>705</v>
      </c>
      <c r="H23" s="11" t="s">
        <v>64</v>
      </c>
      <c r="I23" s="18">
        <v>183</v>
      </c>
      <c r="J23" s="18">
        <v>156</v>
      </c>
      <c r="K23" s="18">
        <v>185</v>
      </c>
      <c r="L23" s="18">
        <f t="shared" si="1"/>
        <v>341</v>
      </c>
      <c r="M23" s="164"/>
      <c r="N23" s="437" t="s">
        <v>689</v>
      </c>
      <c r="O23" s="168" t="s">
        <v>849</v>
      </c>
      <c r="P23" s="438" t="s">
        <v>14</v>
      </c>
      <c r="Q23" s="438"/>
      <c r="R23" s="84"/>
      <c r="S23" s="18">
        <v>103</v>
      </c>
      <c r="T23" s="18">
        <v>85</v>
      </c>
      <c r="U23" s="18">
        <v>110</v>
      </c>
      <c r="V23" s="18">
        <f t="shared" si="3"/>
        <v>195</v>
      </c>
    </row>
    <row r="24" spans="1:22" ht="15.75" customHeight="1">
      <c r="A24" s="82" t="s">
        <v>850</v>
      </c>
      <c r="B24" s="11" t="s">
        <v>29</v>
      </c>
      <c r="C24" s="18">
        <v>882</v>
      </c>
      <c r="D24" s="18">
        <v>841</v>
      </c>
      <c r="E24" s="18">
        <v>963</v>
      </c>
      <c r="F24" s="18">
        <f t="shared" si="0"/>
        <v>1804</v>
      </c>
      <c r="G24" s="93" t="s">
        <v>706</v>
      </c>
      <c r="H24" s="11" t="s">
        <v>65</v>
      </c>
      <c r="I24" s="18">
        <v>161</v>
      </c>
      <c r="J24" s="18">
        <v>158</v>
      </c>
      <c r="K24" s="18">
        <v>187</v>
      </c>
      <c r="L24" s="18">
        <f t="shared" si="1"/>
        <v>345</v>
      </c>
      <c r="M24" s="164"/>
      <c r="N24" s="437"/>
      <c r="O24" s="168" t="s">
        <v>851</v>
      </c>
      <c r="P24" s="438" t="s">
        <v>16</v>
      </c>
      <c r="Q24" s="438"/>
      <c r="R24" s="84"/>
      <c r="S24" s="18">
        <v>35</v>
      </c>
      <c r="T24" s="18">
        <v>26</v>
      </c>
      <c r="U24" s="18">
        <v>29</v>
      </c>
      <c r="V24" s="18">
        <f t="shared" si="3"/>
        <v>55</v>
      </c>
    </row>
    <row r="25" spans="1:22" ht="15.75" customHeight="1">
      <c r="A25" s="82" t="s">
        <v>527</v>
      </c>
      <c r="B25" s="11" t="s">
        <v>30</v>
      </c>
      <c r="C25" s="18">
        <v>1052</v>
      </c>
      <c r="D25" s="18">
        <v>1075</v>
      </c>
      <c r="E25" s="18">
        <v>1137</v>
      </c>
      <c r="F25" s="18">
        <f t="shared" si="0"/>
        <v>2212</v>
      </c>
      <c r="G25" s="93" t="s">
        <v>707</v>
      </c>
      <c r="H25" s="11" t="s">
        <v>66</v>
      </c>
      <c r="I25" s="18">
        <v>166</v>
      </c>
      <c r="J25" s="18">
        <v>140</v>
      </c>
      <c r="K25" s="18">
        <v>185</v>
      </c>
      <c r="L25" s="18">
        <f t="shared" si="1"/>
        <v>325</v>
      </c>
      <c r="M25" s="164"/>
      <c r="N25" s="439" t="s">
        <v>695</v>
      </c>
      <c r="O25" s="165" t="s">
        <v>852</v>
      </c>
      <c r="P25" s="440" t="s">
        <v>53</v>
      </c>
      <c r="Q25" s="440"/>
      <c r="R25" s="84"/>
      <c r="S25" s="18">
        <v>226</v>
      </c>
      <c r="T25" s="18">
        <v>226</v>
      </c>
      <c r="U25" s="18">
        <v>234</v>
      </c>
      <c r="V25" s="18">
        <f t="shared" si="3"/>
        <v>460</v>
      </c>
    </row>
    <row r="26" spans="1:22" ht="15.75" customHeight="1">
      <c r="A26" s="82" t="s">
        <v>853</v>
      </c>
      <c r="B26" s="87" t="s">
        <v>31</v>
      </c>
      <c r="C26" s="18">
        <v>1316</v>
      </c>
      <c r="D26" s="18">
        <v>1413</v>
      </c>
      <c r="E26" s="18">
        <v>1576</v>
      </c>
      <c r="F26" s="18">
        <f t="shared" si="0"/>
        <v>2989</v>
      </c>
      <c r="G26" s="93" t="s">
        <v>708</v>
      </c>
      <c r="H26" s="11" t="s">
        <v>67</v>
      </c>
      <c r="I26" s="18">
        <v>385</v>
      </c>
      <c r="J26" s="18">
        <v>426</v>
      </c>
      <c r="K26" s="18">
        <v>480</v>
      </c>
      <c r="L26" s="18">
        <f t="shared" si="1"/>
        <v>906</v>
      </c>
      <c r="M26" s="164"/>
      <c r="N26" s="439"/>
      <c r="O26" s="165" t="s">
        <v>854</v>
      </c>
      <c r="P26" s="440" t="s">
        <v>54</v>
      </c>
      <c r="Q26" s="440"/>
      <c r="R26" s="84"/>
      <c r="S26" s="18">
        <v>1043</v>
      </c>
      <c r="T26" s="18">
        <v>1092</v>
      </c>
      <c r="U26" s="18">
        <v>1265</v>
      </c>
      <c r="V26" s="18">
        <f t="shared" si="3"/>
        <v>2357</v>
      </c>
    </row>
    <row r="27" spans="1:22" ht="15.75" customHeight="1">
      <c r="A27" s="82" t="s">
        <v>532</v>
      </c>
      <c r="B27" s="87" t="s">
        <v>32</v>
      </c>
      <c r="C27" s="18">
        <v>638</v>
      </c>
      <c r="D27" s="18">
        <v>706</v>
      </c>
      <c r="E27" s="18">
        <v>737</v>
      </c>
      <c r="F27" s="18">
        <f t="shared" si="0"/>
        <v>1443</v>
      </c>
      <c r="G27" s="93" t="s">
        <v>709</v>
      </c>
      <c r="H27" s="11" t="s">
        <v>68</v>
      </c>
      <c r="I27" s="18">
        <v>726</v>
      </c>
      <c r="J27" s="18">
        <v>805</v>
      </c>
      <c r="K27" s="18">
        <v>917</v>
      </c>
      <c r="L27" s="18">
        <f t="shared" si="1"/>
        <v>1722</v>
      </c>
      <c r="M27" s="164"/>
      <c r="N27" s="441" t="s">
        <v>720</v>
      </c>
      <c r="O27" s="166" t="s">
        <v>908</v>
      </c>
      <c r="P27" s="425" t="s">
        <v>347</v>
      </c>
      <c r="Q27" s="425"/>
      <c r="R27" s="84"/>
      <c r="S27" s="18">
        <v>13</v>
      </c>
      <c r="T27" s="18">
        <v>13</v>
      </c>
      <c r="U27" s="18">
        <v>12</v>
      </c>
      <c r="V27" s="18">
        <f t="shared" si="3"/>
        <v>25</v>
      </c>
    </row>
    <row r="28" spans="1:22" ht="15.75" customHeight="1">
      <c r="A28" s="82" t="s">
        <v>856</v>
      </c>
      <c r="B28" s="11" t="s">
        <v>33</v>
      </c>
      <c r="C28" s="18">
        <v>1106</v>
      </c>
      <c r="D28" s="18">
        <v>1267</v>
      </c>
      <c r="E28" s="18">
        <v>1309</v>
      </c>
      <c r="F28" s="18">
        <f t="shared" si="0"/>
        <v>2576</v>
      </c>
      <c r="G28" s="93" t="s">
        <v>710</v>
      </c>
      <c r="H28" s="11" t="s">
        <v>69</v>
      </c>
      <c r="I28" s="18">
        <v>551</v>
      </c>
      <c r="J28" s="18">
        <v>601</v>
      </c>
      <c r="K28" s="18">
        <v>630</v>
      </c>
      <c r="L28" s="18">
        <f t="shared" si="1"/>
        <v>1231</v>
      </c>
      <c r="M28" s="164"/>
      <c r="N28" s="441"/>
      <c r="O28" s="166" t="s">
        <v>757</v>
      </c>
      <c r="P28" s="425" t="s">
        <v>141</v>
      </c>
      <c r="Q28" s="425"/>
      <c r="R28" s="84"/>
      <c r="S28" s="18">
        <v>32</v>
      </c>
      <c r="T28" s="18">
        <v>27</v>
      </c>
      <c r="U28" s="18">
        <v>33</v>
      </c>
      <c r="V28" s="18">
        <f t="shared" si="3"/>
        <v>60</v>
      </c>
    </row>
    <row r="29" spans="1:22" ht="15.75" customHeight="1">
      <c r="A29" s="82" t="s">
        <v>909</v>
      </c>
      <c r="B29" s="11" t="s">
        <v>34</v>
      </c>
      <c r="C29" s="18">
        <v>784</v>
      </c>
      <c r="D29" s="18">
        <v>809</v>
      </c>
      <c r="E29" s="18">
        <v>929</v>
      </c>
      <c r="F29" s="18">
        <f t="shared" si="0"/>
        <v>1738</v>
      </c>
      <c r="G29" s="93" t="s">
        <v>711</v>
      </c>
      <c r="H29" s="11" t="s">
        <v>70</v>
      </c>
      <c r="I29" s="18">
        <v>551</v>
      </c>
      <c r="J29" s="18">
        <v>433</v>
      </c>
      <c r="K29" s="18">
        <v>549</v>
      </c>
      <c r="L29" s="18">
        <f t="shared" si="1"/>
        <v>982</v>
      </c>
      <c r="M29" s="16"/>
      <c r="N29" s="441"/>
      <c r="O29" s="166" t="s">
        <v>858</v>
      </c>
      <c r="P29" s="425" t="s">
        <v>348</v>
      </c>
      <c r="Q29" s="425"/>
      <c r="R29" s="56"/>
      <c r="S29" s="18">
        <v>99</v>
      </c>
      <c r="T29" s="18">
        <v>80</v>
      </c>
      <c r="U29" s="18">
        <v>94</v>
      </c>
      <c r="V29" s="18">
        <f t="shared" si="3"/>
        <v>174</v>
      </c>
    </row>
    <row r="30" spans="1:22" ht="15.75" customHeight="1">
      <c r="A30" s="82" t="s">
        <v>859</v>
      </c>
      <c r="B30" s="11" t="s">
        <v>35</v>
      </c>
      <c r="C30" s="18">
        <v>682</v>
      </c>
      <c r="D30" s="18">
        <v>686</v>
      </c>
      <c r="E30" s="18">
        <v>816</v>
      </c>
      <c r="F30" s="18">
        <f t="shared" si="0"/>
        <v>1502</v>
      </c>
      <c r="G30" s="93" t="s">
        <v>712</v>
      </c>
      <c r="H30" s="11" t="s">
        <v>71</v>
      </c>
      <c r="I30" s="18">
        <v>278</v>
      </c>
      <c r="J30" s="18">
        <v>237</v>
      </c>
      <c r="K30" s="18">
        <v>292</v>
      </c>
      <c r="L30" s="18">
        <f t="shared" si="1"/>
        <v>529</v>
      </c>
      <c r="M30" s="164"/>
      <c r="N30" s="441"/>
      <c r="O30" s="166" t="s">
        <v>759</v>
      </c>
      <c r="P30" s="425" t="s">
        <v>349</v>
      </c>
      <c r="Q30" s="425"/>
      <c r="R30" s="84"/>
      <c r="S30" s="18">
        <v>164</v>
      </c>
      <c r="T30" s="18">
        <v>150</v>
      </c>
      <c r="U30" s="18">
        <v>195</v>
      </c>
      <c r="V30" s="18">
        <f t="shared" si="3"/>
        <v>345</v>
      </c>
    </row>
    <row r="31" spans="1:22" ht="15.75" customHeight="1">
      <c r="A31" s="82" t="s">
        <v>763</v>
      </c>
      <c r="B31" s="11" t="s">
        <v>36</v>
      </c>
      <c r="C31" s="18">
        <v>577</v>
      </c>
      <c r="D31" s="18">
        <v>535</v>
      </c>
      <c r="E31" s="18">
        <v>610</v>
      </c>
      <c r="F31" s="18">
        <f t="shared" si="0"/>
        <v>1145</v>
      </c>
      <c r="G31" s="93" t="s">
        <v>713</v>
      </c>
      <c r="H31" s="11" t="s">
        <v>72</v>
      </c>
      <c r="I31" s="18">
        <v>255</v>
      </c>
      <c r="J31" s="18">
        <v>181</v>
      </c>
      <c r="K31" s="18">
        <v>261</v>
      </c>
      <c r="L31" s="18">
        <f t="shared" si="1"/>
        <v>442</v>
      </c>
      <c r="M31" s="33"/>
      <c r="N31" s="441"/>
      <c r="O31" s="166" t="s">
        <v>760</v>
      </c>
      <c r="P31" s="425" t="s">
        <v>350</v>
      </c>
      <c r="Q31" s="425"/>
      <c r="R31" s="84"/>
      <c r="S31" s="18">
        <v>56</v>
      </c>
      <c r="T31" s="18">
        <v>42</v>
      </c>
      <c r="U31" s="18">
        <v>51</v>
      </c>
      <c r="V31" s="18">
        <f t="shared" si="3"/>
        <v>93</v>
      </c>
    </row>
    <row r="32" spans="1:22" ht="15.75" customHeight="1">
      <c r="A32" s="82" t="s">
        <v>543</v>
      </c>
      <c r="B32" s="11" t="s">
        <v>37</v>
      </c>
      <c r="C32" s="18">
        <v>963</v>
      </c>
      <c r="D32" s="18">
        <v>894</v>
      </c>
      <c r="E32" s="18">
        <v>1120</v>
      </c>
      <c r="F32" s="18">
        <f t="shared" si="0"/>
        <v>2014</v>
      </c>
      <c r="G32" s="93" t="s">
        <v>714</v>
      </c>
      <c r="H32" s="11" t="s">
        <v>73</v>
      </c>
      <c r="I32" s="18">
        <v>103</v>
      </c>
      <c r="J32" s="18">
        <v>94</v>
      </c>
      <c r="K32" s="18">
        <v>109</v>
      </c>
      <c r="L32" s="18">
        <f t="shared" si="1"/>
        <v>203</v>
      </c>
      <c r="M32" s="16"/>
      <c r="N32" s="441"/>
      <c r="O32" s="166" t="s">
        <v>860</v>
      </c>
      <c r="P32" s="425" t="s">
        <v>351</v>
      </c>
      <c r="Q32" s="425"/>
      <c r="R32" s="84"/>
      <c r="S32" s="18">
        <v>42</v>
      </c>
      <c r="T32" s="18">
        <v>35</v>
      </c>
      <c r="U32" s="18">
        <v>38</v>
      </c>
      <c r="V32" s="18">
        <f t="shared" si="3"/>
        <v>73</v>
      </c>
    </row>
    <row r="33" spans="1:22" ht="15.75" customHeight="1">
      <c r="A33" s="82" t="s">
        <v>545</v>
      </c>
      <c r="B33" s="11" t="s">
        <v>38</v>
      </c>
      <c r="C33" s="18">
        <v>291</v>
      </c>
      <c r="D33" s="18">
        <v>301</v>
      </c>
      <c r="E33" s="18">
        <v>339</v>
      </c>
      <c r="F33" s="18">
        <f t="shared" si="0"/>
        <v>640</v>
      </c>
      <c r="G33" s="93" t="s">
        <v>715</v>
      </c>
      <c r="H33" s="11" t="s">
        <v>74</v>
      </c>
      <c r="I33" s="230">
        <v>34</v>
      </c>
      <c r="J33" s="230">
        <v>27</v>
      </c>
      <c r="K33" s="230">
        <v>33</v>
      </c>
      <c r="L33" s="18">
        <f t="shared" si="1"/>
        <v>60</v>
      </c>
      <c r="M33" s="16"/>
      <c r="N33" s="441"/>
      <c r="O33" s="166" t="s">
        <v>761</v>
      </c>
      <c r="P33" s="425" t="s">
        <v>143</v>
      </c>
      <c r="Q33" s="425"/>
      <c r="R33" s="56"/>
      <c r="S33" s="18">
        <v>30</v>
      </c>
      <c r="T33" s="18">
        <v>25</v>
      </c>
      <c r="U33" s="18">
        <v>27</v>
      </c>
      <c r="V33" s="18">
        <f t="shared" si="3"/>
        <v>52</v>
      </c>
    </row>
    <row r="34" spans="1:18" ht="15.75" customHeight="1">
      <c r="A34" s="82" t="s">
        <v>861</v>
      </c>
      <c r="B34" s="11" t="s">
        <v>39</v>
      </c>
      <c r="C34" s="18">
        <v>670</v>
      </c>
      <c r="D34" s="18">
        <v>762</v>
      </c>
      <c r="E34" s="18">
        <v>747</v>
      </c>
      <c r="F34" s="18">
        <f t="shared" si="0"/>
        <v>1509</v>
      </c>
      <c r="G34" s="93" t="s">
        <v>716</v>
      </c>
      <c r="H34" s="11" t="s">
        <v>332</v>
      </c>
      <c r="I34" s="18">
        <v>81</v>
      </c>
      <c r="J34" s="18">
        <v>75</v>
      </c>
      <c r="K34" s="18">
        <v>72</v>
      </c>
      <c r="L34" s="18">
        <f t="shared" si="1"/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862</v>
      </c>
      <c r="B35" s="11" t="s">
        <v>40</v>
      </c>
      <c r="C35" s="18">
        <v>907</v>
      </c>
      <c r="D35" s="18">
        <v>861</v>
      </c>
      <c r="E35" s="18">
        <v>949</v>
      </c>
      <c r="F35" s="18">
        <f t="shared" si="0"/>
        <v>1810</v>
      </c>
      <c r="G35" s="93" t="s">
        <v>717</v>
      </c>
      <c r="H35" s="11" t="s">
        <v>333</v>
      </c>
      <c r="I35" s="18">
        <v>98</v>
      </c>
      <c r="J35" s="18">
        <v>67</v>
      </c>
      <c r="K35" s="18">
        <v>65</v>
      </c>
      <c r="L35" s="18">
        <f t="shared" si="1"/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1091</v>
      </c>
      <c r="D36" s="230">
        <v>1053</v>
      </c>
      <c r="E36" s="230">
        <v>1183</v>
      </c>
      <c r="F36" s="18">
        <f t="shared" si="0"/>
        <v>2236</v>
      </c>
      <c r="G36" s="93" t="s">
        <v>718</v>
      </c>
      <c r="H36" s="11" t="s">
        <v>334</v>
      </c>
      <c r="I36" s="18">
        <v>51</v>
      </c>
      <c r="J36" s="18">
        <v>43</v>
      </c>
      <c r="K36" s="18">
        <v>49</v>
      </c>
      <c r="L36" s="18">
        <f t="shared" si="1"/>
        <v>92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33</v>
      </c>
      <c r="D37" s="18">
        <v>33</v>
      </c>
      <c r="E37" s="18">
        <v>40</v>
      </c>
      <c r="F37" s="18">
        <f t="shared" si="0"/>
        <v>73</v>
      </c>
      <c r="G37" s="93" t="s">
        <v>719</v>
      </c>
      <c r="H37" s="11" t="s">
        <v>335</v>
      </c>
      <c r="I37" s="18">
        <v>49</v>
      </c>
      <c r="J37" s="18">
        <v>40</v>
      </c>
      <c r="K37" s="18">
        <v>35</v>
      </c>
      <c r="L37" s="18">
        <f t="shared" si="1"/>
        <v>75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624</v>
      </c>
      <c r="D38" s="18">
        <v>700</v>
      </c>
      <c r="E38" s="18">
        <v>731</v>
      </c>
      <c r="F38" s="18">
        <f t="shared" si="0"/>
        <v>1431</v>
      </c>
      <c r="G38" s="95" t="s">
        <v>755</v>
      </c>
      <c r="H38" s="89" t="s">
        <v>336</v>
      </c>
      <c r="I38" s="18">
        <v>328</v>
      </c>
      <c r="J38" s="18">
        <v>301</v>
      </c>
      <c r="K38" s="18">
        <v>277</v>
      </c>
      <c r="L38" s="18">
        <f t="shared" si="1"/>
        <v>578</v>
      </c>
      <c r="M38" s="318" t="s">
        <v>356</v>
      </c>
      <c r="N38" s="319"/>
      <c r="O38" s="18">
        <f>C40+I40+O15+O16</f>
        <v>39054</v>
      </c>
      <c r="P38" s="18">
        <f>D40+J40+P15+P16</f>
        <v>39156</v>
      </c>
      <c r="Q38" s="18">
        <f>E40+K40+Q15+Q16</f>
        <v>43079</v>
      </c>
      <c r="R38" s="83">
        <f>F40+L40+R15+R16</f>
        <v>82235</v>
      </c>
    </row>
    <row r="39" spans="1:18" ht="15.75" customHeight="1" thickBot="1">
      <c r="A39" s="86" t="s">
        <v>694</v>
      </c>
      <c r="B39" s="75" t="s">
        <v>43</v>
      </c>
      <c r="C39" s="62">
        <v>795</v>
      </c>
      <c r="D39" s="62">
        <v>902</v>
      </c>
      <c r="E39" s="62">
        <v>1008</v>
      </c>
      <c r="F39" s="62">
        <f t="shared" si="0"/>
        <v>1910</v>
      </c>
      <c r="G39" s="237" t="s">
        <v>863</v>
      </c>
      <c r="H39" s="75" t="s">
        <v>337</v>
      </c>
      <c r="I39" s="62">
        <v>186</v>
      </c>
      <c r="J39" s="62">
        <v>171</v>
      </c>
      <c r="K39" s="62">
        <v>194</v>
      </c>
      <c r="L39" s="63">
        <f t="shared" si="1"/>
        <v>365</v>
      </c>
      <c r="M39" s="306" t="s">
        <v>360</v>
      </c>
      <c r="N39" s="307"/>
      <c r="O39" s="62">
        <f>O38+O77+O118+O158</f>
        <v>49762</v>
      </c>
      <c r="P39" s="62">
        <f>P38+P77+P118+P158</f>
        <v>50286</v>
      </c>
      <c r="Q39" s="62">
        <f>Q38+Q77+Q118+Q158</f>
        <v>55317</v>
      </c>
      <c r="R39" s="63">
        <f>R38+R77+R118+R158</f>
        <v>105603</v>
      </c>
    </row>
    <row r="40" spans="1:18" ht="15.75" customHeight="1">
      <c r="A40" s="5"/>
      <c r="C40" s="101">
        <f>SUM(C4:C39)</f>
        <v>21077</v>
      </c>
      <c r="D40" s="101">
        <f>SUM(D4:D39)</f>
        <v>21192</v>
      </c>
      <c r="E40" s="101">
        <f>SUM(E4:E39)</f>
        <v>23455</v>
      </c>
      <c r="F40" s="101">
        <f>SUM(F4:F39)</f>
        <v>44647</v>
      </c>
      <c r="G40" s="102"/>
      <c r="H40" s="103"/>
      <c r="I40" s="101">
        <f>SUM(I4:I39)</f>
        <v>15574</v>
      </c>
      <c r="J40" s="101">
        <f>SUM(J4:J39)</f>
        <v>15824</v>
      </c>
      <c r="K40" s="101">
        <f>SUM(K4:K39)</f>
        <v>17565</v>
      </c>
      <c r="L40" s="101">
        <f>SUM(L4:L39)</f>
        <v>33389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912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664</v>
      </c>
      <c r="D44" s="18">
        <f>SUM(D52:D68)</f>
        <v>678</v>
      </c>
      <c r="E44" s="18">
        <f>SUM(E52:E68)</f>
        <v>713</v>
      </c>
      <c r="F44" s="83">
        <f>SUM(D44:E44)</f>
        <v>1391</v>
      </c>
      <c r="G44" s="196" t="s">
        <v>864</v>
      </c>
      <c r="H44" s="11" t="s">
        <v>144</v>
      </c>
      <c r="I44" s="18">
        <v>51</v>
      </c>
      <c r="J44" s="18">
        <v>14</v>
      </c>
      <c r="K44" s="18">
        <v>38</v>
      </c>
      <c r="L44" s="184">
        <f>SUM(J44:K44)</f>
        <v>52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290</v>
      </c>
      <c r="D45" s="18">
        <f>SUM(D73:D77)</f>
        <v>288</v>
      </c>
      <c r="E45" s="18">
        <f>SUM(E73:E77)</f>
        <v>303</v>
      </c>
      <c r="F45" s="18">
        <f>SUM(D45:E45)</f>
        <v>591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449</v>
      </c>
      <c r="D46" s="18">
        <f>SUM(J52:J62)</f>
        <v>443</v>
      </c>
      <c r="E46" s="18">
        <f>SUM(K52:K62)</f>
        <v>470</v>
      </c>
      <c r="F46" s="18">
        <f>SUM(D46:E46)</f>
        <v>913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273</v>
      </c>
      <c r="D47" s="62">
        <f>SUM(J71:J77)</f>
        <v>299</v>
      </c>
      <c r="E47" s="62">
        <f>SUM(K71:K77)</f>
        <v>307</v>
      </c>
      <c r="F47" s="63">
        <f>SUM(D47:E47)</f>
        <v>606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865</v>
      </c>
      <c r="B52" s="188" t="s">
        <v>108</v>
      </c>
      <c r="C52" s="241">
        <v>96</v>
      </c>
      <c r="D52" s="241">
        <v>100</v>
      </c>
      <c r="E52" s="241">
        <v>117</v>
      </c>
      <c r="F52" s="215">
        <f>SUM(D52:E52)</f>
        <v>217</v>
      </c>
      <c r="G52" s="219" t="s">
        <v>96</v>
      </c>
      <c r="H52" s="211" t="s">
        <v>126</v>
      </c>
      <c r="I52" s="243">
        <v>40</v>
      </c>
      <c r="J52" s="243">
        <v>41</v>
      </c>
      <c r="K52" s="243">
        <v>46</v>
      </c>
      <c r="L52" s="182">
        <f>SUM(J52:K52)</f>
        <v>87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910</v>
      </c>
      <c r="B53" s="188" t="s">
        <v>364</v>
      </c>
      <c r="C53" s="241">
        <v>54</v>
      </c>
      <c r="D53" s="241">
        <v>52</v>
      </c>
      <c r="E53" s="241">
        <v>52</v>
      </c>
      <c r="F53" s="215">
        <f aca="true" t="shared" si="4" ref="F53:F68">SUM(D53:E53)</f>
        <v>104</v>
      </c>
      <c r="G53" s="219" t="s">
        <v>97</v>
      </c>
      <c r="H53" s="211" t="s">
        <v>127</v>
      </c>
      <c r="I53" s="243">
        <v>164</v>
      </c>
      <c r="J53" s="243">
        <v>162</v>
      </c>
      <c r="K53" s="243">
        <v>180</v>
      </c>
      <c r="L53" s="182">
        <f aca="true" t="shared" si="5" ref="L53:L62">SUM(J53:K53)</f>
        <v>342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46</v>
      </c>
      <c r="D54" s="241">
        <v>58</v>
      </c>
      <c r="E54" s="241">
        <v>52</v>
      </c>
      <c r="F54" s="215">
        <f t="shared" si="4"/>
        <v>110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27</v>
      </c>
      <c r="E55" s="241">
        <v>33</v>
      </c>
      <c r="F55" s="215">
        <f t="shared" si="4"/>
        <v>60</v>
      </c>
      <c r="G55" s="219" t="s">
        <v>99</v>
      </c>
      <c r="H55" s="211" t="s">
        <v>129</v>
      </c>
      <c r="I55" s="243">
        <v>9</v>
      </c>
      <c r="J55" s="243">
        <v>10</v>
      </c>
      <c r="K55" s="243">
        <v>10</v>
      </c>
      <c r="L55" s="182">
        <f t="shared" si="5"/>
        <v>20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158</v>
      </c>
      <c r="D56" s="241">
        <v>188</v>
      </c>
      <c r="E56" s="241">
        <v>188</v>
      </c>
      <c r="F56" s="215">
        <f t="shared" si="4"/>
        <v>376</v>
      </c>
      <c r="G56" s="219" t="s">
        <v>100</v>
      </c>
      <c r="H56" s="211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211" t="s">
        <v>131</v>
      </c>
      <c r="I57" s="243">
        <v>27</v>
      </c>
      <c r="J57" s="243">
        <v>26</v>
      </c>
      <c r="K57" s="243">
        <v>38</v>
      </c>
      <c r="L57" s="182">
        <f t="shared" si="5"/>
        <v>64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33</v>
      </c>
      <c r="D58" s="241">
        <v>38</v>
      </c>
      <c r="E58" s="241">
        <v>29</v>
      </c>
      <c r="F58" s="215">
        <f t="shared" si="4"/>
        <v>67</v>
      </c>
      <c r="G58" s="244" t="s">
        <v>102</v>
      </c>
      <c r="H58" s="245" t="s">
        <v>132</v>
      </c>
      <c r="I58" s="243">
        <v>17</v>
      </c>
      <c r="J58" s="243">
        <v>15</v>
      </c>
      <c r="K58" s="243">
        <v>17</v>
      </c>
      <c r="L58" s="182">
        <f t="shared" si="5"/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25</v>
      </c>
      <c r="E59" s="241">
        <v>17</v>
      </c>
      <c r="F59" s="215">
        <f t="shared" si="4"/>
        <v>42</v>
      </c>
      <c r="G59" s="219" t="s">
        <v>103</v>
      </c>
      <c r="H59" s="211" t="s">
        <v>133</v>
      </c>
      <c r="I59" s="243">
        <v>32</v>
      </c>
      <c r="J59" s="243">
        <v>34</v>
      </c>
      <c r="K59" s="243">
        <v>26</v>
      </c>
      <c r="L59" s="182">
        <f t="shared" si="5"/>
        <v>60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36</v>
      </c>
      <c r="J60" s="243">
        <v>29</v>
      </c>
      <c r="K60" s="243">
        <v>33</v>
      </c>
      <c r="L60" s="182">
        <f t="shared" si="5"/>
        <v>62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21</v>
      </c>
      <c r="E61" s="241">
        <v>31</v>
      </c>
      <c r="F61" s="215">
        <f t="shared" si="4"/>
        <v>52</v>
      </c>
      <c r="G61" s="219" t="s">
        <v>105</v>
      </c>
      <c r="H61" s="211" t="s">
        <v>135</v>
      </c>
      <c r="I61" s="243">
        <v>26</v>
      </c>
      <c r="J61" s="243">
        <v>31</v>
      </c>
      <c r="K61" s="243">
        <v>33</v>
      </c>
      <c r="L61" s="182">
        <f t="shared" si="5"/>
        <v>64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54</v>
      </c>
      <c r="J62" s="248">
        <v>53</v>
      </c>
      <c r="K62" s="248">
        <v>49</v>
      </c>
      <c r="L62" s="221">
        <f t="shared" si="5"/>
        <v>102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3</v>
      </c>
      <c r="D63" s="241">
        <v>1</v>
      </c>
      <c r="E63" s="241">
        <v>2</v>
      </c>
      <c r="F63" s="215">
        <f t="shared" si="4"/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31</v>
      </c>
      <c r="D65" s="241">
        <v>28</v>
      </c>
      <c r="E65" s="241">
        <v>31</v>
      </c>
      <c r="F65" s="215">
        <f t="shared" si="4"/>
        <v>59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21</v>
      </c>
      <c r="E66" s="241">
        <v>29</v>
      </c>
      <c r="F66" s="215">
        <f t="shared" si="4"/>
        <v>50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35</v>
      </c>
      <c r="D67" s="241">
        <v>32</v>
      </c>
      <c r="E67" s="241">
        <v>40</v>
      </c>
      <c r="F67" s="215">
        <f t="shared" si="4"/>
        <v>72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23</v>
      </c>
      <c r="D68" s="242">
        <v>18</v>
      </c>
      <c r="E68" s="242">
        <v>18</v>
      </c>
      <c r="F68" s="240">
        <f t="shared" si="4"/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867</v>
      </c>
      <c r="H72" s="213" t="s">
        <v>138</v>
      </c>
      <c r="I72" s="250">
        <v>77</v>
      </c>
      <c r="J72" s="250">
        <v>91</v>
      </c>
      <c r="K72" s="250">
        <v>96</v>
      </c>
      <c r="L72" s="183">
        <f aca="true" t="shared" si="6" ref="L72:L77">SUM(J72:K72)</f>
        <v>187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34</v>
      </c>
      <c r="D73" s="246">
        <v>38</v>
      </c>
      <c r="E73" s="246">
        <v>29</v>
      </c>
      <c r="F73" s="227">
        <f>SUM(D73:E73)</f>
        <v>67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32</v>
      </c>
      <c r="E74" s="246">
        <v>38</v>
      </c>
      <c r="F74" s="227">
        <f>SUM(D74:E74)</f>
        <v>70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99</v>
      </c>
      <c r="D75" s="246">
        <v>104</v>
      </c>
      <c r="E75" s="246">
        <v>109</v>
      </c>
      <c r="F75" s="227">
        <f>SUM(D75:E75)</f>
        <v>213</v>
      </c>
      <c r="G75" s="224" t="s">
        <v>911</v>
      </c>
      <c r="H75" s="213" t="s">
        <v>141</v>
      </c>
      <c r="I75" s="251">
        <v>80</v>
      </c>
      <c r="J75" s="251">
        <v>91</v>
      </c>
      <c r="K75" s="251">
        <v>99</v>
      </c>
      <c r="L75" s="183">
        <f t="shared" si="6"/>
        <v>190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92</v>
      </c>
      <c r="D76" s="246">
        <v>86</v>
      </c>
      <c r="E76" s="246">
        <v>92</v>
      </c>
      <c r="F76" s="227">
        <f>SUM(D76:E76)</f>
        <v>178</v>
      </c>
      <c r="G76" s="224" t="s">
        <v>869</v>
      </c>
      <c r="H76" s="213" t="s">
        <v>142</v>
      </c>
      <c r="I76" s="251">
        <v>28</v>
      </c>
      <c r="J76" s="251">
        <v>30</v>
      </c>
      <c r="K76" s="251">
        <v>29</v>
      </c>
      <c r="L76" s="183">
        <f t="shared" si="6"/>
        <v>59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31</v>
      </c>
      <c r="D77" s="249">
        <v>28</v>
      </c>
      <c r="E77" s="249">
        <v>35</v>
      </c>
      <c r="F77" s="228">
        <f>SUM(D77:E77)</f>
        <v>63</v>
      </c>
      <c r="G77" s="225" t="s">
        <v>870</v>
      </c>
      <c r="H77" s="226" t="s">
        <v>143</v>
      </c>
      <c r="I77" s="252">
        <v>51</v>
      </c>
      <c r="J77" s="252">
        <v>55</v>
      </c>
      <c r="K77" s="252">
        <v>52</v>
      </c>
      <c r="L77" s="208">
        <f t="shared" si="6"/>
        <v>107</v>
      </c>
      <c r="M77" s="469"/>
      <c r="N77" s="470"/>
      <c r="O77" s="62">
        <f>SUM(C44:C47,I44)</f>
        <v>1727</v>
      </c>
      <c r="P77" s="62">
        <f>SUM(D44:D47,J44)</f>
        <v>1722</v>
      </c>
      <c r="Q77" s="62">
        <f>SUM(E44:E47,K44)</f>
        <v>1831</v>
      </c>
      <c r="R77" s="63">
        <f>SUM(F44:F47,L44)</f>
        <v>3553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887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888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764</v>
      </c>
      <c r="B82" s="11" t="s">
        <v>240</v>
      </c>
      <c r="C82" s="18">
        <v>53</v>
      </c>
      <c r="D82" s="18">
        <v>38</v>
      </c>
      <c r="E82" s="18">
        <v>55</v>
      </c>
      <c r="F82" s="18">
        <v>93</v>
      </c>
      <c r="G82" s="104" t="s">
        <v>765</v>
      </c>
      <c r="H82" s="11" t="s">
        <v>286</v>
      </c>
      <c r="I82" s="18">
        <v>53</v>
      </c>
      <c r="J82" s="18">
        <v>50</v>
      </c>
      <c r="K82" s="18">
        <v>72</v>
      </c>
      <c r="L82" s="18">
        <v>122</v>
      </c>
      <c r="M82" s="325"/>
      <c r="N82" s="327" t="s">
        <v>404</v>
      </c>
      <c r="O82" s="47" t="s">
        <v>766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767</v>
      </c>
      <c r="B83" s="11" t="s">
        <v>241</v>
      </c>
      <c r="C83" s="18">
        <v>16</v>
      </c>
      <c r="D83" s="18">
        <v>14</v>
      </c>
      <c r="E83" s="18">
        <v>16</v>
      </c>
      <c r="F83" s="18">
        <v>30</v>
      </c>
      <c r="G83" s="12"/>
      <c r="H83" s="42" t="s">
        <v>287</v>
      </c>
      <c r="I83" s="7">
        <v>155</v>
      </c>
      <c r="J83" s="7">
        <v>155</v>
      </c>
      <c r="K83" s="7">
        <v>181</v>
      </c>
      <c r="L83" s="7">
        <v>336</v>
      </c>
      <c r="M83" s="326"/>
      <c r="N83" s="328"/>
      <c r="O83" s="47" t="s">
        <v>889</v>
      </c>
      <c r="P83" s="330" t="s">
        <v>245</v>
      </c>
      <c r="Q83" s="331"/>
      <c r="R83" s="91"/>
      <c r="S83" s="18">
        <v>50</v>
      </c>
      <c r="T83" s="18">
        <v>50</v>
      </c>
      <c r="U83" s="18">
        <v>71</v>
      </c>
      <c r="V83" s="18">
        <v>121</v>
      </c>
    </row>
    <row r="84" spans="1:22" ht="15.75" customHeight="1">
      <c r="A84" s="55" t="s">
        <v>768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769</v>
      </c>
      <c r="H84" s="11" t="s">
        <v>292</v>
      </c>
      <c r="I84" s="18">
        <v>35</v>
      </c>
      <c r="J84" s="18">
        <v>33</v>
      </c>
      <c r="K84" s="18">
        <v>40</v>
      </c>
      <c r="L84" s="18">
        <v>73</v>
      </c>
      <c r="M84" s="326"/>
      <c r="N84" s="328"/>
      <c r="O84" s="47" t="s">
        <v>770</v>
      </c>
      <c r="P84" s="330" t="s">
        <v>246</v>
      </c>
      <c r="Q84" s="331"/>
      <c r="R84" s="91"/>
      <c r="S84" s="18">
        <v>19</v>
      </c>
      <c r="T84" s="18">
        <v>21</v>
      </c>
      <c r="U84" s="18">
        <v>20</v>
      </c>
      <c r="V84" s="18">
        <v>41</v>
      </c>
    </row>
    <row r="85" spans="1:22" ht="15.75" customHeight="1">
      <c r="A85" s="55" t="s">
        <v>414</v>
      </c>
      <c r="B85" s="11" t="s">
        <v>243</v>
      </c>
      <c r="C85" s="18">
        <v>73</v>
      </c>
      <c r="D85" s="18">
        <v>69</v>
      </c>
      <c r="E85" s="18">
        <v>82</v>
      </c>
      <c r="F85" s="18">
        <v>151</v>
      </c>
      <c r="G85" s="104" t="s">
        <v>444</v>
      </c>
      <c r="H85" s="11" t="s">
        <v>293</v>
      </c>
      <c r="I85" s="18">
        <v>33</v>
      </c>
      <c r="J85" s="18">
        <v>35</v>
      </c>
      <c r="K85" s="18">
        <v>45</v>
      </c>
      <c r="L85" s="18">
        <v>80</v>
      </c>
      <c r="M85" s="326"/>
      <c r="N85" s="328"/>
      <c r="O85" s="47" t="s">
        <v>771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517</v>
      </c>
      <c r="D86" s="7">
        <v>541</v>
      </c>
      <c r="E86" s="7">
        <v>595</v>
      </c>
      <c r="F86" s="18">
        <v>1136</v>
      </c>
      <c r="G86" s="104" t="s">
        <v>772</v>
      </c>
      <c r="H86" s="11" t="s">
        <v>294</v>
      </c>
      <c r="I86" s="18">
        <v>33</v>
      </c>
      <c r="J86" s="18">
        <v>34</v>
      </c>
      <c r="K86" s="18">
        <v>42</v>
      </c>
      <c r="L86" s="18">
        <v>76</v>
      </c>
      <c r="M86" s="326"/>
      <c r="N86" s="328"/>
      <c r="O86" s="47" t="s">
        <v>773</v>
      </c>
      <c r="P86" s="330" t="s">
        <v>248</v>
      </c>
      <c r="Q86" s="331"/>
      <c r="R86" s="91"/>
      <c r="S86" s="18">
        <v>42</v>
      </c>
      <c r="T86" s="18">
        <v>50</v>
      </c>
      <c r="U86" s="18">
        <v>51</v>
      </c>
      <c r="V86" s="18">
        <v>101</v>
      </c>
    </row>
    <row r="87" spans="1:22" ht="15.75" customHeight="1">
      <c r="A87" s="55" t="s">
        <v>890</v>
      </c>
      <c r="B87" s="11" t="s">
        <v>252</v>
      </c>
      <c r="C87" s="18">
        <v>64</v>
      </c>
      <c r="D87" s="18">
        <v>66</v>
      </c>
      <c r="E87" s="18">
        <v>71</v>
      </c>
      <c r="F87" s="18">
        <v>137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50</v>
      </c>
      <c r="L87" s="18">
        <v>95</v>
      </c>
      <c r="M87" s="326"/>
      <c r="N87" s="328"/>
      <c r="O87" s="47" t="s">
        <v>774</v>
      </c>
      <c r="P87" s="330" t="s">
        <v>249</v>
      </c>
      <c r="Q87" s="331"/>
      <c r="R87" s="91"/>
      <c r="S87" s="18">
        <v>119</v>
      </c>
      <c r="T87" s="18">
        <v>138</v>
      </c>
      <c r="U87" s="18">
        <v>132</v>
      </c>
      <c r="V87" s="18">
        <v>270</v>
      </c>
    </row>
    <row r="88" spans="1:22" ht="15.75" customHeight="1">
      <c r="A88" s="55" t="s">
        <v>775</v>
      </c>
      <c r="B88" s="11" t="s">
        <v>253</v>
      </c>
      <c r="C88" s="18">
        <v>85</v>
      </c>
      <c r="D88" s="18">
        <v>98</v>
      </c>
      <c r="E88" s="18">
        <v>112</v>
      </c>
      <c r="F88" s="18">
        <v>210</v>
      </c>
      <c r="G88" s="104" t="s">
        <v>776</v>
      </c>
      <c r="H88" s="11" t="s">
        <v>296</v>
      </c>
      <c r="I88" s="18">
        <v>111</v>
      </c>
      <c r="J88" s="18">
        <v>103</v>
      </c>
      <c r="K88" s="18">
        <v>120</v>
      </c>
      <c r="L88" s="18">
        <v>223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35</v>
      </c>
      <c r="U88" s="18">
        <v>43</v>
      </c>
      <c r="V88" s="18">
        <v>78</v>
      </c>
    </row>
    <row r="89" spans="1:22" ht="15.75" customHeight="1">
      <c r="A89" s="55" t="s">
        <v>777</v>
      </c>
      <c r="B89" s="11" t="s">
        <v>255</v>
      </c>
      <c r="C89" s="18">
        <v>64</v>
      </c>
      <c r="D89" s="18">
        <v>74</v>
      </c>
      <c r="E89" s="18">
        <v>69</v>
      </c>
      <c r="F89" s="18">
        <v>143</v>
      </c>
      <c r="G89" s="12"/>
      <c r="H89" s="45" t="s">
        <v>407</v>
      </c>
      <c r="I89" s="7">
        <v>379</v>
      </c>
      <c r="J89" s="7">
        <v>404</v>
      </c>
      <c r="K89" s="7">
        <v>471</v>
      </c>
      <c r="L89" s="7">
        <v>875</v>
      </c>
      <c r="M89" s="326"/>
      <c r="N89" s="328"/>
      <c r="O89" s="47" t="s">
        <v>778</v>
      </c>
      <c r="P89" s="330" t="s">
        <v>251</v>
      </c>
      <c r="Q89" s="331"/>
      <c r="R89" s="332" t="s">
        <v>413</v>
      </c>
      <c r="S89" s="18">
        <v>80</v>
      </c>
      <c r="T89" s="18">
        <v>91</v>
      </c>
      <c r="U89" s="18">
        <v>92</v>
      </c>
      <c r="V89" s="18">
        <v>183</v>
      </c>
    </row>
    <row r="90" spans="1:22" ht="15.75" customHeight="1">
      <c r="A90" s="55" t="s">
        <v>779</v>
      </c>
      <c r="B90" s="11" t="s">
        <v>256</v>
      </c>
      <c r="C90" s="18">
        <v>82</v>
      </c>
      <c r="D90" s="18">
        <v>91</v>
      </c>
      <c r="E90" s="18">
        <v>96</v>
      </c>
      <c r="F90" s="18">
        <v>187</v>
      </c>
      <c r="G90" s="104" t="s">
        <v>780</v>
      </c>
      <c r="H90" s="11" t="s">
        <v>298</v>
      </c>
      <c r="I90" s="18">
        <v>63</v>
      </c>
      <c r="J90" s="18">
        <v>64</v>
      </c>
      <c r="K90" s="18">
        <v>63</v>
      </c>
      <c r="L90" s="18">
        <v>127</v>
      </c>
      <c r="M90" s="326"/>
      <c r="N90" s="328"/>
      <c r="O90" s="47" t="s">
        <v>891</v>
      </c>
      <c r="P90" s="330" t="s">
        <v>254</v>
      </c>
      <c r="Q90" s="331"/>
      <c r="R90" s="333"/>
      <c r="S90" s="18">
        <v>49</v>
      </c>
      <c r="T90" s="18">
        <v>54</v>
      </c>
      <c r="U90" s="18">
        <v>58</v>
      </c>
      <c r="V90" s="18">
        <v>112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20</v>
      </c>
      <c r="F91" s="18">
        <v>42</v>
      </c>
      <c r="G91" s="104" t="s">
        <v>446</v>
      </c>
      <c r="H91" s="11" t="s">
        <v>299</v>
      </c>
      <c r="I91" s="18">
        <v>174</v>
      </c>
      <c r="J91" s="18">
        <v>166</v>
      </c>
      <c r="K91" s="18">
        <v>199</v>
      </c>
      <c r="L91" s="18">
        <v>365</v>
      </c>
      <c r="M91" s="326"/>
      <c r="N91" s="329"/>
      <c r="O91" s="109" t="s">
        <v>781</v>
      </c>
      <c r="P91" s="330" t="s">
        <v>272</v>
      </c>
      <c r="Q91" s="331"/>
      <c r="R91" s="91"/>
      <c r="S91" s="18">
        <v>47</v>
      </c>
      <c r="T91" s="18">
        <v>62</v>
      </c>
      <c r="U91" s="18">
        <v>49</v>
      </c>
      <c r="V91" s="18">
        <v>111</v>
      </c>
    </row>
    <row r="92" spans="1:22" ht="15.75" customHeight="1">
      <c r="A92" s="55" t="s">
        <v>782</v>
      </c>
      <c r="B92" s="11" t="s">
        <v>258</v>
      </c>
      <c r="C92" s="18">
        <v>19</v>
      </c>
      <c r="D92" s="18">
        <v>24</v>
      </c>
      <c r="E92" s="18">
        <v>25</v>
      </c>
      <c r="F92" s="18">
        <v>49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783</v>
      </c>
      <c r="P92" s="339" t="s">
        <v>11</v>
      </c>
      <c r="Q92" s="340"/>
      <c r="R92" s="91"/>
      <c r="S92" s="18">
        <v>166</v>
      </c>
      <c r="T92" s="18">
        <v>170</v>
      </c>
      <c r="U92" s="18">
        <v>212</v>
      </c>
      <c r="V92" s="18">
        <v>382</v>
      </c>
    </row>
    <row r="93" spans="1:22" ht="15.75" customHeight="1">
      <c r="A93" s="55" t="s">
        <v>892</v>
      </c>
      <c r="B93" s="11" t="s">
        <v>259</v>
      </c>
      <c r="C93" s="18">
        <v>42</v>
      </c>
      <c r="D93" s="18">
        <v>51</v>
      </c>
      <c r="E93" s="18">
        <v>57</v>
      </c>
      <c r="F93" s="18">
        <v>108</v>
      </c>
      <c r="G93" s="104" t="s">
        <v>893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45</v>
      </c>
      <c r="T93" s="18">
        <v>58</v>
      </c>
      <c r="U93" s="18">
        <v>52</v>
      </c>
      <c r="V93" s="18">
        <v>110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29</v>
      </c>
      <c r="E94" s="18">
        <v>31</v>
      </c>
      <c r="F94" s="18">
        <v>60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784</v>
      </c>
      <c r="P94" s="337" t="s">
        <v>281</v>
      </c>
      <c r="Q94" s="338"/>
      <c r="R94" s="91"/>
      <c r="S94" s="18">
        <v>40</v>
      </c>
      <c r="T94" s="18">
        <v>47</v>
      </c>
      <c r="U94" s="18">
        <v>41</v>
      </c>
      <c r="V94" s="18">
        <v>88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54</v>
      </c>
      <c r="E95" s="18">
        <v>48</v>
      </c>
      <c r="F95" s="18">
        <v>102</v>
      </c>
      <c r="G95" s="104" t="s">
        <v>450</v>
      </c>
      <c r="H95" s="11" t="s">
        <v>307</v>
      </c>
      <c r="I95" s="18">
        <v>24</v>
      </c>
      <c r="J95" s="18">
        <v>25</v>
      </c>
      <c r="K95" s="18">
        <v>21</v>
      </c>
      <c r="L95" s="18">
        <v>46</v>
      </c>
      <c r="M95" s="326"/>
      <c r="N95" s="335"/>
      <c r="O95" s="111" t="s">
        <v>785</v>
      </c>
      <c r="P95" s="337" t="s">
        <v>311</v>
      </c>
      <c r="Q95" s="338"/>
      <c r="R95" s="91"/>
      <c r="S95" s="18">
        <v>83</v>
      </c>
      <c r="T95" s="18">
        <v>85</v>
      </c>
      <c r="U95" s="18">
        <v>97</v>
      </c>
      <c r="V95" s="18">
        <v>182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786</v>
      </c>
      <c r="H96" s="11" t="s">
        <v>308</v>
      </c>
      <c r="I96" s="18">
        <v>80</v>
      </c>
      <c r="J96" s="18">
        <v>85</v>
      </c>
      <c r="K96" s="18">
        <v>93</v>
      </c>
      <c r="L96" s="18">
        <v>178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184</v>
      </c>
      <c r="T96" s="18">
        <v>170</v>
      </c>
      <c r="U96" s="18">
        <v>190</v>
      </c>
      <c r="V96" s="18">
        <v>360</v>
      </c>
    </row>
    <row r="97" spans="1:22" ht="15.75" customHeight="1">
      <c r="A97" s="55" t="s">
        <v>230</v>
      </c>
      <c r="B97" s="11" t="s">
        <v>263</v>
      </c>
      <c r="C97" s="18">
        <v>60</v>
      </c>
      <c r="D97" s="18">
        <v>75</v>
      </c>
      <c r="E97" s="18">
        <v>68</v>
      </c>
      <c r="F97" s="18">
        <v>143</v>
      </c>
      <c r="G97" s="104" t="s">
        <v>787</v>
      </c>
      <c r="H97" s="11" t="s">
        <v>309</v>
      </c>
      <c r="I97" s="18">
        <v>41</v>
      </c>
      <c r="J97" s="18">
        <v>43</v>
      </c>
      <c r="K97" s="18">
        <v>55</v>
      </c>
      <c r="L97" s="18">
        <v>98</v>
      </c>
      <c r="M97" s="326"/>
      <c r="N97" s="341" t="s">
        <v>406</v>
      </c>
      <c r="O97" s="112" t="s">
        <v>788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42</v>
      </c>
      <c r="F98" s="18">
        <v>78</v>
      </c>
      <c r="G98" s="104" t="s">
        <v>789</v>
      </c>
      <c r="H98" s="11" t="s">
        <v>310</v>
      </c>
      <c r="I98" s="18">
        <v>145</v>
      </c>
      <c r="J98" s="18">
        <v>129</v>
      </c>
      <c r="K98" s="18">
        <v>159</v>
      </c>
      <c r="L98" s="18">
        <v>288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59</v>
      </c>
      <c r="E99" s="18">
        <v>53</v>
      </c>
      <c r="F99" s="18">
        <v>112</v>
      </c>
      <c r="G99" s="104" t="s">
        <v>894</v>
      </c>
      <c r="H99" s="11" t="s">
        <v>312</v>
      </c>
      <c r="I99" s="18">
        <v>99</v>
      </c>
      <c r="J99" s="18">
        <v>105</v>
      </c>
      <c r="K99" s="18">
        <v>100</v>
      </c>
      <c r="L99" s="18">
        <v>205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54</v>
      </c>
      <c r="T99" s="18">
        <v>61</v>
      </c>
      <c r="U99" s="18">
        <v>57</v>
      </c>
      <c r="V99" s="18">
        <v>118</v>
      </c>
    </row>
    <row r="100" spans="1:22" ht="15.75" customHeight="1">
      <c r="A100" s="55" t="s">
        <v>232</v>
      </c>
      <c r="B100" s="11" t="s">
        <v>265</v>
      </c>
      <c r="C100" s="18">
        <v>80</v>
      </c>
      <c r="D100" s="18">
        <v>82</v>
      </c>
      <c r="E100" s="18">
        <v>88</v>
      </c>
      <c r="F100" s="18">
        <v>170</v>
      </c>
      <c r="G100" s="104" t="s">
        <v>790</v>
      </c>
      <c r="H100" s="11" t="s">
        <v>313</v>
      </c>
      <c r="I100" s="18">
        <v>29</v>
      </c>
      <c r="J100" s="18">
        <v>31</v>
      </c>
      <c r="K100" s="18">
        <v>29</v>
      </c>
      <c r="L100" s="18">
        <v>60</v>
      </c>
      <c r="M100" s="326"/>
      <c r="N100" s="358" t="s">
        <v>287</v>
      </c>
      <c r="O100" s="113" t="s">
        <v>895</v>
      </c>
      <c r="P100" s="351" t="s">
        <v>287</v>
      </c>
      <c r="Q100" s="352"/>
      <c r="R100" s="91"/>
      <c r="S100" s="18">
        <v>78</v>
      </c>
      <c r="T100" s="18">
        <v>77</v>
      </c>
      <c r="U100" s="18">
        <v>89</v>
      </c>
      <c r="V100" s="18">
        <v>166</v>
      </c>
    </row>
    <row r="101" spans="1:22" ht="15.75" customHeight="1">
      <c r="A101" s="55" t="s">
        <v>233</v>
      </c>
      <c r="B101" s="11" t="s">
        <v>266</v>
      </c>
      <c r="C101" s="18">
        <v>72</v>
      </c>
      <c r="D101" s="18">
        <v>72</v>
      </c>
      <c r="E101" s="18">
        <v>82</v>
      </c>
      <c r="F101" s="18">
        <v>154</v>
      </c>
      <c r="G101" s="104" t="s">
        <v>896</v>
      </c>
      <c r="H101" s="11" t="s">
        <v>314</v>
      </c>
      <c r="I101" s="18">
        <v>102</v>
      </c>
      <c r="J101" s="18">
        <v>81</v>
      </c>
      <c r="K101" s="18">
        <v>114</v>
      </c>
      <c r="L101" s="18">
        <v>195</v>
      </c>
      <c r="M101" s="326"/>
      <c r="N101" s="359"/>
      <c r="O101" s="113" t="s">
        <v>791</v>
      </c>
      <c r="P101" s="351" t="s">
        <v>288</v>
      </c>
      <c r="Q101" s="352"/>
      <c r="R101" s="91"/>
      <c r="S101" s="18">
        <v>9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27</v>
      </c>
      <c r="F102" s="18">
        <v>61</v>
      </c>
      <c r="G102" s="104" t="s">
        <v>792</v>
      </c>
      <c r="H102" s="11" t="s">
        <v>315</v>
      </c>
      <c r="I102" s="18">
        <v>195</v>
      </c>
      <c r="J102" s="18">
        <v>192</v>
      </c>
      <c r="K102" s="18">
        <v>211</v>
      </c>
      <c r="L102" s="18">
        <v>403</v>
      </c>
      <c r="M102" s="326"/>
      <c r="N102" s="359"/>
      <c r="O102" s="113" t="s">
        <v>793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46</v>
      </c>
      <c r="D103" s="18">
        <v>43</v>
      </c>
      <c r="E103" s="18">
        <v>49</v>
      </c>
      <c r="F103" s="18">
        <v>92</v>
      </c>
      <c r="G103" s="104" t="s">
        <v>794</v>
      </c>
      <c r="H103" s="11" t="s">
        <v>316</v>
      </c>
      <c r="I103" s="18">
        <v>41</v>
      </c>
      <c r="J103" s="18">
        <v>34</v>
      </c>
      <c r="K103" s="18">
        <v>39</v>
      </c>
      <c r="L103" s="18">
        <v>73</v>
      </c>
      <c r="M103" s="326"/>
      <c r="N103" s="359"/>
      <c r="O103" s="113" t="s">
        <v>795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52</v>
      </c>
      <c r="D104" s="18">
        <v>60</v>
      </c>
      <c r="E104" s="18">
        <v>55</v>
      </c>
      <c r="F104" s="18">
        <v>115</v>
      </c>
      <c r="G104" s="104" t="s">
        <v>453</v>
      </c>
      <c r="H104" s="11" t="s">
        <v>317</v>
      </c>
      <c r="I104" s="18">
        <v>49</v>
      </c>
      <c r="J104" s="18">
        <v>38</v>
      </c>
      <c r="K104" s="18">
        <v>49</v>
      </c>
      <c r="L104" s="18">
        <v>87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6</v>
      </c>
      <c r="U104" s="18">
        <v>13</v>
      </c>
      <c r="V104" s="18">
        <v>19</v>
      </c>
    </row>
    <row r="105" spans="1:22" ht="15.75" customHeight="1">
      <c r="A105" s="55" t="s">
        <v>237</v>
      </c>
      <c r="B105" s="11" t="s">
        <v>128</v>
      </c>
      <c r="C105" s="18">
        <v>131</v>
      </c>
      <c r="D105" s="18">
        <v>113</v>
      </c>
      <c r="E105" s="18">
        <v>121</v>
      </c>
      <c r="F105" s="18">
        <v>234</v>
      </c>
      <c r="G105" s="104" t="s">
        <v>796</v>
      </c>
      <c r="H105" s="11" t="s">
        <v>318</v>
      </c>
      <c r="I105" s="18">
        <v>24</v>
      </c>
      <c r="J105" s="18">
        <v>25</v>
      </c>
      <c r="K105" s="18">
        <v>33</v>
      </c>
      <c r="L105" s="18"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14</v>
      </c>
      <c r="V105" s="18">
        <v>25</v>
      </c>
    </row>
    <row r="106" spans="1:22" ht="15.75" customHeight="1">
      <c r="A106" s="55" t="s">
        <v>354</v>
      </c>
      <c r="B106" s="11" t="s">
        <v>270</v>
      </c>
      <c r="C106" s="18">
        <v>22</v>
      </c>
      <c r="D106" s="18">
        <v>19</v>
      </c>
      <c r="E106" s="18">
        <v>25</v>
      </c>
      <c r="F106" s="18">
        <v>44</v>
      </c>
      <c r="G106" s="104" t="s">
        <v>797</v>
      </c>
      <c r="H106" s="11" t="s">
        <v>319</v>
      </c>
      <c r="I106" s="18">
        <v>372</v>
      </c>
      <c r="J106" s="18">
        <v>446</v>
      </c>
      <c r="K106" s="18">
        <v>490</v>
      </c>
      <c r="L106" s="18">
        <v>936</v>
      </c>
      <c r="M106" s="326"/>
      <c r="N106" s="353" t="s">
        <v>412</v>
      </c>
      <c r="O106" s="114" t="s">
        <v>798</v>
      </c>
      <c r="P106" s="356" t="s">
        <v>297</v>
      </c>
      <c r="Q106" s="357"/>
      <c r="R106" s="91"/>
      <c r="S106" s="18">
        <v>27</v>
      </c>
      <c r="T106" s="18">
        <v>24</v>
      </c>
      <c r="U106" s="18">
        <v>24</v>
      </c>
      <c r="V106" s="18">
        <v>48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799</v>
      </c>
      <c r="H107" s="11" t="s">
        <v>320</v>
      </c>
      <c r="I107" s="18">
        <v>96</v>
      </c>
      <c r="J107" s="18">
        <v>113</v>
      </c>
      <c r="K107" s="18">
        <v>124</v>
      </c>
      <c r="L107" s="18">
        <v>237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25</v>
      </c>
      <c r="U107" s="18">
        <v>26</v>
      </c>
      <c r="V107" s="18">
        <v>51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19</v>
      </c>
      <c r="E108" s="18">
        <v>16</v>
      </c>
      <c r="F108" s="18">
        <v>35</v>
      </c>
      <c r="G108" s="104" t="s">
        <v>800</v>
      </c>
      <c r="H108" s="11" t="s">
        <v>321</v>
      </c>
      <c r="I108" s="18">
        <v>20</v>
      </c>
      <c r="J108" s="18">
        <v>19</v>
      </c>
      <c r="K108" s="18">
        <v>16</v>
      </c>
      <c r="L108" s="18">
        <v>35</v>
      </c>
      <c r="M108" s="326"/>
      <c r="N108" s="354"/>
      <c r="O108" s="114" t="s">
        <v>897</v>
      </c>
      <c r="P108" s="356" t="s">
        <v>302</v>
      </c>
      <c r="Q108" s="357"/>
      <c r="R108" s="91"/>
      <c r="S108" s="18">
        <v>185</v>
      </c>
      <c r="T108" s="18">
        <v>209</v>
      </c>
      <c r="U108" s="18">
        <v>253</v>
      </c>
      <c r="V108" s="18">
        <v>462</v>
      </c>
    </row>
    <row r="109" spans="1:22" ht="15.75" customHeight="1">
      <c r="A109" s="115" t="s">
        <v>898</v>
      </c>
      <c r="B109" s="40" t="s">
        <v>11</v>
      </c>
      <c r="C109" s="108">
        <v>211</v>
      </c>
      <c r="D109" s="108">
        <v>228</v>
      </c>
      <c r="E109" s="108">
        <v>264</v>
      </c>
      <c r="F109" s="18">
        <v>492</v>
      </c>
      <c r="G109" s="104" t="s">
        <v>899</v>
      </c>
      <c r="H109" s="11" t="s">
        <v>322</v>
      </c>
      <c r="I109" s="18">
        <v>69</v>
      </c>
      <c r="J109" s="18">
        <v>86</v>
      </c>
      <c r="K109" s="18">
        <v>83</v>
      </c>
      <c r="L109" s="18">
        <v>169</v>
      </c>
      <c r="M109" s="326"/>
      <c r="N109" s="354"/>
      <c r="O109" s="114" t="s">
        <v>801</v>
      </c>
      <c r="P109" s="356" t="s">
        <v>303</v>
      </c>
      <c r="Q109" s="357"/>
      <c r="R109" s="91"/>
      <c r="S109" s="18">
        <v>105</v>
      </c>
      <c r="T109" s="18">
        <v>114</v>
      </c>
      <c r="U109" s="18">
        <v>126</v>
      </c>
      <c r="V109" s="18">
        <v>240</v>
      </c>
    </row>
    <row r="110" spans="1:22" ht="15.75" customHeight="1">
      <c r="A110" s="115" t="s">
        <v>463</v>
      </c>
      <c r="B110" s="11" t="s">
        <v>275</v>
      </c>
      <c r="C110" s="18">
        <v>40</v>
      </c>
      <c r="D110" s="18">
        <v>34</v>
      </c>
      <c r="E110" s="18">
        <v>40</v>
      </c>
      <c r="F110" s="18">
        <v>74</v>
      </c>
      <c r="G110" s="104" t="s">
        <v>802</v>
      </c>
      <c r="H110" s="43" t="s">
        <v>323</v>
      </c>
      <c r="I110" s="108">
        <v>132</v>
      </c>
      <c r="J110" s="108">
        <v>128</v>
      </c>
      <c r="K110" s="108">
        <v>132</v>
      </c>
      <c r="L110" s="18">
        <v>260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35</v>
      </c>
      <c r="T110" s="18">
        <v>32</v>
      </c>
      <c r="U110" s="18">
        <v>42</v>
      </c>
      <c r="V110" s="18">
        <v>74</v>
      </c>
    </row>
    <row r="111" spans="1:22" ht="15.75" customHeight="1">
      <c r="A111" s="115" t="s">
        <v>803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245</v>
      </c>
      <c r="J111" s="7">
        <v>219</v>
      </c>
      <c r="K111" s="7">
        <v>248</v>
      </c>
      <c r="L111" s="7">
        <v>467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123</v>
      </c>
      <c r="T111" s="18">
        <v>121</v>
      </c>
      <c r="U111" s="18">
        <v>127</v>
      </c>
      <c r="V111" s="18">
        <v>248</v>
      </c>
    </row>
    <row r="112" spans="1:22" ht="15.75" customHeight="1">
      <c r="A112" s="115" t="s">
        <v>464</v>
      </c>
      <c r="B112" s="11" t="s">
        <v>277</v>
      </c>
      <c r="C112" s="18">
        <v>17</v>
      </c>
      <c r="D112" s="18">
        <v>20</v>
      </c>
      <c r="E112" s="18">
        <v>16</v>
      </c>
      <c r="F112" s="18">
        <v>36</v>
      </c>
      <c r="G112" s="104" t="s">
        <v>804</v>
      </c>
      <c r="H112" s="11" t="s">
        <v>328</v>
      </c>
      <c r="I112" s="18">
        <v>32</v>
      </c>
      <c r="J112" s="18">
        <v>35</v>
      </c>
      <c r="K112" s="18">
        <v>42</v>
      </c>
      <c r="L112" s="18">
        <v>77</v>
      </c>
      <c r="M112" s="326"/>
      <c r="N112" s="348"/>
      <c r="O112" s="116" t="s">
        <v>805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806</v>
      </c>
      <c r="B113" s="11" t="s">
        <v>278</v>
      </c>
      <c r="C113" s="18">
        <v>43</v>
      </c>
      <c r="D113" s="18">
        <v>46</v>
      </c>
      <c r="E113" s="18">
        <v>53</v>
      </c>
      <c r="F113" s="18">
        <v>99</v>
      </c>
      <c r="G113" s="104" t="s">
        <v>807</v>
      </c>
      <c r="H113" s="11" t="s">
        <v>329</v>
      </c>
      <c r="I113" s="18">
        <v>157</v>
      </c>
      <c r="J113" s="18">
        <v>224</v>
      </c>
      <c r="K113" s="18">
        <v>223</v>
      </c>
      <c r="L113" s="18">
        <v>447</v>
      </c>
      <c r="M113" s="326"/>
      <c r="N113" s="365" t="s">
        <v>408</v>
      </c>
      <c r="O113" s="117" t="s">
        <v>808</v>
      </c>
      <c r="P113" s="368" t="s">
        <v>325</v>
      </c>
      <c r="Q113" s="369"/>
      <c r="R113" s="56"/>
      <c r="S113" s="18">
        <v>131</v>
      </c>
      <c r="T113" s="18">
        <v>113</v>
      </c>
      <c r="U113" s="18">
        <v>122</v>
      </c>
      <c r="V113" s="18">
        <v>235</v>
      </c>
    </row>
    <row r="114" spans="1:22" ht="15.75" customHeight="1">
      <c r="A114" s="115" t="s">
        <v>809</v>
      </c>
      <c r="B114" s="11" t="s">
        <v>279</v>
      </c>
      <c r="C114" s="18">
        <v>35</v>
      </c>
      <c r="D114" s="18">
        <v>35</v>
      </c>
      <c r="E114" s="18">
        <v>33</v>
      </c>
      <c r="F114" s="18">
        <v>68</v>
      </c>
      <c r="G114" s="104" t="s">
        <v>810</v>
      </c>
      <c r="H114" s="13" t="s">
        <v>359</v>
      </c>
      <c r="I114" s="18">
        <v>96</v>
      </c>
      <c r="J114" s="18">
        <v>135</v>
      </c>
      <c r="K114" s="18">
        <v>165</v>
      </c>
      <c r="L114" s="18">
        <v>300</v>
      </c>
      <c r="M114" s="326"/>
      <c r="N114" s="366"/>
      <c r="O114" s="117" t="s">
        <v>811</v>
      </c>
      <c r="P114" s="368" t="s">
        <v>326</v>
      </c>
      <c r="Q114" s="369"/>
      <c r="R114" s="56"/>
      <c r="S114" s="18">
        <v>61</v>
      </c>
      <c r="T114" s="18">
        <v>56</v>
      </c>
      <c r="U114" s="18">
        <v>67</v>
      </c>
      <c r="V114" s="18">
        <v>123</v>
      </c>
    </row>
    <row r="115" spans="1:22" ht="15.75" customHeight="1">
      <c r="A115" s="115" t="s">
        <v>812</v>
      </c>
      <c r="B115" s="11" t="s">
        <v>280</v>
      </c>
      <c r="C115" s="18">
        <v>43</v>
      </c>
      <c r="D115" s="18">
        <v>50</v>
      </c>
      <c r="E115" s="18">
        <v>51</v>
      </c>
      <c r="F115" s="18">
        <v>101</v>
      </c>
      <c r="G115" s="104" t="s">
        <v>813</v>
      </c>
      <c r="H115" s="11" t="s">
        <v>331</v>
      </c>
      <c r="I115" s="18">
        <v>8</v>
      </c>
      <c r="J115" s="18">
        <v>8</v>
      </c>
      <c r="K115" s="18">
        <v>6</v>
      </c>
      <c r="L115" s="18">
        <v>14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53</v>
      </c>
      <c r="T115" s="18">
        <v>50</v>
      </c>
      <c r="U115" s="18">
        <v>59</v>
      </c>
      <c r="V115" s="18">
        <v>109</v>
      </c>
    </row>
    <row r="116" spans="1:18" ht="15.75" customHeight="1">
      <c r="A116" s="55"/>
      <c r="B116" s="46" t="s">
        <v>405</v>
      </c>
      <c r="C116" s="7">
        <v>307</v>
      </c>
      <c r="D116" s="7">
        <v>302</v>
      </c>
      <c r="E116" s="7">
        <v>328</v>
      </c>
      <c r="F116" s="7">
        <v>630</v>
      </c>
      <c r="G116" s="259"/>
      <c r="H116" s="260"/>
      <c r="I116" s="267">
        <f>SUM(I82:I115)</f>
        <v>3191</v>
      </c>
      <c r="J116" s="267">
        <f>SUM(J82:J115)</f>
        <v>3337</v>
      </c>
      <c r="K116" s="267">
        <f>SUM(K82:K115)</f>
        <v>3765</v>
      </c>
      <c r="L116" s="267">
        <f>SUM(L82:L115)</f>
        <v>7102</v>
      </c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51</v>
      </c>
      <c r="D117" s="18">
        <v>51</v>
      </c>
      <c r="E117" s="18">
        <v>60</v>
      </c>
      <c r="F117" s="18">
        <v>111</v>
      </c>
      <c r="G117" s="261"/>
      <c r="H117" s="262"/>
      <c r="I117" s="262"/>
      <c r="J117" s="262"/>
      <c r="K117" s="262"/>
      <c r="L117" s="263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138</v>
      </c>
      <c r="D118" s="61">
        <v>140</v>
      </c>
      <c r="E118" s="61">
        <v>147</v>
      </c>
      <c r="F118" s="61">
        <v>287</v>
      </c>
      <c r="G118" s="264"/>
      <c r="H118" s="265"/>
      <c r="I118" s="265"/>
      <c r="J118" s="265"/>
      <c r="K118" s="265"/>
      <c r="L118" s="266"/>
      <c r="M118" s="382"/>
      <c r="N118" s="324"/>
      <c r="O118" s="62">
        <f>C119+I116</f>
        <v>5829</v>
      </c>
      <c r="P118" s="62">
        <f>D119+J116</f>
        <v>6078</v>
      </c>
      <c r="Q118" s="62">
        <f>E119+K116</f>
        <v>6721</v>
      </c>
      <c r="R118" s="62">
        <f>F119+L116</f>
        <v>12799</v>
      </c>
    </row>
    <row r="119" spans="1:18" ht="15.75" customHeight="1">
      <c r="A119" s="16"/>
      <c r="B119" s="17"/>
      <c r="C119" s="101">
        <f>SUM(C82:C118)</f>
        <v>2638</v>
      </c>
      <c r="D119" s="101">
        <f>SUM(D82:D118)</f>
        <v>2741</v>
      </c>
      <c r="E119" s="101">
        <f>SUM(E82:E118)</f>
        <v>2956</v>
      </c>
      <c r="F119" s="101">
        <f>SUM(F82:F118)</f>
        <v>5697</v>
      </c>
      <c r="G119" s="102"/>
      <c r="H119" s="103"/>
      <c r="I119" s="101">
        <v>3191</v>
      </c>
      <c r="J119" s="101">
        <v>3337</v>
      </c>
      <c r="K119" s="101">
        <v>3765</v>
      </c>
      <c r="L119" s="101">
        <v>7102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887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888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888</v>
      </c>
      <c r="Q122" s="305"/>
      <c r="R122" s="407"/>
    </row>
    <row r="123" spans="1:18" ht="15.75" customHeight="1">
      <c r="A123" s="55" t="s">
        <v>900</v>
      </c>
      <c r="B123" s="11" t="s">
        <v>379</v>
      </c>
      <c r="C123" s="18">
        <v>109</v>
      </c>
      <c r="D123" s="18">
        <v>104</v>
      </c>
      <c r="E123" s="18">
        <v>124</v>
      </c>
      <c r="F123" s="18">
        <v>228</v>
      </c>
      <c r="G123" s="361" t="s">
        <v>814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375</v>
      </c>
      <c r="D124" s="18">
        <v>365</v>
      </c>
      <c r="E124" s="18">
        <v>388</v>
      </c>
      <c r="F124" s="18">
        <v>753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291</v>
      </c>
      <c r="D125" s="18">
        <v>241</v>
      </c>
      <c r="E125" s="18">
        <v>297</v>
      </c>
      <c r="F125" s="18">
        <v>538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209</v>
      </c>
      <c r="D126" s="18">
        <v>213</v>
      </c>
      <c r="E126" s="18">
        <v>237</v>
      </c>
      <c r="F126" s="18">
        <v>450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388</v>
      </c>
      <c r="D127" s="18">
        <v>399</v>
      </c>
      <c r="E127" s="18">
        <v>469</v>
      </c>
      <c r="F127" s="18">
        <v>868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570</v>
      </c>
      <c r="D128" s="18">
        <v>688</v>
      </c>
      <c r="E128" s="18">
        <v>754</v>
      </c>
      <c r="F128" s="18">
        <v>1442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400</v>
      </c>
      <c r="D129" s="18">
        <v>457</v>
      </c>
      <c r="E129" s="18">
        <v>518</v>
      </c>
      <c r="F129" s="18">
        <v>975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228</v>
      </c>
      <c r="D130" s="18">
        <v>219</v>
      </c>
      <c r="E130" s="18">
        <v>249</v>
      </c>
      <c r="F130" s="18">
        <v>468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234</v>
      </c>
      <c r="D131" s="18">
        <v>241</v>
      </c>
      <c r="E131" s="18">
        <v>252</v>
      </c>
      <c r="F131" s="18">
        <v>493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348</v>
      </c>
      <c r="D132" s="18">
        <v>403</v>
      </c>
      <c r="E132" s="18">
        <v>398</v>
      </c>
      <c r="F132" s="18">
        <v>801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815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888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816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817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818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819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901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f>SUM(C123:C133)</f>
        <v>3152</v>
      </c>
      <c r="P158" s="68">
        <f>SUM(D123:D133)</f>
        <v>3330</v>
      </c>
      <c r="Q158" s="68">
        <f>SUM(E123:E133)</f>
        <v>3686</v>
      </c>
      <c r="R158" s="68">
        <f>SUM(F123:F133)</f>
        <v>7016</v>
      </c>
    </row>
    <row r="159" spans="1:18" ht="12.75" customHeight="1">
      <c r="A159" s="5"/>
      <c r="B159" s="103"/>
      <c r="C159" s="101">
        <v>3152</v>
      </c>
      <c r="D159" s="101">
        <v>3330</v>
      </c>
      <c r="E159" s="101">
        <v>3686</v>
      </c>
      <c r="F159" s="101">
        <v>7016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913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45373</v>
      </c>
      <c r="D167" s="297"/>
      <c r="E167" s="129" t="s">
        <v>884</v>
      </c>
      <c r="F167" s="1" t="s">
        <v>629</v>
      </c>
      <c r="G167" s="130">
        <v>36</v>
      </c>
      <c r="H167" s="131" t="s">
        <v>630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104455</v>
      </c>
      <c r="D168" s="297"/>
      <c r="E168" s="129" t="s">
        <v>631</v>
      </c>
      <c r="F168" s="133" t="s">
        <v>632</v>
      </c>
      <c r="G168" s="130">
        <v>54</v>
      </c>
      <c r="H168" s="134" t="s">
        <v>633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45373</v>
      </c>
      <c r="D175" s="142">
        <v>49572</v>
      </c>
      <c r="E175" s="142">
        <v>54883</v>
      </c>
      <c r="F175" s="299">
        <f>D175+E175</f>
        <v>104455</v>
      </c>
      <c r="G175" s="300"/>
      <c r="H175" s="142">
        <v>464</v>
      </c>
      <c r="J175" s="143">
        <v>91</v>
      </c>
      <c r="K175" s="143">
        <v>82</v>
      </c>
      <c r="L175" s="144">
        <f>J175-K175</f>
        <v>9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217</v>
      </c>
      <c r="K178" s="147">
        <v>172</v>
      </c>
      <c r="L178" s="144">
        <f>J178-K178</f>
        <v>45</v>
      </c>
    </row>
    <row r="179" spans="10:12" ht="19.5" customHeight="1" thickBot="1">
      <c r="J179" s="301" t="s">
        <v>641</v>
      </c>
      <c r="K179" s="302"/>
      <c r="L179" s="148">
        <v>-195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0">
    <mergeCell ref="D144:E144"/>
    <mergeCell ref="P137:Q137"/>
    <mergeCell ref="M159:R159"/>
    <mergeCell ref="J156:K156"/>
    <mergeCell ref="M156:R156"/>
    <mergeCell ref="J157:K157"/>
    <mergeCell ref="M157:N158"/>
    <mergeCell ref="J152:K152"/>
    <mergeCell ref="J154:K154"/>
    <mergeCell ref="R122:R154"/>
    <mergeCell ref="M145:M150"/>
    <mergeCell ref="J146:K146"/>
    <mergeCell ref="P146:Q146"/>
    <mergeCell ref="P148:Q148"/>
    <mergeCell ref="J149:K149"/>
    <mergeCell ref="P136:Q136"/>
    <mergeCell ref="P154:Q154"/>
    <mergeCell ref="P21:Q21"/>
    <mergeCell ref="P142:Q142"/>
    <mergeCell ref="P31:Q31"/>
    <mergeCell ref="J153:K153"/>
    <mergeCell ref="P131:Q131"/>
    <mergeCell ref="P153:Q153"/>
    <mergeCell ref="P132:Q132"/>
    <mergeCell ref="P133:Q133"/>
    <mergeCell ref="J151:K151"/>
    <mergeCell ref="P152:Q152"/>
    <mergeCell ref="S4:S5"/>
    <mergeCell ref="S6:S7"/>
    <mergeCell ref="S8:S9"/>
    <mergeCell ref="S10:S18"/>
    <mergeCell ref="N19:Q19"/>
    <mergeCell ref="P27:Q27"/>
    <mergeCell ref="M17:R17"/>
    <mergeCell ref="P20:Q20"/>
    <mergeCell ref="J144:K144"/>
    <mergeCell ref="N21:N22"/>
    <mergeCell ref="J173:L173"/>
    <mergeCell ref="M139:M144"/>
    <mergeCell ref="N145:N150"/>
    <mergeCell ref="P144:Q144"/>
    <mergeCell ref="P147:Q147"/>
    <mergeCell ref="P141:Q141"/>
    <mergeCell ref="P145:Q145"/>
    <mergeCell ref="P150:Q150"/>
    <mergeCell ref="C168:D168"/>
    <mergeCell ref="B173:B174"/>
    <mergeCell ref="C173:C174"/>
    <mergeCell ref="D173:H173"/>
    <mergeCell ref="F174:G174"/>
    <mergeCell ref="C165:G165"/>
    <mergeCell ref="C167:D167"/>
    <mergeCell ref="P151:Q151"/>
    <mergeCell ref="J150:K150"/>
    <mergeCell ref="T47:T52"/>
    <mergeCell ref="M76:N77"/>
    <mergeCell ref="B183:L183"/>
    <mergeCell ref="B184:L184"/>
    <mergeCell ref="F175:G175"/>
    <mergeCell ref="J176:L176"/>
    <mergeCell ref="J179:K179"/>
    <mergeCell ref="B180:D180"/>
    <mergeCell ref="P149:Q149"/>
    <mergeCell ref="B163:I163"/>
    <mergeCell ref="B182:L182"/>
    <mergeCell ref="D147:E147"/>
    <mergeCell ref="J148:K148"/>
    <mergeCell ref="D150:E150"/>
    <mergeCell ref="J155:K155"/>
    <mergeCell ref="D152:E152"/>
    <mergeCell ref="H144:H158"/>
    <mergeCell ref="D158:E158"/>
    <mergeCell ref="J158:K158"/>
    <mergeCell ref="B160:N160"/>
    <mergeCell ref="A155:A158"/>
    <mergeCell ref="B155:B158"/>
    <mergeCell ref="D155:E155"/>
    <mergeCell ref="D157:E157"/>
    <mergeCell ref="D156:E156"/>
    <mergeCell ref="N139:N144"/>
    <mergeCell ref="D141:E141"/>
    <mergeCell ref="F134:F158"/>
    <mergeCell ref="J134:K134"/>
    <mergeCell ref="D146:E146"/>
    <mergeCell ref="P140:Q140"/>
    <mergeCell ref="P143:Q143"/>
    <mergeCell ref="J138:K138"/>
    <mergeCell ref="N134:N138"/>
    <mergeCell ref="P134:Q134"/>
    <mergeCell ref="J140:K140"/>
    <mergeCell ref="J143:K143"/>
    <mergeCell ref="J141:K141"/>
    <mergeCell ref="J142:K142"/>
    <mergeCell ref="P135:Q135"/>
    <mergeCell ref="D136:E136"/>
    <mergeCell ref="G126:G137"/>
    <mergeCell ref="H126:H137"/>
    <mergeCell ref="J126:K126"/>
    <mergeCell ref="P139:Q139"/>
    <mergeCell ref="J139:K139"/>
    <mergeCell ref="G138:G143"/>
    <mergeCell ref="M134:M138"/>
    <mergeCell ref="P138:Q138"/>
    <mergeCell ref="B143:B154"/>
    <mergeCell ref="D153:E153"/>
    <mergeCell ref="D138:E138"/>
    <mergeCell ref="D137:E137"/>
    <mergeCell ref="D154:E154"/>
    <mergeCell ref="D142:E142"/>
    <mergeCell ref="J137:K137"/>
    <mergeCell ref="G144:G158"/>
    <mergeCell ref="D151:E151"/>
    <mergeCell ref="D140:E140"/>
    <mergeCell ref="J129:K129"/>
    <mergeCell ref="J133:K133"/>
    <mergeCell ref="J132:K132"/>
    <mergeCell ref="J130:K130"/>
    <mergeCell ref="J131:K131"/>
    <mergeCell ref="A134:E134"/>
    <mergeCell ref="J147:K147"/>
    <mergeCell ref="D148:E148"/>
    <mergeCell ref="A136:A142"/>
    <mergeCell ref="B136:B142"/>
    <mergeCell ref="D139:E139"/>
    <mergeCell ref="D135:E135"/>
    <mergeCell ref="J135:K135"/>
    <mergeCell ref="H138:H143"/>
    <mergeCell ref="A143:A154"/>
    <mergeCell ref="D145:E145"/>
    <mergeCell ref="D143:E143"/>
    <mergeCell ref="D149:E149"/>
    <mergeCell ref="M155:R155"/>
    <mergeCell ref="J145:K145"/>
    <mergeCell ref="P123:Q123"/>
    <mergeCell ref="P124:Q124"/>
    <mergeCell ref="P125:Q125"/>
    <mergeCell ref="P130:Q130"/>
    <mergeCell ref="P129:Q129"/>
    <mergeCell ref="N123:N133"/>
    <mergeCell ref="J125:K125"/>
    <mergeCell ref="J136:K136"/>
    <mergeCell ref="M117:N118"/>
    <mergeCell ref="M119:R119"/>
    <mergeCell ref="A120:R120"/>
    <mergeCell ref="P121:R121"/>
    <mergeCell ref="G123:G125"/>
    <mergeCell ref="H123:H125"/>
    <mergeCell ref="M123:M133"/>
    <mergeCell ref="J124:K124"/>
    <mergeCell ref="J122:K122"/>
    <mergeCell ref="L122:L158"/>
    <mergeCell ref="P122:Q122"/>
    <mergeCell ref="J128:K128"/>
    <mergeCell ref="P128:Q128"/>
    <mergeCell ref="J123:K123"/>
    <mergeCell ref="P126:Q126"/>
    <mergeCell ref="P127:Q127"/>
    <mergeCell ref="J127:K127"/>
    <mergeCell ref="P115:Q115"/>
    <mergeCell ref="M82:M115"/>
    <mergeCell ref="P85:Q85"/>
    <mergeCell ref="P86:Q86"/>
    <mergeCell ref="P87:Q87"/>
    <mergeCell ref="N113:N115"/>
    <mergeCell ref="P113:Q113"/>
    <mergeCell ref="P114:Q114"/>
    <mergeCell ref="N106:N110"/>
    <mergeCell ref="P106:Q106"/>
    <mergeCell ref="P107:Q107"/>
    <mergeCell ref="P108:Q108"/>
    <mergeCell ref="P109:Q109"/>
    <mergeCell ref="P110:Q110"/>
    <mergeCell ref="N111:N112"/>
    <mergeCell ref="P111:Q111"/>
    <mergeCell ref="P112:Q112"/>
    <mergeCell ref="N100:N105"/>
    <mergeCell ref="P100:Q100"/>
    <mergeCell ref="P101:Q101"/>
    <mergeCell ref="P102:Q102"/>
    <mergeCell ref="P103:Q103"/>
    <mergeCell ref="P104:Q104"/>
    <mergeCell ref="P105:Q105"/>
    <mergeCell ref="N94:N96"/>
    <mergeCell ref="P94:Q94"/>
    <mergeCell ref="P95:Q95"/>
    <mergeCell ref="P96:Q96"/>
    <mergeCell ref="N97:N99"/>
    <mergeCell ref="P97:Q97"/>
    <mergeCell ref="P98:Q98"/>
    <mergeCell ref="P99:Q99"/>
    <mergeCell ref="R89:R90"/>
    <mergeCell ref="P90:Q90"/>
    <mergeCell ref="P91:Q91"/>
    <mergeCell ref="N92:N93"/>
    <mergeCell ref="P92:Q92"/>
    <mergeCell ref="P93:Q93"/>
    <mergeCell ref="N82:N91"/>
    <mergeCell ref="P82:Q82"/>
    <mergeCell ref="P83:Q83"/>
    <mergeCell ref="P84:Q84"/>
    <mergeCell ref="P88:Q88"/>
    <mergeCell ref="P89:Q89"/>
    <mergeCell ref="P81:Q81"/>
    <mergeCell ref="M39:N39"/>
    <mergeCell ref="M40:R40"/>
    <mergeCell ref="A41:R41"/>
    <mergeCell ref="A42:B42"/>
    <mergeCell ref="M43:N43"/>
    <mergeCell ref="G45:L45"/>
    <mergeCell ref="M78:R78"/>
    <mergeCell ref="A79:R79"/>
    <mergeCell ref="A80:B80"/>
    <mergeCell ref="P80:R80"/>
    <mergeCell ref="A1:R1"/>
    <mergeCell ref="A2:B2"/>
    <mergeCell ref="P2:R2"/>
    <mergeCell ref="M37:N37"/>
    <mergeCell ref="N23:N24"/>
    <mergeCell ref="N25:N26"/>
    <mergeCell ref="P22:Q22"/>
    <mergeCell ref="A72:F72"/>
    <mergeCell ref="A70:F70"/>
    <mergeCell ref="G70:L70"/>
    <mergeCell ref="P23:Q23"/>
    <mergeCell ref="G68:L68"/>
    <mergeCell ref="P32:Q32"/>
    <mergeCell ref="P33:Q33"/>
    <mergeCell ref="A49:F49"/>
    <mergeCell ref="A51:F51"/>
    <mergeCell ref="P30:Q30"/>
    <mergeCell ref="G49:L49"/>
    <mergeCell ref="G51:L51"/>
    <mergeCell ref="M38:N38"/>
    <mergeCell ref="P24:Q24"/>
    <mergeCell ref="P25:Q25"/>
    <mergeCell ref="P29:Q29"/>
    <mergeCell ref="P42:R42"/>
    <mergeCell ref="P28:Q28"/>
    <mergeCell ref="P26:Q26"/>
    <mergeCell ref="N27:N33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40" max="255" man="1"/>
    <brk id="78" max="17" man="1"/>
    <brk id="11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5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1023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1088</v>
      </c>
      <c r="B4" s="11" t="s">
        <v>7</v>
      </c>
      <c r="C4" s="18">
        <v>181</v>
      </c>
      <c r="D4" s="18">
        <v>140</v>
      </c>
      <c r="E4" s="18">
        <v>164</v>
      </c>
      <c r="F4" s="18">
        <f>SUM(D4:E4)</f>
        <v>304</v>
      </c>
      <c r="G4" s="93" t="s">
        <v>1087</v>
      </c>
      <c r="H4" s="11" t="s">
        <v>44</v>
      </c>
      <c r="I4" s="18">
        <v>765</v>
      </c>
      <c r="J4" s="18">
        <v>805</v>
      </c>
      <c r="K4" s="18">
        <v>867</v>
      </c>
      <c r="L4" s="18">
        <f>SUM(J4:K4)</f>
        <v>1672</v>
      </c>
      <c r="M4" s="94" t="s">
        <v>1086</v>
      </c>
      <c r="N4" s="11" t="s">
        <v>338</v>
      </c>
      <c r="O4" s="18">
        <v>357</v>
      </c>
      <c r="P4" s="18">
        <v>325</v>
      </c>
      <c r="Q4" s="18">
        <v>233</v>
      </c>
      <c r="R4" s="83">
        <f>SUM(P4:Q4)</f>
        <v>558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1085</v>
      </c>
      <c r="B5" s="11" t="s">
        <v>8</v>
      </c>
      <c r="C5" s="18">
        <v>101</v>
      </c>
      <c r="D5" s="18">
        <v>80</v>
      </c>
      <c r="E5" s="18">
        <v>76</v>
      </c>
      <c r="F5" s="18">
        <f>SUM(D5:E5)</f>
        <v>156</v>
      </c>
      <c r="G5" s="93" t="s">
        <v>1084</v>
      </c>
      <c r="H5" s="11" t="s">
        <v>45</v>
      </c>
      <c r="I5" s="18">
        <v>766</v>
      </c>
      <c r="J5" s="18">
        <v>807</v>
      </c>
      <c r="K5" s="18">
        <v>863</v>
      </c>
      <c r="L5" s="18">
        <f>SUM(J5:K5)</f>
        <v>1670</v>
      </c>
      <c r="M5" s="94" t="s">
        <v>1083</v>
      </c>
      <c r="N5" s="11" t="s">
        <v>339</v>
      </c>
      <c r="O5" s="18">
        <v>31</v>
      </c>
      <c r="P5" s="18">
        <v>28</v>
      </c>
      <c r="Q5" s="18">
        <v>38</v>
      </c>
      <c r="R5" s="83">
        <f>SUM(P5:Q5)</f>
        <v>66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1082</v>
      </c>
      <c r="B6" s="11" t="s">
        <v>9</v>
      </c>
      <c r="C6" s="18">
        <v>130</v>
      </c>
      <c r="D6" s="18">
        <v>100</v>
      </c>
      <c r="E6" s="18">
        <v>113</v>
      </c>
      <c r="F6" s="18">
        <f>SUM(D6:E6)</f>
        <v>213</v>
      </c>
      <c r="G6" s="93" t="s">
        <v>1081</v>
      </c>
      <c r="H6" s="11" t="s">
        <v>46</v>
      </c>
      <c r="I6" s="18">
        <v>1985</v>
      </c>
      <c r="J6" s="18">
        <v>2164</v>
      </c>
      <c r="K6" s="18">
        <v>2335</v>
      </c>
      <c r="L6" s="18">
        <f>SUM(J6:K6)</f>
        <v>4499</v>
      </c>
      <c r="M6" s="94" t="s">
        <v>1080</v>
      </c>
      <c r="N6" s="11" t="s">
        <v>340</v>
      </c>
      <c r="O6" s="18">
        <v>138</v>
      </c>
      <c r="P6" s="18">
        <v>102</v>
      </c>
      <c r="Q6" s="18">
        <v>122</v>
      </c>
      <c r="R6" s="83">
        <f>SUM(P6:Q6)</f>
        <v>224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SUM(S21:S22)</f>
        <v>174</v>
      </c>
      <c r="D7" s="18">
        <f>SUM(T21:T22)</f>
        <v>146</v>
      </c>
      <c r="E7" s="18">
        <f>SUM(U21:U22)</f>
        <v>162</v>
      </c>
      <c r="F7" s="18">
        <f>SUM(D7:E7)</f>
        <v>308</v>
      </c>
      <c r="G7" s="93" t="s">
        <v>1079</v>
      </c>
      <c r="H7" s="11" t="s">
        <v>47</v>
      </c>
      <c r="I7" s="18">
        <v>656</v>
      </c>
      <c r="J7" s="18">
        <v>710</v>
      </c>
      <c r="K7" s="18">
        <v>813</v>
      </c>
      <c r="L7" s="18">
        <f>SUM(J7:K7)</f>
        <v>1523</v>
      </c>
      <c r="M7" s="94" t="s">
        <v>1078</v>
      </c>
      <c r="N7" s="11" t="s">
        <v>341</v>
      </c>
      <c r="O7" s="18">
        <v>152</v>
      </c>
      <c r="P7" s="18">
        <v>129</v>
      </c>
      <c r="Q7" s="18">
        <v>170</v>
      </c>
      <c r="R7" s="83">
        <f>SUM(P7:Q7)</f>
        <v>299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1077</v>
      </c>
      <c r="B8" s="11" t="s">
        <v>12</v>
      </c>
      <c r="C8" s="18">
        <v>257</v>
      </c>
      <c r="D8" s="18">
        <v>206</v>
      </c>
      <c r="E8" s="18">
        <v>222</v>
      </c>
      <c r="F8" s="18">
        <f>SUM(D8:E8)</f>
        <v>428</v>
      </c>
      <c r="G8" s="93" t="s">
        <v>1076</v>
      </c>
      <c r="H8" s="11" t="s">
        <v>48</v>
      </c>
      <c r="I8" s="18">
        <v>390</v>
      </c>
      <c r="J8" s="18">
        <v>365</v>
      </c>
      <c r="K8" s="18">
        <v>393</v>
      </c>
      <c r="L8" s="18">
        <f>SUM(J8:K8)</f>
        <v>758</v>
      </c>
      <c r="M8" s="94" t="s">
        <v>1075</v>
      </c>
      <c r="N8" s="11" t="s">
        <v>342</v>
      </c>
      <c r="O8" s="18">
        <v>102</v>
      </c>
      <c r="P8" s="18">
        <v>93</v>
      </c>
      <c r="Q8" s="18">
        <v>95</v>
      </c>
      <c r="R8" s="83">
        <f>SUM(P8:Q8)</f>
        <v>188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1074</v>
      </c>
      <c r="B9" s="11" t="s">
        <v>13</v>
      </c>
      <c r="C9" s="18">
        <v>351</v>
      </c>
      <c r="D9" s="18">
        <v>326</v>
      </c>
      <c r="E9" s="18">
        <v>328</v>
      </c>
      <c r="F9" s="18">
        <f>SUM(D9:E9)</f>
        <v>654</v>
      </c>
      <c r="G9" s="93" t="s">
        <v>1073</v>
      </c>
      <c r="H9" s="11" t="s">
        <v>49</v>
      </c>
      <c r="I9" s="18">
        <v>392</v>
      </c>
      <c r="J9" s="18">
        <v>343</v>
      </c>
      <c r="K9" s="18">
        <v>418</v>
      </c>
      <c r="L9" s="18">
        <f>SUM(J9:K9)</f>
        <v>761</v>
      </c>
      <c r="M9" s="94" t="s">
        <v>1072</v>
      </c>
      <c r="N9" s="11" t="s">
        <v>343</v>
      </c>
      <c r="O9" s="18">
        <v>129</v>
      </c>
      <c r="P9" s="18">
        <v>111</v>
      </c>
      <c r="Q9" s="18">
        <v>153</v>
      </c>
      <c r="R9" s="83">
        <f>SUM(P9:Q9)</f>
        <v>264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SUM(S23:S24)</f>
        <v>138</v>
      </c>
      <c r="D10" s="18">
        <f>SUM(T23:T24)</f>
        <v>111</v>
      </c>
      <c r="E10" s="18">
        <f>SUM(U23:U24)</f>
        <v>139</v>
      </c>
      <c r="F10" s="18">
        <f>SUM(D10:E10)</f>
        <v>250</v>
      </c>
      <c r="G10" s="93" t="s">
        <v>1071</v>
      </c>
      <c r="H10" s="11" t="s">
        <v>50</v>
      </c>
      <c r="I10" s="18">
        <v>512</v>
      </c>
      <c r="J10" s="18">
        <v>503</v>
      </c>
      <c r="K10" s="18">
        <v>632</v>
      </c>
      <c r="L10" s="18">
        <f>SUM(J10:K10)</f>
        <v>1135</v>
      </c>
      <c r="M10" s="94" t="s">
        <v>1070</v>
      </c>
      <c r="N10" s="11" t="s">
        <v>344</v>
      </c>
      <c r="O10" s="18">
        <v>50</v>
      </c>
      <c r="P10" s="18">
        <v>48</v>
      </c>
      <c r="Q10" s="18">
        <v>56</v>
      </c>
      <c r="R10" s="83">
        <f>SUM(P10:Q10)</f>
        <v>104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1069</v>
      </c>
      <c r="B11" s="11" t="s">
        <v>15</v>
      </c>
      <c r="C11" s="18">
        <v>79</v>
      </c>
      <c r="D11" s="18">
        <v>78</v>
      </c>
      <c r="E11" s="18">
        <v>69</v>
      </c>
      <c r="F11" s="18">
        <f>SUM(D11:E11)</f>
        <v>147</v>
      </c>
      <c r="G11" s="93" t="s">
        <v>1068</v>
      </c>
      <c r="H11" s="11" t="s">
        <v>51</v>
      </c>
      <c r="I11" s="18">
        <v>135</v>
      </c>
      <c r="J11" s="18">
        <v>169</v>
      </c>
      <c r="K11" s="18">
        <v>183</v>
      </c>
      <c r="L11" s="18">
        <f>SUM(J11:K11)</f>
        <v>352</v>
      </c>
      <c r="M11" s="94" t="s">
        <v>1067</v>
      </c>
      <c r="N11" s="11" t="s">
        <v>345</v>
      </c>
      <c r="O11" s="18">
        <v>92</v>
      </c>
      <c r="P11" s="18">
        <v>82</v>
      </c>
      <c r="Q11" s="18">
        <v>88</v>
      </c>
      <c r="R11" s="83">
        <f>SUM(P11:Q11)</f>
        <v>170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1066</v>
      </c>
      <c r="B12" s="11" t="s">
        <v>17</v>
      </c>
      <c r="C12" s="18">
        <v>84</v>
      </c>
      <c r="D12" s="18">
        <v>56</v>
      </c>
      <c r="E12" s="18">
        <v>76</v>
      </c>
      <c r="F12" s="18">
        <f>SUM(D12:E12)</f>
        <v>132</v>
      </c>
      <c r="G12" s="93" t="s">
        <v>1065</v>
      </c>
      <c r="H12" s="11" t="s">
        <v>52</v>
      </c>
      <c r="I12" s="18">
        <v>452</v>
      </c>
      <c r="J12" s="18">
        <v>457</v>
      </c>
      <c r="K12" s="18">
        <v>459</v>
      </c>
      <c r="L12" s="18">
        <f>SUM(J12:K12)</f>
        <v>916</v>
      </c>
      <c r="M12" s="94" t="s">
        <v>1064</v>
      </c>
      <c r="N12" s="11" t="s">
        <v>346</v>
      </c>
      <c r="O12" s="18">
        <v>121</v>
      </c>
      <c r="P12" s="18">
        <v>104</v>
      </c>
      <c r="Q12" s="18">
        <v>116</v>
      </c>
      <c r="R12" s="83">
        <f>SUM(P12:Q12)</f>
        <v>220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1063</v>
      </c>
      <c r="B13" s="11" t="s">
        <v>18</v>
      </c>
      <c r="C13" s="18">
        <v>169</v>
      </c>
      <c r="D13" s="18">
        <v>121</v>
      </c>
      <c r="E13" s="18">
        <v>140</v>
      </c>
      <c r="F13" s="18">
        <f>SUM(D13:E13)</f>
        <v>261</v>
      </c>
      <c r="G13" s="93"/>
      <c r="H13" s="43" t="s">
        <v>695</v>
      </c>
      <c r="I13" s="18">
        <f>SUM(S25:S26)</f>
        <v>1271</v>
      </c>
      <c r="J13" s="18">
        <f>SUM(T25:T26)</f>
        <v>1317</v>
      </c>
      <c r="K13" s="18">
        <f>SUM(U25:U26)</f>
        <v>1501</v>
      </c>
      <c r="L13" s="18">
        <f>SUM(J13:K13)</f>
        <v>2818</v>
      </c>
      <c r="M13" s="94"/>
      <c r="N13" s="162" t="s">
        <v>720</v>
      </c>
      <c r="O13" s="18">
        <f>SUM(S27:S33)</f>
        <v>437</v>
      </c>
      <c r="P13" s="18">
        <f>SUM(T27:T33)</f>
        <v>373</v>
      </c>
      <c r="Q13" s="18">
        <f>SUM(U27:U33)</f>
        <v>449</v>
      </c>
      <c r="R13" s="18">
        <f>SUM(V27:V33)</f>
        <v>822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1062</v>
      </c>
      <c r="B14" s="11" t="s">
        <v>19</v>
      </c>
      <c r="C14" s="18">
        <v>313</v>
      </c>
      <c r="D14" s="18">
        <v>277</v>
      </c>
      <c r="E14" s="18">
        <v>319</v>
      </c>
      <c r="F14" s="18">
        <f>SUM(D14:E14)</f>
        <v>596</v>
      </c>
      <c r="G14" s="93" t="s">
        <v>696</v>
      </c>
      <c r="H14" s="11" t="s">
        <v>55</v>
      </c>
      <c r="I14" s="18">
        <v>2056</v>
      </c>
      <c r="J14" s="18">
        <v>2361</v>
      </c>
      <c r="K14" s="18">
        <v>2499</v>
      </c>
      <c r="L14" s="18">
        <f>SUM(J14:K14)</f>
        <v>4860</v>
      </c>
      <c r="M14" s="94" t="s">
        <v>1061</v>
      </c>
      <c r="N14" s="11" t="s">
        <v>358</v>
      </c>
      <c r="O14" s="18">
        <v>483</v>
      </c>
      <c r="P14" s="18">
        <v>474</v>
      </c>
      <c r="Q14" s="18">
        <v>493</v>
      </c>
      <c r="R14" s="83">
        <f>SUM(P14:Q14)</f>
        <v>967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1060</v>
      </c>
      <c r="B15" s="11" t="s">
        <v>20</v>
      </c>
      <c r="C15" s="18">
        <v>1382</v>
      </c>
      <c r="D15" s="18">
        <v>1362</v>
      </c>
      <c r="E15" s="18">
        <v>1492</v>
      </c>
      <c r="F15" s="18">
        <f>SUM(D15:E15)</f>
        <v>2854</v>
      </c>
      <c r="G15" s="93" t="s">
        <v>697</v>
      </c>
      <c r="H15" s="11" t="s">
        <v>56</v>
      </c>
      <c r="I15" s="18">
        <v>420</v>
      </c>
      <c r="J15" s="18">
        <v>407</v>
      </c>
      <c r="K15" s="18">
        <v>453</v>
      </c>
      <c r="L15" s="18">
        <f>SUM(J15:K15)</f>
        <v>860</v>
      </c>
      <c r="M15" s="15"/>
      <c r="N15" s="15"/>
      <c r="O15" s="233">
        <f>SUM(O4:O14)</f>
        <v>2092</v>
      </c>
      <c r="P15" s="233">
        <f>SUM(P4:P14)</f>
        <v>1869</v>
      </c>
      <c r="Q15" s="233">
        <f>SUM(Q4:Q14)</f>
        <v>2013</v>
      </c>
      <c r="R15" s="234">
        <f>SUM(R4:R14)</f>
        <v>3882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1059</v>
      </c>
      <c r="B16" s="11" t="s">
        <v>744</v>
      </c>
      <c r="C16" s="18">
        <v>771</v>
      </c>
      <c r="D16" s="18">
        <v>829</v>
      </c>
      <c r="E16" s="18">
        <v>911</v>
      </c>
      <c r="F16" s="18">
        <f>SUM(D16:E16)</f>
        <v>1740</v>
      </c>
      <c r="G16" s="93" t="s">
        <v>698</v>
      </c>
      <c r="H16" s="11" t="s">
        <v>57</v>
      </c>
      <c r="I16" s="18">
        <v>225</v>
      </c>
      <c r="J16" s="18">
        <v>211</v>
      </c>
      <c r="K16" s="18">
        <v>220</v>
      </c>
      <c r="L16" s="18">
        <f>SUM(J16:K16)</f>
        <v>431</v>
      </c>
      <c r="M16" s="94" t="s">
        <v>1058</v>
      </c>
      <c r="N16" s="11" t="s">
        <v>352</v>
      </c>
      <c r="O16" s="18">
        <v>302</v>
      </c>
      <c r="P16" s="18">
        <v>263</v>
      </c>
      <c r="Q16" s="18">
        <v>39</v>
      </c>
      <c r="R16" s="83">
        <f>SUM(P16:Q16)</f>
        <v>302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1057</v>
      </c>
      <c r="B17" s="11" t="s">
        <v>22</v>
      </c>
      <c r="C17" s="18">
        <v>829</v>
      </c>
      <c r="D17" s="18">
        <v>865</v>
      </c>
      <c r="E17" s="18">
        <v>941</v>
      </c>
      <c r="F17" s="18">
        <f>SUM(D17:E17)</f>
        <v>1806</v>
      </c>
      <c r="G17" s="6" t="s">
        <v>699</v>
      </c>
      <c r="H17" s="11" t="s">
        <v>58</v>
      </c>
      <c r="I17" s="18">
        <v>157</v>
      </c>
      <c r="J17" s="18">
        <v>147</v>
      </c>
      <c r="K17" s="18">
        <v>161</v>
      </c>
      <c r="L17" s="18">
        <f>SUM(J17:K17)</f>
        <v>308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1056</v>
      </c>
      <c r="B18" s="11" t="s">
        <v>23</v>
      </c>
      <c r="C18" s="18">
        <v>405</v>
      </c>
      <c r="D18" s="18">
        <v>345</v>
      </c>
      <c r="E18" s="18">
        <v>417</v>
      </c>
      <c r="F18" s="18">
        <f>SUM(D18:E18)</f>
        <v>762</v>
      </c>
      <c r="G18" s="6" t="s">
        <v>700</v>
      </c>
      <c r="H18" s="11" t="s">
        <v>59</v>
      </c>
      <c r="I18" s="18">
        <v>214</v>
      </c>
      <c r="J18" s="18">
        <v>181</v>
      </c>
      <c r="K18" s="18">
        <v>218</v>
      </c>
      <c r="L18" s="18">
        <f>SUM(J18:K18)</f>
        <v>399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1055</v>
      </c>
      <c r="B19" s="11" t="s">
        <v>24</v>
      </c>
      <c r="C19" s="18">
        <v>488</v>
      </c>
      <c r="D19" s="18">
        <v>410</v>
      </c>
      <c r="E19" s="18">
        <v>527</v>
      </c>
      <c r="F19" s="18">
        <f>SUM(D19:E19)</f>
        <v>937</v>
      </c>
      <c r="G19" s="93" t="s">
        <v>701</v>
      </c>
      <c r="H19" s="11" t="s">
        <v>60</v>
      </c>
      <c r="I19" s="18">
        <v>182</v>
      </c>
      <c r="J19" s="18">
        <v>189</v>
      </c>
      <c r="K19" s="18">
        <v>205</v>
      </c>
      <c r="L19" s="18">
        <f>SUM(J19:K19)</f>
        <v>394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1054</v>
      </c>
      <c r="B20" s="11" t="s">
        <v>25</v>
      </c>
      <c r="C20" s="18">
        <v>615</v>
      </c>
      <c r="D20" s="18">
        <v>649</v>
      </c>
      <c r="E20" s="18">
        <v>693</v>
      </c>
      <c r="F20" s="18">
        <f>SUM(D20:E20)</f>
        <v>1342</v>
      </c>
      <c r="G20" s="93" t="s">
        <v>702</v>
      </c>
      <c r="H20" s="11" t="s">
        <v>61</v>
      </c>
      <c r="I20" s="18">
        <v>161</v>
      </c>
      <c r="J20" s="18">
        <v>101</v>
      </c>
      <c r="K20" s="18">
        <v>114</v>
      </c>
      <c r="L20" s="18">
        <f>SUM(J20:K20)</f>
        <v>215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1053</v>
      </c>
      <c r="B21" s="11" t="s">
        <v>26</v>
      </c>
      <c r="C21" s="18">
        <v>1149</v>
      </c>
      <c r="D21" s="18">
        <v>1227</v>
      </c>
      <c r="E21" s="18">
        <v>1251</v>
      </c>
      <c r="F21" s="18">
        <f>SUM(D21:E21)</f>
        <v>2478</v>
      </c>
      <c r="G21" s="93" t="s">
        <v>703</v>
      </c>
      <c r="H21" s="11" t="s">
        <v>62</v>
      </c>
      <c r="I21" s="18">
        <v>154</v>
      </c>
      <c r="J21" s="18">
        <v>168</v>
      </c>
      <c r="K21" s="18">
        <v>167</v>
      </c>
      <c r="L21" s="18">
        <f>SUM(J21:K21)</f>
        <v>335</v>
      </c>
      <c r="M21" s="164"/>
      <c r="N21" s="435" t="s">
        <v>690</v>
      </c>
      <c r="O21" s="167" t="s">
        <v>1052</v>
      </c>
      <c r="P21" s="436" t="s">
        <v>10</v>
      </c>
      <c r="Q21" s="436"/>
      <c r="R21" s="84"/>
      <c r="S21" s="18">
        <v>135</v>
      </c>
      <c r="T21" s="18">
        <v>119</v>
      </c>
      <c r="U21" s="18">
        <v>127</v>
      </c>
      <c r="V21" s="18">
        <f>SUM(T21:U21)</f>
        <v>246</v>
      </c>
    </row>
    <row r="22" spans="1:22" ht="15.75" customHeight="1">
      <c r="A22" s="82" t="s">
        <v>1051</v>
      </c>
      <c r="B22" s="11" t="s">
        <v>27</v>
      </c>
      <c r="C22" s="18">
        <v>785</v>
      </c>
      <c r="D22" s="18">
        <v>796</v>
      </c>
      <c r="E22" s="18">
        <v>892</v>
      </c>
      <c r="F22" s="18">
        <f>SUM(D22:E22)</f>
        <v>1688</v>
      </c>
      <c r="G22" s="93" t="s">
        <v>704</v>
      </c>
      <c r="H22" s="11" t="s">
        <v>63</v>
      </c>
      <c r="I22" s="18">
        <v>495</v>
      </c>
      <c r="J22" s="18">
        <v>474</v>
      </c>
      <c r="K22" s="18">
        <v>537</v>
      </c>
      <c r="L22" s="18">
        <f>SUM(J22:K22)</f>
        <v>1011</v>
      </c>
      <c r="M22" s="164"/>
      <c r="N22" s="435"/>
      <c r="O22" s="167" t="s">
        <v>1050</v>
      </c>
      <c r="P22" s="436" t="s">
        <v>11</v>
      </c>
      <c r="Q22" s="436"/>
      <c r="R22" s="84"/>
      <c r="S22" s="18">
        <v>39</v>
      </c>
      <c r="T22" s="18">
        <v>27</v>
      </c>
      <c r="U22" s="18">
        <v>35</v>
      </c>
      <c r="V22" s="18">
        <f>SUM(T22:U22)</f>
        <v>62</v>
      </c>
    </row>
    <row r="23" spans="1:22" ht="15.75" customHeight="1">
      <c r="A23" s="82" t="s">
        <v>1049</v>
      </c>
      <c r="B23" s="11" t="s">
        <v>28</v>
      </c>
      <c r="C23" s="18">
        <v>275</v>
      </c>
      <c r="D23" s="18">
        <v>244</v>
      </c>
      <c r="E23" s="18">
        <v>347</v>
      </c>
      <c r="F23" s="18">
        <f>SUM(D23:E23)</f>
        <v>591</v>
      </c>
      <c r="G23" s="93" t="s">
        <v>705</v>
      </c>
      <c r="H23" s="11" t="s">
        <v>64</v>
      </c>
      <c r="I23" s="18">
        <v>182</v>
      </c>
      <c r="J23" s="18">
        <v>156</v>
      </c>
      <c r="K23" s="18">
        <v>183</v>
      </c>
      <c r="L23" s="18">
        <f>SUM(J23:K23)</f>
        <v>339</v>
      </c>
      <c r="M23" s="164"/>
      <c r="N23" s="437" t="s">
        <v>689</v>
      </c>
      <c r="O23" s="168" t="s">
        <v>1048</v>
      </c>
      <c r="P23" s="438" t="s">
        <v>14</v>
      </c>
      <c r="Q23" s="438"/>
      <c r="R23" s="84"/>
      <c r="S23" s="18">
        <v>103</v>
      </c>
      <c r="T23" s="18">
        <v>85</v>
      </c>
      <c r="U23" s="18">
        <v>110</v>
      </c>
      <c r="V23" s="18">
        <f>SUM(T23:U23)</f>
        <v>195</v>
      </c>
    </row>
    <row r="24" spans="1:22" ht="15.75" customHeight="1">
      <c r="A24" s="82" t="s">
        <v>1047</v>
      </c>
      <c r="B24" s="11" t="s">
        <v>29</v>
      </c>
      <c r="C24" s="18">
        <v>886</v>
      </c>
      <c r="D24" s="18">
        <v>843</v>
      </c>
      <c r="E24" s="18">
        <v>966</v>
      </c>
      <c r="F24" s="18">
        <f>SUM(D24:E24)</f>
        <v>1809</v>
      </c>
      <c r="G24" s="93" t="s">
        <v>706</v>
      </c>
      <c r="H24" s="11" t="s">
        <v>65</v>
      </c>
      <c r="I24" s="18">
        <v>161</v>
      </c>
      <c r="J24" s="18">
        <v>157</v>
      </c>
      <c r="K24" s="18">
        <v>186</v>
      </c>
      <c r="L24" s="18">
        <f>SUM(J24:K24)</f>
        <v>343</v>
      </c>
      <c r="M24" s="164"/>
      <c r="N24" s="437"/>
      <c r="O24" s="168" t="s">
        <v>1046</v>
      </c>
      <c r="P24" s="438" t="s">
        <v>16</v>
      </c>
      <c r="Q24" s="438"/>
      <c r="R24" s="84"/>
      <c r="S24" s="18">
        <v>35</v>
      </c>
      <c r="T24" s="18">
        <v>26</v>
      </c>
      <c r="U24" s="18">
        <v>29</v>
      </c>
      <c r="V24" s="18">
        <f>SUM(T24:U24)</f>
        <v>55</v>
      </c>
    </row>
    <row r="25" spans="1:22" ht="15.75" customHeight="1">
      <c r="A25" s="82" t="s">
        <v>1045</v>
      </c>
      <c r="B25" s="11" t="s">
        <v>30</v>
      </c>
      <c r="C25" s="18">
        <v>1055</v>
      </c>
      <c r="D25" s="18">
        <v>1076</v>
      </c>
      <c r="E25" s="18">
        <v>1138</v>
      </c>
      <c r="F25" s="18">
        <f>SUM(D25:E25)</f>
        <v>2214</v>
      </c>
      <c r="G25" s="93" t="s">
        <v>707</v>
      </c>
      <c r="H25" s="11" t="s">
        <v>66</v>
      </c>
      <c r="I25" s="18">
        <v>166</v>
      </c>
      <c r="J25" s="18">
        <v>140</v>
      </c>
      <c r="K25" s="18">
        <v>185</v>
      </c>
      <c r="L25" s="18">
        <f>SUM(J25:K25)</f>
        <v>325</v>
      </c>
      <c r="M25" s="164"/>
      <c r="N25" s="439" t="s">
        <v>695</v>
      </c>
      <c r="O25" s="165" t="s">
        <v>1044</v>
      </c>
      <c r="P25" s="440" t="s">
        <v>53</v>
      </c>
      <c r="Q25" s="440"/>
      <c r="R25" s="84"/>
      <c r="S25" s="18">
        <v>228</v>
      </c>
      <c r="T25" s="18">
        <v>226</v>
      </c>
      <c r="U25" s="18">
        <v>238</v>
      </c>
      <c r="V25" s="18">
        <f>SUM(T25:U25)</f>
        <v>464</v>
      </c>
    </row>
    <row r="26" spans="1:22" ht="15.75" customHeight="1">
      <c r="A26" s="82" t="s">
        <v>1043</v>
      </c>
      <c r="B26" s="87" t="s">
        <v>31</v>
      </c>
      <c r="C26" s="18">
        <v>1324</v>
      </c>
      <c r="D26" s="18">
        <v>1411</v>
      </c>
      <c r="E26" s="18">
        <v>1590</v>
      </c>
      <c r="F26" s="18">
        <f>SUM(D26:E26)</f>
        <v>3001</v>
      </c>
      <c r="G26" s="93" t="s">
        <v>708</v>
      </c>
      <c r="H26" s="11" t="s">
        <v>67</v>
      </c>
      <c r="I26" s="18">
        <v>386</v>
      </c>
      <c r="J26" s="18">
        <v>426</v>
      </c>
      <c r="K26" s="18">
        <v>482</v>
      </c>
      <c r="L26" s="18">
        <f>SUM(J26:K26)</f>
        <v>908</v>
      </c>
      <c r="M26" s="164"/>
      <c r="N26" s="439"/>
      <c r="O26" s="165" t="s">
        <v>1042</v>
      </c>
      <c r="P26" s="440" t="s">
        <v>54</v>
      </c>
      <c r="Q26" s="440"/>
      <c r="R26" s="84"/>
      <c r="S26" s="18">
        <v>1043</v>
      </c>
      <c r="T26" s="18">
        <v>1091</v>
      </c>
      <c r="U26" s="18">
        <v>1263</v>
      </c>
      <c r="V26" s="18">
        <f>SUM(T26:U26)</f>
        <v>2354</v>
      </c>
    </row>
    <row r="27" spans="1:22" ht="15.75" customHeight="1">
      <c r="A27" s="82" t="s">
        <v>1041</v>
      </c>
      <c r="B27" s="87" t="s">
        <v>32</v>
      </c>
      <c r="C27" s="18">
        <v>640</v>
      </c>
      <c r="D27" s="18">
        <v>707</v>
      </c>
      <c r="E27" s="18">
        <v>741</v>
      </c>
      <c r="F27" s="18">
        <f>SUM(D27:E27)</f>
        <v>1448</v>
      </c>
      <c r="G27" s="93" t="s">
        <v>709</v>
      </c>
      <c r="H27" s="11" t="s">
        <v>68</v>
      </c>
      <c r="I27" s="18">
        <v>724</v>
      </c>
      <c r="J27" s="18">
        <v>804</v>
      </c>
      <c r="K27" s="18">
        <v>917</v>
      </c>
      <c r="L27" s="18">
        <f>SUM(J27:K27)</f>
        <v>1721</v>
      </c>
      <c r="M27" s="164"/>
      <c r="N27" s="441" t="s">
        <v>720</v>
      </c>
      <c r="O27" s="166" t="s">
        <v>1040</v>
      </c>
      <c r="P27" s="425" t="s">
        <v>347</v>
      </c>
      <c r="Q27" s="425"/>
      <c r="R27" s="84"/>
      <c r="S27" s="18">
        <v>13</v>
      </c>
      <c r="T27" s="18">
        <v>13</v>
      </c>
      <c r="U27" s="18">
        <v>12</v>
      </c>
      <c r="V27" s="18">
        <f>SUM(T27:U27)</f>
        <v>25</v>
      </c>
    </row>
    <row r="28" spans="1:22" ht="15.75" customHeight="1">
      <c r="A28" s="82" t="s">
        <v>1039</v>
      </c>
      <c r="B28" s="11" t="s">
        <v>33</v>
      </c>
      <c r="C28" s="18">
        <v>1108</v>
      </c>
      <c r="D28" s="18">
        <v>1271</v>
      </c>
      <c r="E28" s="18">
        <v>1310</v>
      </c>
      <c r="F28" s="18">
        <f>SUM(D28:E28)</f>
        <v>2581</v>
      </c>
      <c r="G28" s="93" t="s">
        <v>710</v>
      </c>
      <c r="H28" s="11" t="s">
        <v>69</v>
      </c>
      <c r="I28" s="18">
        <v>552</v>
      </c>
      <c r="J28" s="18">
        <v>600</v>
      </c>
      <c r="K28" s="18">
        <v>631</v>
      </c>
      <c r="L28" s="18">
        <f>SUM(J28:K28)</f>
        <v>1231</v>
      </c>
      <c r="M28" s="164"/>
      <c r="N28" s="441"/>
      <c r="O28" s="166" t="s">
        <v>1038</v>
      </c>
      <c r="P28" s="425" t="s">
        <v>141</v>
      </c>
      <c r="Q28" s="425"/>
      <c r="R28" s="84"/>
      <c r="S28" s="18">
        <v>33</v>
      </c>
      <c r="T28" s="18">
        <v>27</v>
      </c>
      <c r="U28" s="18">
        <v>33</v>
      </c>
      <c r="V28" s="18">
        <f>SUM(T28:U28)</f>
        <v>60</v>
      </c>
    </row>
    <row r="29" spans="1:22" ht="15.75" customHeight="1">
      <c r="A29" s="82" t="s">
        <v>1037</v>
      </c>
      <c r="B29" s="11" t="s">
        <v>34</v>
      </c>
      <c r="C29" s="18">
        <v>787</v>
      </c>
      <c r="D29" s="18">
        <v>808</v>
      </c>
      <c r="E29" s="18">
        <v>932</v>
      </c>
      <c r="F29" s="18">
        <f>SUM(D29:E29)</f>
        <v>1740</v>
      </c>
      <c r="G29" s="93" t="s">
        <v>711</v>
      </c>
      <c r="H29" s="11" t="s">
        <v>70</v>
      </c>
      <c r="I29" s="18">
        <v>549</v>
      </c>
      <c r="J29" s="18">
        <v>433</v>
      </c>
      <c r="K29" s="18">
        <v>547</v>
      </c>
      <c r="L29" s="18">
        <f>SUM(J29:K29)</f>
        <v>980</v>
      </c>
      <c r="M29" s="16"/>
      <c r="N29" s="441"/>
      <c r="O29" s="166" t="s">
        <v>1036</v>
      </c>
      <c r="P29" s="425" t="s">
        <v>348</v>
      </c>
      <c r="Q29" s="425"/>
      <c r="R29" s="56"/>
      <c r="S29" s="18">
        <v>99</v>
      </c>
      <c r="T29" s="18">
        <v>79</v>
      </c>
      <c r="U29" s="18">
        <v>94</v>
      </c>
      <c r="V29" s="18">
        <f>SUM(T29:U29)</f>
        <v>173</v>
      </c>
    </row>
    <row r="30" spans="1:22" ht="15.75" customHeight="1">
      <c r="A30" s="82" t="s">
        <v>1035</v>
      </c>
      <c r="B30" s="11" t="s">
        <v>35</v>
      </c>
      <c r="C30" s="18">
        <v>683</v>
      </c>
      <c r="D30" s="18">
        <v>683</v>
      </c>
      <c r="E30" s="18">
        <v>817</v>
      </c>
      <c r="F30" s="18">
        <f>SUM(D30:E30)</f>
        <v>1500</v>
      </c>
      <c r="G30" s="93" t="s">
        <v>712</v>
      </c>
      <c r="H30" s="11" t="s">
        <v>71</v>
      </c>
      <c r="I30" s="18">
        <v>277</v>
      </c>
      <c r="J30" s="18">
        <v>236</v>
      </c>
      <c r="K30" s="18">
        <v>291</v>
      </c>
      <c r="L30" s="18">
        <f>SUM(J30:K30)</f>
        <v>527</v>
      </c>
      <c r="M30" s="164"/>
      <c r="N30" s="441"/>
      <c r="O30" s="166" t="s">
        <v>1034</v>
      </c>
      <c r="P30" s="425" t="s">
        <v>349</v>
      </c>
      <c r="Q30" s="425"/>
      <c r="R30" s="84"/>
      <c r="S30" s="18">
        <v>164</v>
      </c>
      <c r="T30" s="18">
        <v>152</v>
      </c>
      <c r="U30" s="18">
        <v>195</v>
      </c>
      <c r="V30" s="18">
        <f>SUM(T30:U30)</f>
        <v>347</v>
      </c>
    </row>
    <row r="31" spans="1:22" ht="15.75" customHeight="1">
      <c r="A31" s="82" t="s">
        <v>1033</v>
      </c>
      <c r="B31" s="11" t="s">
        <v>36</v>
      </c>
      <c r="C31" s="18">
        <v>572</v>
      </c>
      <c r="D31" s="18">
        <v>535</v>
      </c>
      <c r="E31" s="18">
        <v>605</v>
      </c>
      <c r="F31" s="18">
        <f>SUM(D31:E31)</f>
        <v>1140</v>
      </c>
      <c r="G31" s="93" t="s">
        <v>713</v>
      </c>
      <c r="H31" s="11" t="s">
        <v>72</v>
      </c>
      <c r="I31" s="18">
        <v>255</v>
      </c>
      <c r="J31" s="18">
        <v>179</v>
      </c>
      <c r="K31" s="18">
        <v>260</v>
      </c>
      <c r="L31" s="18">
        <f>SUM(J31:K31)</f>
        <v>439</v>
      </c>
      <c r="M31" s="33"/>
      <c r="N31" s="441"/>
      <c r="O31" s="166" t="s">
        <v>1032</v>
      </c>
      <c r="P31" s="425" t="s">
        <v>350</v>
      </c>
      <c r="Q31" s="425"/>
      <c r="R31" s="84"/>
      <c r="S31" s="18">
        <v>57</v>
      </c>
      <c r="T31" s="18">
        <v>42</v>
      </c>
      <c r="U31" s="18">
        <v>51</v>
      </c>
      <c r="V31" s="18">
        <f>SUM(T31:U31)</f>
        <v>93</v>
      </c>
    </row>
    <row r="32" spans="1:22" ht="15.75" customHeight="1">
      <c r="A32" s="82" t="s">
        <v>1031</v>
      </c>
      <c r="B32" s="11" t="s">
        <v>37</v>
      </c>
      <c r="C32" s="18">
        <v>961</v>
      </c>
      <c r="D32" s="18">
        <v>892</v>
      </c>
      <c r="E32" s="18">
        <v>1121</v>
      </c>
      <c r="F32" s="18">
        <f>SUM(D32:E32)</f>
        <v>2013</v>
      </c>
      <c r="G32" s="93" t="s">
        <v>714</v>
      </c>
      <c r="H32" s="11" t="s">
        <v>73</v>
      </c>
      <c r="I32" s="18">
        <v>102</v>
      </c>
      <c r="J32" s="18">
        <v>95</v>
      </c>
      <c r="K32" s="18">
        <v>108</v>
      </c>
      <c r="L32" s="18">
        <f>SUM(J32:K32)</f>
        <v>203</v>
      </c>
      <c r="M32" s="16"/>
      <c r="N32" s="441"/>
      <c r="O32" s="166" t="s">
        <v>1030</v>
      </c>
      <c r="P32" s="425" t="s">
        <v>351</v>
      </c>
      <c r="Q32" s="425"/>
      <c r="R32" s="84"/>
      <c r="S32" s="18">
        <v>41</v>
      </c>
      <c r="T32" s="18">
        <v>35</v>
      </c>
      <c r="U32" s="18">
        <v>37</v>
      </c>
      <c r="V32" s="18">
        <f>SUM(T32:U32)</f>
        <v>72</v>
      </c>
    </row>
    <row r="33" spans="1:22" ht="15.75" customHeight="1">
      <c r="A33" s="82" t="s">
        <v>1029</v>
      </c>
      <c r="B33" s="11" t="s">
        <v>38</v>
      </c>
      <c r="C33" s="18">
        <v>288</v>
      </c>
      <c r="D33" s="18">
        <v>299</v>
      </c>
      <c r="E33" s="18">
        <v>328</v>
      </c>
      <c r="F33" s="18">
        <f>SUM(D33:E33)</f>
        <v>627</v>
      </c>
      <c r="G33" s="93" t="s">
        <v>715</v>
      </c>
      <c r="H33" s="11" t="s">
        <v>74</v>
      </c>
      <c r="I33" s="230">
        <v>34</v>
      </c>
      <c r="J33" s="230">
        <v>27</v>
      </c>
      <c r="K33" s="230">
        <v>33</v>
      </c>
      <c r="L33" s="18">
        <f>SUM(J33:K33)</f>
        <v>60</v>
      </c>
      <c r="M33" s="16"/>
      <c r="N33" s="441"/>
      <c r="O33" s="166" t="s">
        <v>1028</v>
      </c>
      <c r="P33" s="425" t="s">
        <v>143</v>
      </c>
      <c r="Q33" s="425"/>
      <c r="R33" s="56"/>
      <c r="S33" s="18">
        <v>30</v>
      </c>
      <c r="T33" s="18">
        <v>25</v>
      </c>
      <c r="U33" s="18">
        <v>27</v>
      </c>
      <c r="V33" s="18">
        <f>SUM(T33:U33)</f>
        <v>52</v>
      </c>
    </row>
    <row r="34" spans="1:18" ht="15.75" customHeight="1">
      <c r="A34" s="82" t="s">
        <v>1027</v>
      </c>
      <c r="B34" s="11" t="s">
        <v>39</v>
      </c>
      <c r="C34" s="18">
        <v>666</v>
      </c>
      <c r="D34" s="18">
        <v>759</v>
      </c>
      <c r="E34" s="18">
        <v>742</v>
      </c>
      <c r="F34" s="18">
        <f>SUM(D34:E34)</f>
        <v>1501</v>
      </c>
      <c r="G34" s="93" t="s">
        <v>716</v>
      </c>
      <c r="H34" s="11" t="s">
        <v>332</v>
      </c>
      <c r="I34" s="18">
        <v>82</v>
      </c>
      <c r="J34" s="18">
        <v>75</v>
      </c>
      <c r="K34" s="18">
        <v>72</v>
      </c>
      <c r="L34" s="18">
        <f>SUM(J34:K34)</f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1026</v>
      </c>
      <c r="B35" s="11" t="s">
        <v>40</v>
      </c>
      <c r="C35" s="18">
        <v>907</v>
      </c>
      <c r="D35" s="18">
        <v>865</v>
      </c>
      <c r="E35" s="18">
        <v>951</v>
      </c>
      <c r="F35" s="18">
        <f>SUM(D35:E35)</f>
        <v>1816</v>
      </c>
      <c r="G35" s="93" t="s">
        <v>717</v>
      </c>
      <c r="H35" s="11" t="s">
        <v>333</v>
      </c>
      <c r="I35" s="18">
        <v>98</v>
      </c>
      <c r="J35" s="18">
        <v>67</v>
      </c>
      <c r="K35" s="18">
        <v>65</v>
      </c>
      <c r="L35" s="18">
        <f>SUM(J35:K35)</f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1089</v>
      </c>
      <c r="D36" s="230">
        <v>1051</v>
      </c>
      <c r="E36" s="230">
        <v>1183</v>
      </c>
      <c r="F36" s="18">
        <f>SUM(D36:E36)</f>
        <v>2234</v>
      </c>
      <c r="G36" s="93" t="s">
        <v>718</v>
      </c>
      <c r="H36" s="11" t="s">
        <v>334</v>
      </c>
      <c r="I36" s="18">
        <v>51</v>
      </c>
      <c r="J36" s="18">
        <v>43</v>
      </c>
      <c r="K36" s="18">
        <v>49</v>
      </c>
      <c r="L36" s="18">
        <f>SUM(J36:K36)</f>
        <v>92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33</v>
      </c>
      <c r="D37" s="18">
        <v>33</v>
      </c>
      <c r="E37" s="18">
        <v>39</v>
      </c>
      <c r="F37" s="18">
        <f>SUM(D37:E37)</f>
        <v>72</v>
      </c>
      <c r="G37" s="93" t="s">
        <v>719</v>
      </c>
      <c r="H37" s="11" t="s">
        <v>335</v>
      </c>
      <c r="I37" s="18">
        <v>49</v>
      </c>
      <c r="J37" s="18">
        <v>38</v>
      </c>
      <c r="K37" s="18">
        <v>36</v>
      </c>
      <c r="L37" s="18">
        <f>SUM(J37:K37)</f>
        <v>74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621</v>
      </c>
      <c r="D38" s="18">
        <v>690</v>
      </c>
      <c r="E38" s="18">
        <v>732</v>
      </c>
      <c r="F38" s="18">
        <f>SUM(D38:E38)</f>
        <v>1422</v>
      </c>
      <c r="G38" s="94" t="s">
        <v>1025</v>
      </c>
      <c r="H38" s="11" t="s">
        <v>336</v>
      </c>
      <c r="I38" s="18">
        <v>328</v>
      </c>
      <c r="J38" s="18">
        <v>301</v>
      </c>
      <c r="K38" s="18">
        <v>278</v>
      </c>
      <c r="L38" s="18">
        <f>SUM(J38:K38)</f>
        <v>579</v>
      </c>
      <c r="M38" s="318" t="s">
        <v>356</v>
      </c>
      <c r="N38" s="319"/>
      <c r="O38" s="18">
        <f>C40+I40+O15+O16</f>
        <v>39061</v>
      </c>
      <c r="P38" s="18">
        <f>D40+J40+P15+P16</f>
        <v>39157</v>
      </c>
      <c r="Q38" s="18">
        <f>E40+K40+Q15+Q16</f>
        <v>43099</v>
      </c>
      <c r="R38" s="83">
        <f>F40+L40+R15+R16</f>
        <v>82256</v>
      </c>
    </row>
    <row r="39" spans="1:18" ht="15.75" customHeight="1" thickBot="1">
      <c r="A39" s="86" t="s">
        <v>694</v>
      </c>
      <c r="B39" s="75" t="s">
        <v>43</v>
      </c>
      <c r="C39" s="62">
        <v>797</v>
      </c>
      <c r="D39" s="62">
        <v>905</v>
      </c>
      <c r="E39" s="62">
        <v>1013</v>
      </c>
      <c r="F39" s="62">
        <f>SUM(D39:E39)</f>
        <v>1918</v>
      </c>
      <c r="G39" s="237" t="s">
        <v>1024</v>
      </c>
      <c r="H39" s="75" t="s">
        <v>337</v>
      </c>
      <c r="I39" s="62">
        <v>190</v>
      </c>
      <c r="J39" s="62">
        <v>173</v>
      </c>
      <c r="K39" s="62">
        <v>199</v>
      </c>
      <c r="L39" s="63">
        <f>SUM(J39:K39)</f>
        <v>372</v>
      </c>
      <c r="M39" s="306" t="s">
        <v>360</v>
      </c>
      <c r="N39" s="307"/>
      <c r="O39" s="62">
        <f>O38+O77+O118+O158</f>
        <v>49770</v>
      </c>
      <c r="P39" s="62">
        <f>P38+P77+P118+P158</f>
        <v>50272</v>
      </c>
      <c r="Q39" s="62">
        <f>Q38+Q77+Q118+Q158</f>
        <v>55335</v>
      </c>
      <c r="R39" s="63">
        <f>R38+R77+R118+R158</f>
        <v>105607</v>
      </c>
    </row>
    <row r="40" spans="1:18" ht="15.75" customHeight="1">
      <c r="A40" s="5"/>
      <c r="C40" s="101">
        <f>SUM(C4:C39)</f>
        <v>21093</v>
      </c>
      <c r="D40" s="101">
        <f>SUM(D4:D39)</f>
        <v>21196</v>
      </c>
      <c r="E40" s="101">
        <f>SUM(E4:E39)</f>
        <v>23487</v>
      </c>
      <c r="F40" s="101">
        <f>SUM(F4:F39)</f>
        <v>44683</v>
      </c>
      <c r="G40" s="102"/>
      <c r="H40" s="103"/>
      <c r="I40" s="101">
        <f>SUM(I4:I39)</f>
        <v>15574</v>
      </c>
      <c r="J40" s="101">
        <f>SUM(J4:J39)</f>
        <v>15829</v>
      </c>
      <c r="K40" s="101">
        <f>SUM(K4:K39)</f>
        <v>17560</v>
      </c>
      <c r="L40" s="101">
        <f>SUM(L4:L39)</f>
        <v>33389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1023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662</v>
      </c>
      <c r="D44" s="18">
        <f>SUM(D52:D68)</f>
        <v>674</v>
      </c>
      <c r="E44" s="18">
        <f>SUM(E52:E68)</f>
        <v>711</v>
      </c>
      <c r="F44" s="83">
        <f>SUM(D44:E44)</f>
        <v>1385</v>
      </c>
      <c r="G44" s="196" t="s">
        <v>1022</v>
      </c>
      <c r="H44" s="11" t="s">
        <v>144</v>
      </c>
      <c r="I44" s="18">
        <v>51</v>
      </c>
      <c r="J44" s="18">
        <v>14</v>
      </c>
      <c r="K44" s="18">
        <v>38</v>
      </c>
      <c r="L44" s="184">
        <f>SUM(J44:K44)</f>
        <v>52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292</v>
      </c>
      <c r="D45" s="18">
        <f>SUM(D73:D77)</f>
        <v>288</v>
      </c>
      <c r="E45" s="18">
        <f>SUM(E73:E77)</f>
        <v>304</v>
      </c>
      <c r="F45" s="83">
        <f>SUM(D45:E45)</f>
        <v>592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449</v>
      </c>
      <c r="D46" s="18">
        <f>SUM(J52:J62)</f>
        <v>442</v>
      </c>
      <c r="E46" s="18">
        <f>SUM(K52:K62)</f>
        <v>469</v>
      </c>
      <c r="F46" s="83">
        <f>SUM(D46:E46)</f>
        <v>911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274</v>
      </c>
      <c r="D47" s="62">
        <f>SUM(J71:J77)</f>
        <v>297</v>
      </c>
      <c r="E47" s="62">
        <f>SUM(K71:K77)</f>
        <v>308</v>
      </c>
      <c r="F47" s="63">
        <f>SUM(D47:E47)</f>
        <v>605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1021</v>
      </c>
      <c r="B52" s="188" t="s">
        <v>108</v>
      </c>
      <c r="C52" s="489">
        <v>96</v>
      </c>
      <c r="D52" s="489">
        <v>100</v>
      </c>
      <c r="E52" s="489">
        <v>117</v>
      </c>
      <c r="F52" s="215">
        <f>SUM(D52:E52)</f>
        <v>217</v>
      </c>
      <c r="G52" s="219" t="s">
        <v>96</v>
      </c>
      <c r="H52" s="211" t="s">
        <v>126</v>
      </c>
      <c r="I52" s="491">
        <v>40</v>
      </c>
      <c r="J52" s="491">
        <v>41</v>
      </c>
      <c r="K52" s="491">
        <v>46</v>
      </c>
      <c r="L52" s="182">
        <f>SUM(J52:K52)</f>
        <v>87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1020</v>
      </c>
      <c r="B53" s="188" t="s">
        <v>364</v>
      </c>
      <c r="C53" s="489">
        <v>53</v>
      </c>
      <c r="D53" s="489">
        <v>51</v>
      </c>
      <c r="E53" s="489">
        <v>52</v>
      </c>
      <c r="F53" s="215">
        <f>SUM(D53:E53)</f>
        <v>103</v>
      </c>
      <c r="G53" s="219" t="s">
        <v>97</v>
      </c>
      <c r="H53" s="211" t="s">
        <v>127</v>
      </c>
      <c r="I53" s="491">
        <v>166</v>
      </c>
      <c r="J53" s="491">
        <v>163</v>
      </c>
      <c r="K53" s="491">
        <v>181</v>
      </c>
      <c r="L53" s="182">
        <f>SUM(J53:K53)</f>
        <v>344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489">
        <v>46</v>
      </c>
      <c r="D54" s="489">
        <v>58</v>
      </c>
      <c r="E54" s="489">
        <v>52</v>
      </c>
      <c r="F54" s="215">
        <f>SUM(D54:E54)</f>
        <v>110</v>
      </c>
      <c r="G54" s="219" t="s">
        <v>98</v>
      </c>
      <c r="H54" s="211" t="s">
        <v>128</v>
      </c>
      <c r="I54" s="491">
        <v>30</v>
      </c>
      <c r="J54" s="491">
        <v>29</v>
      </c>
      <c r="K54" s="491">
        <v>29</v>
      </c>
      <c r="L54" s="182">
        <f>SUM(J54:K54)</f>
        <v>58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489">
        <v>34</v>
      </c>
      <c r="D55" s="489">
        <v>27</v>
      </c>
      <c r="E55" s="489">
        <v>33</v>
      </c>
      <c r="F55" s="215">
        <f>SUM(D55:E55)</f>
        <v>60</v>
      </c>
      <c r="G55" s="219" t="s">
        <v>99</v>
      </c>
      <c r="H55" s="211" t="s">
        <v>129</v>
      </c>
      <c r="I55" s="491">
        <v>9</v>
      </c>
      <c r="J55" s="491">
        <v>10</v>
      </c>
      <c r="K55" s="491">
        <v>10</v>
      </c>
      <c r="L55" s="182">
        <f>SUM(J55:K55)</f>
        <v>20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489">
        <v>160</v>
      </c>
      <c r="D56" s="489">
        <v>189</v>
      </c>
      <c r="E56" s="489">
        <v>188</v>
      </c>
      <c r="F56" s="215">
        <f>SUM(D56:E56)</f>
        <v>377</v>
      </c>
      <c r="G56" s="219" t="s">
        <v>100</v>
      </c>
      <c r="H56" s="211" t="s">
        <v>130</v>
      </c>
      <c r="I56" s="491">
        <v>13</v>
      </c>
      <c r="J56" s="491">
        <v>12</v>
      </c>
      <c r="K56" s="491">
        <v>9</v>
      </c>
      <c r="L56" s="182">
        <f>SUM(J56:K56)</f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489">
        <v>40</v>
      </c>
      <c r="D57" s="489">
        <v>44</v>
      </c>
      <c r="E57" s="489">
        <v>41</v>
      </c>
      <c r="F57" s="215">
        <f>SUM(D57:E57)</f>
        <v>85</v>
      </c>
      <c r="G57" s="219" t="s">
        <v>101</v>
      </c>
      <c r="H57" s="211" t="s">
        <v>131</v>
      </c>
      <c r="I57" s="491">
        <v>26</v>
      </c>
      <c r="J57" s="491">
        <v>26</v>
      </c>
      <c r="K57" s="491">
        <v>37</v>
      </c>
      <c r="L57" s="182">
        <f>SUM(J57:K57)</f>
        <v>63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489">
        <v>33</v>
      </c>
      <c r="D58" s="489">
        <v>38</v>
      </c>
      <c r="E58" s="489">
        <v>29</v>
      </c>
      <c r="F58" s="215">
        <f>SUM(D58:E58)</f>
        <v>67</v>
      </c>
      <c r="G58" s="244" t="s">
        <v>102</v>
      </c>
      <c r="H58" s="245" t="s">
        <v>132</v>
      </c>
      <c r="I58" s="491">
        <v>17</v>
      </c>
      <c r="J58" s="491">
        <v>15</v>
      </c>
      <c r="K58" s="491">
        <v>17</v>
      </c>
      <c r="L58" s="182">
        <f>SUM(J58:K58)</f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489">
        <v>21</v>
      </c>
      <c r="D59" s="489">
        <v>24</v>
      </c>
      <c r="E59" s="489">
        <v>17</v>
      </c>
      <c r="F59" s="215">
        <f>SUM(D59:E59)</f>
        <v>41</v>
      </c>
      <c r="G59" s="219" t="s">
        <v>103</v>
      </c>
      <c r="H59" s="211" t="s">
        <v>133</v>
      </c>
      <c r="I59" s="491">
        <v>32</v>
      </c>
      <c r="J59" s="491">
        <v>34</v>
      </c>
      <c r="K59" s="491">
        <v>26</v>
      </c>
      <c r="L59" s="182">
        <f>SUM(J59:K59)</f>
        <v>60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489">
        <v>14</v>
      </c>
      <c r="D60" s="489">
        <v>8</v>
      </c>
      <c r="E60" s="489">
        <v>14</v>
      </c>
      <c r="F60" s="215">
        <f>SUM(D60:E60)</f>
        <v>22</v>
      </c>
      <c r="G60" s="219" t="s">
        <v>104</v>
      </c>
      <c r="H60" s="211" t="s">
        <v>134</v>
      </c>
      <c r="I60" s="491">
        <v>36</v>
      </c>
      <c r="J60" s="491">
        <v>29</v>
      </c>
      <c r="K60" s="491">
        <v>33</v>
      </c>
      <c r="L60" s="182">
        <f>SUM(J60:K60)</f>
        <v>62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489">
        <v>28</v>
      </c>
      <c r="D61" s="489">
        <v>21</v>
      </c>
      <c r="E61" s="489">
        <v>31</v>
      </c>
      <c r="F61" s="215">
        <f>SUM(D61:E61)</f>
        <v>52</v>
      </c>
      <c r="G61" s="219" t="s">
        <v>105</v>
      </c>
      <c r="H61" s="211" t="s">
        <v>135</v>
      </c>
      <c r="I61" s="491">
        <v>25</v>
      </c>
      <c r="J61" s="491">
        <v>29</v>
      </c>
      <c r="K61" s="491">
        <v>32</v>
      </c>
      <c r="L61" s="182">
        <f>SUM(J61:K61)</f>
        <v>61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489">
        <v>11</v>
      </c>
      <c r="D62" s="489">
        <v>13</v>
      </c>
      <c r="E62" s="489">
        <v>13</v>
      </c>
      <c r="F62" s="215">
        <f>SUM(D62:E62)</f>
        <v>26</v>
      </c>
      <c r="G62" s="220" t="s">
        <v>106</v>
      </c>
      <c r="H62" s="212" t="s">
        <v>136</v>
      </c>
      <c r="I62" s="490">
        <v>55</v>
      </c>
      <c r="J62" s="490">
        <v>54</v>
      </c>
      <c r="K62" s="490">
        <v>49</v>
      </c>
      <c r="L62" s="221">
        <f>SUM(J62:K62)</f>
        <v>103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489">
        <v>3</v>
      </c>
      <c r="D63" s="489">
        <v>1</v>
      </c>
      <c r="E63" s="489">
        <v>2</v>
      </c>
      <c r="F63" s="215">
        <f>SUM(D63:E63)</f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489">
        <v>4</v>
      </c>
      <c r="D64" s="489">
        <v>3</v>
      </c>
      <c r="E64" s="489">
        <v>4</v>
      </c>
      <c r="F64" s="215">
        <f>SUM(D64:E64)</f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489">
        <v>31</v>
      </c>
      <c r="D65" s="489">
        <v>27</v>
      </c>
      <c r="E65" s="489">
        <v>31</v>
      </c>
      <c r="F65" s="215">
        <f>SUM(D65:E65)</f>
        <v>58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489">
        <v>30</v>
      </c>
      <c r="D66" s="489">
        <v>20</v>
      </c>
      <c r="E66" s="489">
        <v>29</v>
      </c>
      <c r="F66" s="215">
        <f>SUM(D66:E66)</f>
        <v>49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489">
        <v>35</v>
      </c>
      <c r="D67" s="489">
        <v>32</v>
      </c>
      <c r="E67" s="489">
        <v>40</v>
      </c>
      <c r="F67" s="215">
        <f>SUM(D67:E67)</f>
        <v>72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488">
        <v>23</v>
      </c>
      <c r="D68" s="488">
        <v>18</v>
      </c>
      <c r="E68" s="488">
        <v>18</v>
      </c>
      <c r="F68" s="240">
        <f>SUM(D68:E68)</f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87" t="s">
        <v>736</v>
      </c>
      <c r="H70" s="486"/>
      <c r="I70" s="486"/>
      <c r="J70" s="486"/>
      <c r="K70" s="486"/>
      <c r="L70" s="485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481">
        <v>20</v>
      </c>
      <c r="J71" s="481">
        <v>18</v>
      </c>
      <c r="K71" s="481">
        <v>16</v>
      </c>
      <c r="L71" s="480">
        <f>SUM(J71:K71)</f>
        <v>34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1019</v>
      </c>
      <c r="H72" s="213" t="s">
        <v>138</v>
      </c>
      <c r="I72" s="484">
        <v>78</v>
      </c>
      <c r="J72" s="484">
        <v>91</v>
      </c>
      <c r="K72" s="484">
        <v>97</v>
      </c>
      <c r="L72" s="480">
        <f>SUM(J72:K72)</f>
        <v>188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483">
        <v>34</v>
      </c>
      <c r="D73" s="483">
        <v>38</v>
      </c>
      <c r="E73" s="483">
        <v>29</v>
      </c>
      <c r="F73" s="482">
        <f>SUM(D73:E73)</f>
        <v>67</v>
      </c>
      <c r="G73" s="224" t="s">
        <v>1018</v>
      </c>
      <c r="H73" s="213" t="s">
        <v>139</v>
      </c>
      <c r="I73" s="481">
        <v>8</v>
      </c>
      <c r="J73" s="481">
        <v>6</v>
      </c>
      <c r="K73" s="481">
        <v>6</v>
      </c>
      <c r="L73" s="480">
        <f>SUM(J73:K73)</f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483">
        <v>34</v>
      </c>
      <c r="D74" s="483">
        <v>32</v>
      </c>
      <c r="E74" s="483">
        <v>38</v>
      </c>
      <c r="F74" s="482">
        <f>SUM(D74:E74)</f>
        <v>70</v>
      </c>
      <c r="G74" s="224" t="s">
        <v>1017</v>
      </c>
      <c r="H74" s="213" t="s">
        <v>140</v>
      </c>
      <c r="I74" s="481">
        <v>9</v>
      </c>
      <c r="J74" s="481">
        <v>7</v>
      </c>
      <c r="K74" s="481">
        <v>9</v>
      </c>
      <c r="L74" s="480">
        <f>SUM(J74:K74)</f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483">
        <v>100</v>
      </c>
      <c r="D75" s="483">
        <v>104</v>
      </c>
      <c r="E75" s="483">
        <v>109</v>
      </c>
      <c r="F75" s="482">
        <f>SUM(D75:E75)</f>
        <v>213</v>
      </c>
      <c r="G75" s="224" t="s">
        <v>1016</v>
      </c>
      <c r="H75" s="213" t="s">
        <v>141</v>
      </c>
      <c r="I75" s="481">
        <v>80</v>
      </c>
      <c r="J75" s="481">
        <v>90</v>
      </c>
      <c r="K75" s="481">
        <v>99</v>
      </c>
      <c r="L75" s="480">
        <f>SUM(J75:K75)</f>
        <v>189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483">
        <v>93</v>
      </c>
      <c r="D76" s="483">
        <v>86</v>
      </c>
      <c r="E76" s="483">
        <v>93</v>
      </c>
      <c r="F76" s="482">
        <f>SUM(D76:E76)</f>
        <v>179</v>
      </c>
      <c r="G76" s="224" t="s">
        <v>1015</v>
      </c>
      <c r="H76" s="213" t="s">
        <v>142</v>
      </c>
      <c r="I76" s="481">
        <v>28</v>
      </c>
      <c r="J76" s="481">
        <v>30</v>
      </c>
      <c r="K76" s="481">
        <v>29</v>
      </c>
      <c r="L76" s="480">
        <f>SUM(J76:K76)</f>
        <v>59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479">
        <v>31</v>
      </c>
      <c r="D77" s="479">
        <v>28</v>
      </c>
      <c r="E77" s="479">
        <v>35</v>
      </c>
      <c r="F77" s="478">
        <f>SUM(D77:E77)</f>
        <v>63</v>
      </c>
      <c r="G77" s="225" t="s">
        <v>1014</v>
      </c>
      <c r="H77" s="226" t="s">
        <v>143</v>
      </c>
      <c r="I77" s="477">
        <v>51</v>
      </c>
      <c r="J77" s="477">
        <v>55</v>
      </c>
      <c r="K77" s="477">
        <v>52</v>
      </c>
      <c r="L77" s="476">
        <f>SUM(J77:K77)</f>
        <v>107</v>
      </c>
      <c r="M77" s="469"/>
      <c r="N77" s="470"/>
      <c r="O77" s="62">
        <f>SUM(C44:C47,I44)</f>
        <v>1728</v>
      </c>
      <c r="P77" s="62">
        <f>SUM(D44:D47,J44)</f>
        <v>1715</v>
      </c>
      <c r="Q77" s="62">
        <f>SUM(E44:E47,K44)</f>
        <v>1830</v>
      </c>
      <c r="R77" s="63">
        <f>SUM(F44:F47,L44)</f>
        <v>3545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928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888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1013</v>
      </c>
      <c r="B82" s="11" t="s">
        <v>240</v>
      </c>
      <c r="C82" s="18">
        <v>55</v>
      </c>
      <c r="D82" s="18">
        <v>38</v>
      </c>
      <c r="E82" s="18">
        <v>55</v>
      </c>
      <c r="F82" s="18">
        <v>93</v>
      </c>
      <c r="G82" s="104" t="s">
        <v>1012</v>
      </c>
      <c r="H82" s="11" t="s">
        <v>286</v>
      </c>
      <c r="I82" s="18">
        <v>53</v>
      </c>
      <c r="J82" s="18">
        <v>49</v>
      </c>
      <c r="K82" s="18">
        <v>72</v>
      </c>
      <c r="L82" s="18">
        <v>121</v>
      </c>
      <c r="M82" s="325"/>
      <c r="N82" s="327" t="s">
        <v>404</v>
      </c>
      <c r="O82" s="47" t="s">
        <v>1011</v>
      </c>
      <c r="P82" s="330" t="s">
        <v>244</v>
      </c>
      <c r="Q82" s="331"/>
      <c r="R82" s="91"/>
      <c r="S82" s="18">
        <v>58</v>
      </c>
      <c r="T82" s="18">
        <v>15</v>
      </c>
      <c r="U82" s="18">
        <v>55</v>
      </c>
      <c r="V82" s="18">
        <v>70</v>
      </c>
    </row>
    <row r="83" spans="1:22" ht="15.75" customHeight="1">
      <c r="A83" s="55" t="s">
        <v>1010</v>
      </c>
      <c r="B83" s="11" t="s">
        <v>241</v>
      </c>
      <c r="C83" s="18">
        <v>16</v>
      </c>
      <c r="D83" s="18">
        <v>14</v>
      </c>
      <c r="E83" s="18">
        <v>16</v>
      </c>
      <c r="F83" s="18">
        <v>30</v>
      </c>
      <c r="G83" s="12"/>
      <c r="H83" s="42" t="s">
        <v>287</v>
      </c>
      <c r="I83" s="7">
        <v>153</v>
      </c>
      <c r="J83" s="7">
        <v>155</v>
      </c>
      <c r="K83" s="7">
        <v>179</v>
      </c>
      <c r="L83" s="7">
        <v>334</v>
      </c>
      <c r="M83" s="326"/>
      <c r="N83" s="328"/>
      <c r="O83" s="47" t="s">
        <v>1009</v>
      </c>
      <c r="P83" s="330" t="s">
        <v>245</v>
      </c>
      <c r="Q83" s="331"/>
      <c r="R83" s="91"/>
      <c r="S83" s="18">
        <v>50</v>
      </c>
      <c r="T83" s="18">
        <v>50</v>
      </c>
      <c r="U83" s="18">
        <v>71</v>
      </c>
      <c r="V83" s="18">
        <v>121</v>
      </c>
    </row>
    <row r="84" spans="1:22" ht="15.75" customHeight="1">
      <c r="A84" s="55" t="s">
        <v>1008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1007</v>
      </c>
      <c r="H84" s="11" t="s">
        <v>292</v>
      </c>
      <c r="I84" s="18">
        <v>36</v>
      </c>
      <c r="J84" s="18">
        <v>35</v>
      </c>
      <c r="K84" s="18">
        <v>43</v>
      </c>
      <c r="L84" s="18">
        <v>78</v>
      </c>
      <c r="M84" s="326"/>
      <c r="N84" s="328"/>
      <c r="O84" s="47" t="s">
        <v>1006</v>
      </c>
      <c r="P84" s="330" t="s">
        <v>246</v>
      </c>
      <c r="Q84" s="331"/>
      <c r="R84" s="91"/>
      <c r="S84" s="18">
        <v>19</v>
      </c>
      <c r="T84" s="18">
        <v>22</v>
      </c>
      <c r="U84" s="18">
        <v>20</v>
      </c>
      <c r="V84" s="18">
        <v>42</v>
      </c>
    </row>
    <row r="85" spans="1:22" ht="15.75" customHeight="1">
      <c r="A85" s="55" t="s">
        <v>1005</v>
      </c>
      <c r="B85" s="11" t="s">
        <v>243</v>
      </c>
      <c r="C85" s="18">
        <v>73</v>
      </c>
      <c r="D85" s="18">
        <v>69</v>
      </c>
      <c r="E85" s="18">
        <v>82</v>
      </c>
      <c r="F85" s="18">
        <v>151</v>
      </c>
      <c r="G85" s="104" t="s">
        <v>1004</v>
      </c>
      <c r="H85" s="11" t="s">
        <v>293</v>
      </c>
      <c r="I85" s="18">
        <v>33</v>
      </c>
      <c r="J85" s="18">
        <v>35</v>
      </c>
      <c r="K85" s="18">
        <v>45</v>
      </c>
      <c r="L85" s="18">
        <v>80</v>
      </c>
      <c r="M85" s="326"/>
      <c r="N85" s="328"/>
      <c r="O85" s="47" t="s">
        <v>1003</v>
      </c>
      <c r="P85" s="330" t="s">
        <v>247</v>
      </c>
      <c r="Q85" s="331"/>
      <c r="R85" s="91"/>
      <c r="S85" s="18">
        <v>18</v>
      </c>
      <c r="T85" s="18">
        <v>23</v>
      </c>
      <c r="U85" s="18">
        <v>22</v>
      </c>
      <c r="V85" s="18">
        <v>45</v>
      </c>
    </row>
    <row r="86" spans="1:22" ht="15.75" customHeight="1">
      <c r="A86" s="55"/>
      <c r="B86" s="41" t="s">
        <v>404</v>
      </c>
      <c r="C86" s="108">
        <v>515</v>
      </c>
      <c r="D86" s="7">
        <v>542</v>
      </c>
      <c r="E86" s="7">
        <v>593</v>
      </c>
      <c r="F86" s="18">
        <v>1135</v>
      </c>
      <c r="G86" s="104" t="s">
        <v>1002</v>
      </c>
      <c r="H86" s="11" t="s">
        <v>294</v>
      </c>
      <c r="I86" s="18">
        <v>33</v>
      </c>
      <c r="J86" s="18">
        <v>34</v>
      </c>
      <c r="K86" s="18">
        <v>42</v>
      </c>
      <c r="L86" s="18">
        <v>76</v>
      </c>
      <c r="M86" s="326"/>
      <c r="N86" s="328"/>
      <c r="O86" s="47" t="s">
        <v>1001</v>
      </c>
      <c r="P86" s="330" t="s">
        <v>248</v>
      </c>
      <c r="Q86" s="331"/>
      <c r="R86" s="91"/>
      <c r="S86" s="18">
        <v>42</v>
      </c>
      <c r="T86" s="18">
        <v>50</v>
      </c>
      <c r="U86" s="18">
        <v>51</v>
      </c>
      <c r="V86" s="18">
        <v>101</v>
      </c>
    </row>
    <row r="87" spans="1:22" ht="15.75" customHeight="1">
      <c r="A87" s="55" t="s">
        <v>1000</v>
      </c>
      <c r="B87" s="11" t="s">
        <v>252</v>
      </c>
      <c r="C87" s="18">
        <v>64</v>
      </c>
      <c r="D87" s="18">
        <v>66</v>
      </c>
      <c r="E87" s="18">
        <v>71</v>
      </c>
      <c r="F87" s="18">
        <v>137</v>
      </c>
      <c r="G87" s="104" t="s">
        <v>999</v>
      </c>
      <c r="H87" s="11" t="s">
        <v>295</v>
      </c>
      <c r="I87" s="18">
        <v>47</v>
      </c>
      <c r="J87" s="18">
        <v>45</v>
      </c>
      <c r="K87" s="18">
        <v>50</v>
      </c>
      <c r="L87" s="18">
        <v>95</v>
      </c>
      <c r="M87" s="326"/>
      <c r="N87" s="328"/>
      <c r="O87" s="47" t="s">
        <v>998</v>
      </c>
      <c r="P87" s="330" t="s">
        <v>249</v>
      </c>
      <c r="Q87" s="331"/>
      <c r="R87" s="91"/>
      <c r="S87" s="18">
        <v>118</v>
      </c>
      <c r="T87" s="18">
        <v>138</v>
      </c>
      <c r="U87" s="18">
        <v>129</v>
      </c>
      <c r="V87" s="18">
        <v>267</v>
      </c>
    </row>
    <row r="88" spans="1:22" ht="15.75" customHeight="1">
      <c r="A88" s="55" t="s">
        <v>997</v>
      </c>
      <c r="B88" s="11" t="s">
        <v>253</v>
      </c>
      <c r="C88" s="18">
        <v>86</v>
      </c>
      <c r="D88" s="18">
        <v>101</v>
      </c>
      <c r="E88" s="18">
        <v>113</v>
      </c>
      <c r="F88" s="18">
        <v>214</v>
      </c>
      <c r="G88" s="104" t="s">
        <v>996</v>
      </c>
      <c r="H88" s="11" t="s">
        <v>296</v>
      </c>
      <c r="I88" s="18">
        <v>110</v>
      </c>
      <c r="J88" s="18">
        <v>102</v>
      </c>
      <c r="K88" s="18">
        <v>120</v>
      </c>
      <c r="L88" s="18">
        <v>222</v>
      </c>
      <c r="M88" s="326"/>
      <c r="N88" s="328"/>
      <c r="O88" s="47" t="s">
        <v>995</v>
      </c>
      <c r="P88" s="330" t="s">
        <v>250</v>
      </c>
      <c r="Q88" s="331"/>
      <c r="R88" s="91"/>
      <c r="S88" s="18">
        <v>33</v>
      </c>
      <c r="T88" s="18">
        <v>35</v>
      </c>
      <c r="U88" s="18">
        <v>43</v>
      </c>
      <c r="V88" s="18">
        <v>78</v>
      </c>
    </row>
    <row r="89" spans="1:22" ht="15.75" customHeight="1">
      <c r="A89" s="55" t="s">
        <v>994</v>
      </c>
      <c r="B89" s="11" t="s">
        <v>255</v>
      </c>
      <c r="C89" s="18">
        <v>65</v>
      </c>
      <c r="D89" s="18">
        <v>75</v>
      </c>
      <c r="E89" s="18">
        <v>70</v>
      </c>
      <c r="F89" s="18">
        <v>145</v>
      </c>
      <c r="G89" s="12"/>
      <c r="H89" s="45" t="s">
        <v>407</v>
      </c>
      <c r="I89" s="7">
        <v>383</v>
      </c>
      <c r="J89" s="7">
        <v>408</v>
      </c>
      <c r="K89" s="7">
        <v>474</v>
      </c>
      <c r="L89" s="7">
        <v>882</v>
      </c>
      <c r="M89" s="326"/>
      <c r="N89" s="328"/>
      <c r="O89" s="47" t="s">
        <v>993</v>
      </c>
      <c r="P89" s="330" t="s">
        <v>251</v>
      </c>
      <c r="Q89" s="331"/>
      <c r="R89" s="332" t="s">
        <v>413</v>
      </c>
      <c r="S89" s="18">
        <v>80</v>
      </c>
      <c r="T89" s="18">
        <v>92</v>
      </c>
      <c r="U89" s="18">
        <v>92</v>
      </c>
      <c r="V89" s="18">
        <v>184</v>
      </c>
    </row>
    <row r="90" spans="1:22" ht="15.75" customHeight="1">
      <c r="A90" s="55" t="s">
        <v>992</v>
      </c>
      <c r="B90" s="11" t="s">
        <v>256</v>
      </c>
      <c r="C90" s="18">
        <v>82</v>
      </c>
      <c r="D90" s="18">
        <v>91</v>
      </c>
      <c r="E90" s="18">
        <v>95</v>
      </c>
      <c r="F90" s="18">
        <v>186</v>
      </c>
      <c r="G90" s="104" t="s">
        <v>991</v>
      </c>
      <c r="H90" s="11" t="s">
        <v>298</v>
      </c>
      <c r="I90" s="18">
        <v>63</v>
      </c>
      <c r="J90" s="18">
        <v>63</v>
      </c>
      <c r="K90" s="18">
        <v>62</v>
      </c>
      <c r="L90" s="18">
        <v>125</v>
      </c>
      <c r="M90" s="326"/>
      <c r="N90" s="328"/>
      <c r="O90" s="47" t="s">
        <v>990</v>
      </c>
      <c r="P90" s="330" t="s">
        <v>254</v>
      </c>
      <c r="Q90" s="331"/>
      <c r="R90" s="333"/>
      <c r="S90" s="18">
        <v>49</v>
      </c>
      <c r="T90" s="18">
        <v>54</v>
      </c>
      <c r="U90" s="18">
        <v>58</v>
      </c>
      <c r="V90" s="18">
        <v>112</v>
      </c>
    </row>
    <row r="91" spans="1:22" ht="15.75" customHeight="1">
      <c r="A91" s="55" t="s">
        <v>989</v>
      </c>
      <c r="B91" s="11" t="s">
        <v>257</v>
      </c>
      <c r="C91" s="18">
        <v>19</v>
      </c>
      <c r="D91" s="18">
        <v>21</v>
      </c>
      <c r="E91" s="18">
        <v>20</v>
      </c>
      <c r="F91" s="18">
        <v>41</v>
      </c>
      <c r="G91" s="104" t="s">
        <v>988</v>
      </c>
      <c r="H91" s="11" t="s">
        <v>299</v>
      </c>
      <c r="I91" s="18">
        <v>173</v>
      </c>
      <c r="J91" s="18">
        <v>165</v>
      </c>
      <c r="K91" s="18">
        <v>198</v>
      </c>
      <c r="L91" s="18">
        <v>363</v>
      </c>
      <c r="M91" s="326"/>
      <c r="N91" s="329"/>
      <c r="O91" s="109" t="s">
        <v>987</v>
      </c>
      <c r="P91" s="330" t="s">
        <v>272</v>
      </c>
      <c r="Q91" s="331"/>
      <c r="R91" s="91"/>
      <c r="S91" s="18">
        <v>48</v>
      </c>
      <c r="T91" s="18">
        <v>63</v>
      </c>
      <c r="U91" s="18">
        <v>52</v>
      </c>
      <c r="V91" s="18">
        <v>115</v>
      </c>
    </row>
    <row r="92" spans="1:22" ht="15.75" customHeight="1">
      <c r="A92" s="55" t="s">
        <v>986</v>
      </c>
      <c r="B92" s="11" t="s">
        <v>258</v>
      </c>
      <c r="C92" s="18">
        <v>19</v>
      </c>
      <c r="D92" s="18">
        <v>24</v>
      </c>
      <c r="E92" s="18">
        <v>25</v>
      </c>
      <c r="F92" s="18">
        <v>49</v>
      </c>
      <c r="G92" s="104" t="s">
        <v>985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948</v>
      </c>
      <c r="P92" s="339" t="s">
        <v>11</v>
      </c>
      <c r="Q92" s="340"/>
      <c r="R92" s="91"/>
      <c r="S92" s="18">
        <v>165</v>
      </c>
      <c r="T92" s="18">
        <v>169</v>
      </c>
      <c r="U92" s="18">
        <v>212</v>
      </c>
      <c r="V92" s="18">
        <v>381</v>
      </c>
    </row>
    <row r="93" spans="1:22" ht="15.75" customHeight="1">
      <c r="A93" s="55" t="s">
        <v>984</v>
      </c>
      <c r="B93" s="11" t="s">
        <v>259</v>
      </c>
      <c r="C93" s="18">
        <v>42</v>
      </c>
      <c r="D93" s="18">
        <v>51</v>
      </c>
      <c r="E93" s="18">
        <v>57</v>
      </c>
      <c r="F93" s="18">
        <v>108</v>
      </c>
      <c r="G93" s="104" t="s">
        <v>983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982</v>
      </c>
      <c r="P93" s="339" t="s">
        <v>274</v>
      </c>
      <c r="Q93" s="340"/>
      <c r="R93" s="91"/>
      <c r="S93" s="18">
        <v>44</v>
      </c>
      <c r="T93" s="18">
        <v>57</v>
      </c>
      <c r="U93" s="18">
        <v>51</v>
      </c>
      <c r="V93" s="18">
        <v>108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29</v>
      </c>
      <c r="E94" s="18">
        <v>31</v>
      </c>
      <c r="F94" s="18">
        <v>60</v>
      </c>
      <c r="G94" s="104" t="s">
        <v>981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980</v>
      </c>
      <c r="P94" s="337" t="s">
        <v>281</v>
      </c>
      <c r="Q94" s="338"/>
      <c r="R94" s="91"/>
      <c r="S94" s="18">
        <v>40</v>
      </c>
      <c r="T94" s="18">
        <v>47</v>
      </c>
      <c r="U94" s="18">
        <v>41</v>
      </c>
      <c r="V94" s="18">
        <v>88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54</v>
      </c>
      <c r="E95" s="18">
        <v>48</v>
      </c>
      <c r="F95" s="18">
        <v>102</v>
      </c>
      <c r="G95" s="104" t="s">
        <v>979</v>
      </c>
      <c r="H95" s="11" t="s">
        <v>307</v>
      </c>
      <c r="I95" s="18">
        <v>24</v>
      </c>
      <c r="J95" s="18">
        <v>25</v>
      </c>
      <c r="K95" s="18">
        <v>21</v>
      </c>
      <c r="L95" s="18">
        <v>46</v>
      </c>
      <c r="M95" s="326"/>
      <c r="N95" s="335"/>
      <c r="O95" s="111" t="s">
        <v>978</v>
      </c>
      <c r="P95" s="337" t="s">
        <v>311</v>
      </c>
      <c r="Q95" s="338"/>
      <c r="R95" s="91"/>
      <c r="S95" s="18">
        <v>83</v>
      </c>
      <c r="T95" s="18">
        <v>85</v>
      </c>
      <c r="U95" s="18">
        <v>97</v>
      </c>
      <c r="V95" s="18">
        <v>182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977</v>
      </c>
      <c r="H96" s="11" t="s">
        <v>308</v>
      </c>
      <c r="I96" s="18">
        <v>80</v>
      </c>
      <c r="J96" s="18">
        <v>85</v>
      </c>
      <c r="K96" s="18">
        <v>93</v>
      </c>
      <c r="L96" s="18">
        <v>178</v>
      </c>
      <c r="M96" s="326"/>
      <c r="N96" s="336"/>
      <c r="O96" s="111" t="s">
        <v>976</v>
      </c>
      <c r="P96" s="337" t="s">
        <v>330</v>
      </c>
      <c r="Q96" s="338"/>
      <c r="R96" s="91"/>
      <c r="S96" s="18">
        <v>183</v>
      </c>
      <c r="T96" s="18">
        <v>170</v>
      </c>
      <c r="U96" s="18">
        <v>189</v>
      </c>
      <c r="V96" s="18">
        <v>359</v>
      </c>
    </row>
    <row r="97" spans="1:22" ht="15.75" customHeight="1">
      <c r="A97" s="55" t="s">
        <v>230</v>
      </c>
      <c r="B97" s="11" t="s">
        <v>263</v>
      </c>
      <c r="C97" s="18">
        <v>60</v>
      </c>
      <c r="D97" s="18">
        <v>75</v>
      </c>
      <c r="E97" s="18">
        <v>68</v>
      </c>
      <c r="F97" s="18">
        <v>143</v>
      </c>
      <c r="G97" s="104" t="s">
        <v>975</v>
      </c>
      <c r="H97" s="11" t="s">
        <v>309</v>
      </c>
      <c r="I97" s="18">
        <v>42</v>
      </c>
      <c r="J97" s="18">
        <v>44</v>
      </c>
      <c r="K97" s="18">
        <v>57</v>
      </c>
      <c r="L97" s="18">
        <v>101</v>
      </c>
      <c r="M97" s="326"/>
      <c r="N97" s="341" t="s">
        <v>406</v>
      </c>
      <c r="O97" s="112" t="s">
        <v>974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973</v>
      </c>
      <c r="B98" s="11" t="s">
        <v>168</v>
      </c>
      <c r="C98" s="18">
        <v>36</v>
      </c>
      <c r="D98" s="18">
        <v>34</v>
      </c>
      <c r="E98" s="18">
        <v>42</v>
      </c>
      <c r="F98" s="18">
        <v>76</v>
      </c>
      <c r="G98" s="104" t="s">
        <v>972</v>
      </c>
      <c r="H98" s="11" t="s">
        <v>310</v>
      </c>
      <c r="I98" s="18">
        <v>145</v>
      </c>
      <c r="J98" s="18">
        <v>128</v>
      </c>
      <c r="K98" s="18">
        <v>158</v>
      </c>
      <c r="L98" s="18">
        <v>286</v>
      </c>
      <c r="M98" s="326"/>
      <c r="N98" s="342"/>
      <c r="O98" s="112" t="s">
        <v>971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59</v>
      </c>
      <c r="E99" s="18">
        <v>53</v>
      </c>
      <c r="F99" s="18">
        <v>112</v>
      </c>
      <c r="G99" s="104" t="s">
        <v>970</v>
      </c>
      <c r="H99" s="11" t="s">
        <v>312</v>
      </c>
      <c r="I99" s="18">
        <v>99</v>
      </c>
      <c r="J99" s="18">
        <v>105</v>
      </c>
      <c r="K99" s="18">
        <v>100</v>
      </c>
      <c r="L99" s="18">
        <v>205</v>
      </c>
      <c r="M99" s="326"/>
      <c r="N99" s="343"/>
      <c r="O99" s="112" t="s">
        <v>969</v>
      </c>
      <c r="P99" s="344" t="s">
        <v>285</v>
      </c>
      <c r="Q99" s="344"/>
      <c r="R99" s="91"/>
      <c r="S99" s="18">
        <v>54</v>
      </c>
      <c r="T99" s="18">
        <v>59</v>
      </c>
      <c r="U99" s="18">
        <v>57</v>
      </c>
      <c r="V99" s="18">
        <v>116</v>
      </c>
    </row>
    <row r="100" spans="1:22" ht="15.75" customHeight="1">
      <c r="A100" s="55" t="s">
        <v>232</v>
      </c>
      <c r="B100" s="11" t="s">
        <v>265</v>
      </c>
      <c r="C100" s="18">
        <v>80</v>
      </c>
      <c r="D100" s="18">
        <v>81</v>
      </c>
      <c r="E100" s="18">
        <v>88</v>
      </c>
      <c r="F100" s="18">
        <v>169</v>
      </c>
      <c r="G100" s="104" t="s">
        <v>968</v>
      </c>
      <c r="H100" s="11" t="s">
        <v>313</v>
      </c>
      <c r="I100" s="18">
        <v>26</v>
      </c>
      <c r="J100" s="18">
        <v>28</v>
      </c>
      <c r="K100" s="18">
        <v>28</v>
      </c>
      <c r="L100" s="18">
        <v>56</v>
      </c>
      <c r="M100" s="326"/>
      <c r="N100" s="358" t="s">
        <v>287</v>
      </c>
      <c r="O100" s="113" t="s">
        <v>967</v>
      </c>
      <c r="P100" s="351" t="s">
        <v>287</v>
      </c>
      <c r="Q100" s="352"/>
      <c r="R100" s="91"/>
      <c r="S100" s="18">
        <v>76</v>
      </c>
      <c r="T100" s="18">
        <v>77</v>
      </c>
      <c r="U100" s="18">
        <v>87</v>
      </c>
      <c r="V100" s="18">
        <v>164</v>
      </c>
    </row>
    <row r="101" spans="1:22" ht="15.75" customHeight="1">
      <c r="A101" s="55" t="s">
        <v>233</v>
      </c>
      <c r="B101" s="11" t="s">
        <v>266</v>
      </c>
      <c r="C101" s="18">
        <v>72</v>
      </c>
      <c r="D101" s="18">
        <v>72</v>
      </c>
      <c r="E101" s="18">
        <v>82</v>
      </c>
      <c r="F101" s="18">
        <v>154</v>
      </c>
      <c r="G101" s="104" t="s">
        <v>966</v>
      </c>
      <c r="H101" s="11" t="s">
        <v>314</v>
      </c>
      <c r="I101" s="18">
        <v>102</v>
      </c>
      <c r="J101" s="18">
        <v>81</v>
      </c>
      <c r="K101" s="18">
        <v>114</v>
      </c>
      <c r="L101" s="18">
        <v>195</v>
      </c>
      <c r="M101" s="326"/>
      <c r="N101" s="359"/>
      <c r="O101" s="113" t="s">
        <v>965</v>
      </c>
      <c r="P101" s="351" t="s">
        <v>288</v>
      </c>
      <c r="Q101" s="352"/>
      <c r="R101" s="91"/>
      <c r="S101" s="18">
        <v>9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27</v>
      </c>
      <c r="F102" s="18">
        <v>61</v>
      </c>
      <c r="G102" s="104" t="s">
        <v>964</v>
      </c>
      <c r="H102" s="11" t="s">
        <v>315</v>
      </c>
      <c r="I102" s="18">
        <v>194</v>
      </c>
      <c r="J102" s="18">
        <v>191</v>
      </c>
      <c r="K102" s="18">
        <v>206</v>
      </c>
      <c r="L102" s="18">
        <v>397</v>
      </c>
      <c r="M102" s="326"/>
      <c r="N102" s="359"/>
      <c r="O102" s="113" t="s">
        <v>963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46</v>
      </c>
      <c r="D103" s="18">
        <v>43</v>
      </c>
      <c r="E103" s="18">
        <v>49</v>
      </c>
      <c r="F103" s="18">
        <v>92</v>
      </c>
      <c r="G103" s="104" t="s">
        <v>962</v>
      </c>
      <c r="H103" s="11" t="s">
        <v>316</v>
      </c>
      <c r="I103" s="18">
        <v>40</v>
      </c>
      <c r="J103" s="18">
        <v>33</v>
      </c>
      <c r="K103" s="18">
        <v>39</v>
      </c>
      <c r="L103" s="18">
        <v>72</v>
      </c>
      <c r="M103" s="326"/>
      <c r="N103" s="359"/>
      <c r="O103" s="113" t="s">
        <v>961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51</v>
      </c>
      <c r="D104" s="18">
        <v>60</v>
      </c>
      <c r="E104" s="18">
        <v>54</v>
      </c>
      <c r="F104" s="18">
        <v>114</v>
      </c>
      <c r="G104" s="104" t="s">
        <v>960</v>
      </c>
      <c r="H104" s="11" t="s">
        <v>317</v>
      </c>
      <c r="I104" s="18">
        <v>49</v>
      </c>
      <c r="J104" s="18">
        <v>39</v>
      </c>
      <c r="K104" s="18">
        <v>48</v>
      </c>
      <c r="L104" s="18">
        <v>87</v>
      </c>
      <c r="M104" s="326"/>
      <c r="N104" s="359"/>
      <c r="O104" s="113" t="s">
        <v>959</v>
      </c>
      <c r="P104" s="351" t="s">
        <v>291</v>
      </c>
      <c r="Q104" s="352"/>
      <c r="R104" s="91"/>
      <c r="S104" s="18">
        <v>13</v>
      </c>
      <c r="T104" s="18">
        <v>6</v>
      </c>
      <c r="U104" s="18">
        <v>13</v>
      </c>
      <c r="V104" s="18">
        <v>19</v>
      </c>
    </row>
    <row r="105" spans="1:22" ht="15.75" customHeight="1">
      <c r="A105" s="55" t="s">
        <v>237</v>
      </c>
      <c r="B105" s="11" t="s">
        <v>128</v>
      </c>
      <c r="C105" s="18">
        <v>130</v>
      </c>
      <c r="D105" s="18">
        <v>113</v>
      </c>
      <c r="E105" s="18">
        <v>120</v>
      </c>
      <c r="F105" s="18">
        <v>233</v>
      </c>
      <c r="G105" s="104" t="s">
        <v>958</v>
      </c>
      <c r="H105" s="11" t="s">
        <v>318</v>
      </c>
      <c r="I105" s="18">
        <v>25</v>
      </c>
      <c r="J105" s="18">
        <v>26</v>
      </c>
      <c r="K105" s="18">
        <v>33</v>
      </c>
      <c r="L105" s="18">
        <v>59</v>
      </c>
      <c r="M105" s="326"/>
      <c r="N105" s="360"/>
      <c r="O105" s="113" t="s">
        <v>957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14</v>
      </c>
      <c r="V105" s="18">
        <v>25</v>
      </c>
    </row>
    <row r="106" spans="1:22" ht="15.75" customHeight="1">
      <c r="A106" s="55" t="s">
        <v>956</v>
      </c>
      <c r="B106" s="11" t="s">
        <v>270</v>
      </c>
      <c r="C106" s="18">
        <v>22</v>
      </c>
      <c r="D106" s="18">
        <v>19</v>
      </c>
      <c r="E106" s="18">
        <v>25</v>
      </c>
      <c r="F106" s="18">
        <v>44</v>
      </c>
      <c r="G106" s="104" t="s">
        <v>955</v>
      </c>
      <c r="H106" s="11" t="s">
        <v>319</v>
      </c>
      <c r="I106" s="18">
        <v>373</v>
      </c>
      <c r="J106" s="18">
        <v>448</v>
      </c>
      <c r="K106" s="18">
        <v>492</v>
      </c>
      <c r="L106" s="18">
        <v>940</v>
      </c>
      <c r="M106" s="326"/>
      <c r="N106" s="353" t="s">
        <v>412</v>
      </c>
      <c r="O106" s="114" t="s">
        <v>954</v>
      </c>
      <c r="P106" s="356" t="s">
        <v>297</v>
      </c>
      <c r="Q106" s="357"/>
      <c r="R106" s="91"/>
      <c r="S106" s="18">
        <v>27</v>
      </c>
      <c r="T106" s="18">
        <v>24</v>
      </c>
      <c r="U106" s="18">
        <v>24</v>
      </c>
      <c r="V106" s="18">
        <v>48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14</v>
      </c>
      <c r="F107" s="18">
        <v>22</v>
      </c>
      <c r="G107" s="104" t="s">
        <v>953</v>
      </c>
      <c r="H107" s="11" t="s">
        <v>320</v>
      </c>
      <c r="I107" s="18">
        <v>96</v>
      </c>
      <c r="J107" s="18">
        <v>112</v>
      </c>
      <c r="K107" s="18">
        <v>124</v>
      </c>
      <c r="L107" s="18">
        <v>236</v>
      </c>
      <c r="M107" s="326"/>
      <c r="N107" s="354"/>
      <c r="O107" s="114" t="s">
        <v>952</v>
      </c>
      <c r="P107" s="356" t="s">
        <v>301</v>
      </c>
      <c r="Q107" s="357"/>
      <c r="R107" s="91"/>
      <c r="S107" s="18">
        <v>27</v>
      </c>
      <c r="T107" s="18">
        <v>25</v>
      </c>
      <c r="U107" s="18">
        <v>26</v>
      </c>
      <c r="V107" s="18">
        <v>51</v>
      </c>
    </row>
    <row r="108" spans="1:22" ht="15.75" customHeight="1">
      <c r="A108" s="115" t="s">
        <v>951</v>
      </c>
      <c r="B108" s="11" t="s">
        <v>273</v>
      </c>
      <c r="C108" s="18">
        <v>14</v>
      </c>
      <c r="D108" s="18">
        <v>19</v>
      </c>
      <c r="E108" s="18">
        <v>17</v>
      </c>
      <c r="F108" s="18">
        <v>36</v>
      </c>
      <c r="G108" s="104" t="s">
        <v>950</v>
      </c>
      <c r="H108" s="11" t="s">
        <v>321</v>
      </c>
      <c r="I108" s="18">
        <v>20</v>
      </c>
      <c r="J108" s="18">
        <v>19</v>
      </c>
      <c r="K108" s="18">
        <v>16</v>
      </c>
      <c r="L108" s="18">
        <v>35</v>
      </c>
      <c r="M108" s="326"/>
      <c r="N108" s="354"/>
      <c r="O108" s="114" t="s">
        <v>949</v>
      </c>
      <c r="P108" s="356" t="s">
        <v>302</v>
      </c>
      <c r="Q108" s="357"/>
      <c r="R108" s="91"/>
      <c r="S108" s="18">
        <v>190</v>
      </c>
      <c r="T108" s="18">
        <v>214</v>
      </c>
      <c r="U108" s="18">
        <v>257</v>
      </c>
      <c r="V108" s="18">
        <v>471</v>
      </c>
    </row>
    <row r="109" spans="1:22" ht="15.75" customHeight="1">
      <c r="A109" s="115" t="s">
        <v>948</v>
      </c>
      <c r="B109" s="40" t="s">
        <v>11</v>
      </c>
      <c r="C109" s="108">
        <v>209</v>
      </c>
      <c r="D109" s="108">
        <v>226</v>
      </c>
      <c r="E109" s="108">
        <v>263</v>
      </c>
      <c r="F109" s="18">
        <v>489</v>
      </c>
      <c r="G109" s="104" t="s">
        <v>947</v>
      </c>
      <c r="H109" s="11" t="s">
        <v>322</v>
      </c>
      <c r="I109" s="18">
        <v>69</v>
      </c>
      <c r="J109" s="18">
        <v>86</v>
      </c>
      <c r="K109" s="18">
        <v>84</v>
      </c>
      <c r="L109" s="18">
        <v>170</v>
      </c>
      <c r="M109" s="326"/>
      <c r="N109" s="354"/>
      <c r="O109" s="114" t="s">
        <v>946</v>
      </c>
      <c r="P109" s="356" t="s">
        <v>303</v>
      </c>
      <c r="Q109" s="357"/>
      <c r="R109" s="91"/>
      <c r="S109" s="18">
        <v>104</v>
      </c>
      <c r="T109" s="18">
        <v>114</v>
      </c>
      <c r="U109" s="18">
        <v>125</v>
      </c>
      <c r="V109" s="18">
        <v>239</v>
      </c>
    </row>
    <row r="110" spans="1:22" ht="15.75" customHeight="1">
      <c r="A110" s="115" t="s">
        <v>945</v>
      </c>
      <c r="B110" s="11" t="s">
        <v>275</v>
      </c>
      <c r="C110" s="18">
        <v>43</v>
      </c>
      <c r="D110" s="18">
        <v>34</v>
      </c>
      <c r="E110" s="18">
        <v>43</v>
      </c>
      <c r="F110" s="18">
        <v>77</v>
      </c>
      <c r="G110" s="104" t="s">
        <v>942</v>
      </c>
      <c r="H110" s="43" t="s">
        <v>323</v>
      </c>
      <c r="I110" s="108">
        <v>132</v>
      </c>
      <c r="J110" s="108">
        <v>128</v>
      </c>
      <c r="K110" s="108">
        <v>132</v>
      </c>
      <c r="L110" s="18">
        <v>260</v>
      </c>
      <c r="M110" s="326"/>
      <c r="N110" s="355"/>
      <c r="O110" s="114" t="s">
        <v>944</v>
      </c>
      <c r="P110" s="356" t="s">
        <v>304</v>
      </c>
      <c r="Q110" s="357"/>
      <c r="R110" s="91"/>
      <c r="S110" s="18">
        <v>35</v>
      </c>
      <c r="T110" s="18">
        <v>31</v>
      </c>
      <c r="U110" s="18">
        <v>42</v>
      </c>
      <c r="V110" s="18">
        <v>73</v>
      </c>
    </row>
    <row r="111" spans="1:22" ht="15.75" customHeight="1">
      <c r="A111" s="115" t="s">
        <v>943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245</v>
      </c>
      <c r="J111" s="7">
        <v>219</v>
      </c>
      <c r="K111" s="7">
        <v>248</v>
      </c>
      <c r="L111" s="7">
        <v>467</v>
      </c>
      <c r="M111" s="326"/>
      <c r="N111" s="347" t="s">
        <v>323</v>
      </c>
      <c r="O111" s="116" t="s">
        <v>942</v>
      </c>
      <c r="P111" s="349" t="s">
        <v>323</v>
      </c>
      <c r="Q111" s="350"/>
      <c r="R111" s="91"/>
      <c r="S111" s="18">
        <v>123</v>
      </c>
      <c r="T111" s="18">
        <v>121</v>
      </c>
      <c r="U111" s="18">
        <v>127</v>
      </c>
      <c r="V111" s="18">
        <v>248</v>
      </c>
    </row>
    <row r="112" spans="1:22" ht="15.75" customHeight="1">
      <c r="A112" s="115" t="s">
        <v>941</v>
      </c>
      <c r="B112" s="11" t="s">
        <v>277</v>
      </c>
      <c r="C112" s="18">
        <v>17</v>
      </c>
      <c r="D112" s="18">
        <v>20</v>
      </c>
      <c r="E112" s="18">
        <v>16</v>
      </c>
      <c r="F112" s="18">
        <v>36</v>
      </c>
      <c r="G112" s="104" t="s">
        <v>940</v>
      </c>
      <c r="H112" s="11" t="s">
        <v>328</v>
      </c>
      <c r="I112" s="18">
        <v>32</v>
      </c>
      <c r="J112" s="18">
        <v>35</v>
      </c>
      <c r="K112" s="18">
        <v>42</v>
      </c>
      <c r="L112" s="18">
        <v>77</v>
      </c>
      <c r="M112" s="326"/>
      <c r="N112" s="348"/>
      <c r="O112" s="116" t="s">
        <v>939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938</v>
      </c>
      <c r="B113" s="11" t="s">
        <v>278</v>
      </c>
      <c r="C113" s="18">
        <v>42</v>
      </c>
      <c r="D113" s="18">
        <v>46</v>
      </c>
      <c r="E113" s="18">
        <v>52</v>
      </c>
      <c r="F113" s="18">
        <v>98</v>
      </c>
      <c r="G113" s="104" t="s">
        <v>937</v>
      </c>
      <c r="H113" s="11" t="s">
        <v>329</v>
      </c>
      <c r="I113" s="18">
        <v>159</v>
      </c>
      <c r="J113" s="18">
        <v>224</v>
      </c>
      <c r="K113" s="18">
        <v>228</v>
      </c>
      <c r="L113" s="18">
        <v>452</v>
      </c>
      <c r="M113" s="326"/>
      <c r="N113" s="365" t="s">
        <v>408</v>
      </c>
      <c r="O113" s="117" t="s">
        <v>936</v>
      </c>
      <c r="P113" s="368" t="s">
        <v>325</v>
      </c>
      <c r="Q113" s="369"/>
      <c r="R113" s="56"/>
      <c r="S113" s="18">
        <v>131</v>
      </c>
      <c r="T113" s="18">
        <v>113</v>
      </c>
      <c r="U113" s="18">
        <v>122</v>
      </c>
      <c r="V113" s="18">
        <v>235</v>
      </c>
    </row>
    <row r="114" spans="1:22" ht="15.75" customHeight="1">
      <c r="A114" s="115" t="s">
        <v>935</v>
      </c>
      <c r="B114" s="11" t="s">
        <v>279</v>
      </c>
      <c r="C114" s="18">
        <v>35</v>
      </c>
      <c r="D114" s="18">
        <v>35</v>
      </c>
      <c r="E114" s="18">
        <v>33</v>
      </c>
      <c r="F114" s="18">
        <v>68</v>
      </c>
      <c r="G114" s="104" t="s">
        <v>934</v>
      </c>
      <c r="H114" s="13" t="s">
        <v>359</v>
      </c>
      <c r="I114" s="18">
        <v>95</v>
      </c>
      <c r="J114" s="18">
        <v>134</v>
      </c>
      <c r="K114" s="18">
        <v>162</v>
      </c>
      <c r="L114" s="18">
        <v>296</v>
      </c>
      <c r="M114" s="326"/>
      <c r="N114" s="366"/>
      <c r="O114" s="117" t="s">
        <v>933</v>
      </c>
      <c r="P114" s="368" t="s">
        <v>326</v>
      </c>
      <c r="Q114" s="369"/>
      <c r="R114" s="56"/>
      <c r="S114" s="18">
        <v>61</v>
      </c>
      <c r="T114" s="18">
        <v>56</v>
      </c>
      <c r="U114" s="18">
        <v>67</v>
      </c>
      <c r="V114" s="18">
        <v>123</v>
      </c>
    </row>
    <row r="115" spans="1:22" ht="15.75" customHeight="1">
      <c r="A115" s="115" t="s">
        <v>932</v>
      </c>
      <c r="B115" s="11" t="s">
        <v>280</v>
      </c>
      <c r="C115" s="18">
        <v>43</v>
      </c>
      <c r="D115" s="18">
        <v>50</v>
      </c>
      <c r="E115" s="18">
        <v>50</v>
      </c>
      <c r="F115" s="18">
        <v>100</v>
      </c>
      <c r="G115" s="104" t="s">
        <v>931</v>
      </c>
      <c r="H115" s="11" t="s">
        <v>331</v>
      </c>
      <c r="I115" s="18">
        <v>9</v>
      </c>
      <c r="J115" s="18">
        <v>9</v>
      </c>
      <c r="K115" s="18">
        <v>7</v>
      </c>
      <c r="L115" s="18">
        <v>16</v>
      </c>
      <c r="M115" s="326"/>
      <c r="N115" s="367"/>
      <c r="O115" s="117" t="s">
        <v>930</v>
      </c>
      <c r="P115" s="368" t="s">
        <v>327</v>
      </c>
      <c r="Q115" s="369"/>
      <c r="R115" s="92"/>
      <c r="S115" s="18">
        <v>53</v>
      </c>
      <c r="T115" s="18">
        <v>50</v>
      </c>
      <c r="U115" s="18">
        <v>59</v>
      </c>
      <c r="V115" s="18">
        <v>109</v>
      </c>
    </row>
    <row r="116" spans="1:18" ht="15.75" customHeight="1">
      <c r="A116" s="55"/>
      <c r="B116" s="46" t="s">
        <v>405</v>
      </c>
      <c r="C116" s="7">
        <v>306</v>
      </c>
      <c r="D116" s="7">
        <v>302</v>
      </c>
      <c r="E116" s="7">
        <v>327</v>
      </c>
      <c r="F116" s="7">
        <v>629</v>
      </c>
      <c r="G116" s="259"/>
      <c r="H116" s="260"/>
      <c r="I116" s="267">
        <f>SUM(I82:I115)</f>
        <v>3192</v>
      </c>
      <c r="J116" s="267">
        <f>SUM(J82:J115)</f>
        <v>3337</v>
      </c>
      <c r="K116" s="267">
        <f>SUM(K82:K115)</f>
        <v>3767</v>
      </c>
      <c r="L116" s="267">
        <f>SUM(L82:L115)</f>
        <v>7104</v>
      </c>
      <c r="M116" s="48"/>
      <c r="N116" s="49"/>
      <c r="O116" s="49"/>
      <c r="P116" s="49"/>
      <c r="Q116" s="49"/>
      <c r="R116" s="57"/>
    </row>
    <row r="117" spans="1:18" ht="15.75" customHeight="1">
      <c r="A117" s="115" t="s">
        <v>929</v>
      </c>
      <c r="B117" s="11" t="s">
        <v>282</v>
      </c>
      <c r="C117" s="18">
        <v>52</v>
      </c>
      <c r="D117" s="18">
        <v>52</v>
      </c>
      <c r="E117" s="18">
        <v>60</v>
      </c>
      <c r="F117" s="18">
        <v>112</v>
      </c>
      <c r="G117" s="261"/>
      <c r="H117" s="262"/>
      <c r="I117" s="262"/>
      <c r="J117" s="262"/>
      <c r="K117" s="262"/>
      <c r="L117" s="263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138</v>
      </c>
      <c r="D118" s="61">
        <v>138</v>
      </c>
      <c r="E118" s="61">
        <v>147</v>
      </c>
      <c r="F118" s="61">
        <v>285</v>
      </c>
      <c r="G118" s="264"/>
      <c r="H118" s="265"/>
      <c r="I118" s="265"/>
      <c r="J118" s="265"/>
      <c r="K118" s="265"/>
      <c r="L118" s="266"/>
      <c r="M118" s="382"/>
      <c r="N118" s="324"/>
      <c r="O118" s="62">
        <f>C119+I116</f>
        <v>5830</v>
      </c>
      <c r="P118" s="62">
        <f>D119+J116</f>
        <v>6076</v>
      </c>
      <c r="Q118" s="62">
        <f>E119+K116</f>
        <v>6719</v>
      </c>
      <c r="R118" s="62">
        <f>F119+L116</f>
        <v>12795</v>
      </c>
    </row>
    <row r="119" spans="1:18" ht="15.75" customHeight="1">
      <c r="A119" s="16"/>
      <c r="B119" s="17"/>
      <c r="C119" s="101">
        <f>SUM(C82:C118)</f>
        <v>2638</v>
      </c>
      <c r="D119" s="101">
        <f>SUM(D82:D118)</f>
        <v>2739</v>
      </c>
      <c r="E119" s="101">
        <f>SUM(E82:E118)</f>
        <v>2952</v>
      </c>
      <c r="F119" s="101">
        <f>SUM(F82:F118)</f>
        <v>5691</v>
      </c>
      <c r="G119" s="102"/>
      <c r="H119" s="103"/>
      <c r="I119" s="101">
        <v>3192</v>
      </c>
      <c r="J119" s="101">
        <v>3337</v>
      </c>
      <c r="K119" s="101">
        <v>3767</v>
      </c>
      <c r="L119" s="101">
        <v>7104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928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888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888</v>
      </c>
      <c r="Q122" s="305"/>
      <c r="R122" s="407"/>
    </row>
    <row r="123" spans="1:18" ht="15.75" customHeight="1">
      <c r="A123" s="55" t="s">
        <v>923</v>
      </c>
      <c r="B123" s="11" t="s">
        <v>379</v>
      </c>
      <c r="C123" s="18">
        <v>109</v>
      </c>
      <c r="D123" s="18">
        <v>104</v>
      </c>
      <c r="E123" s="18">
        <v>123</v>
      </c>
      <c r="F123" s="18">
        <v>227</v>
      </c>
      <c r="G123" s="361" t="s">
        <v>927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374</v>
      </c>
      <c r="D124" s="18">
        <v>364</v>
      </c>
      <c r="E124" s="18">
        <v>388</v>
      </c>
      <c r="F124" s="18">
        <v>752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292</v>
      </c>
      <c r="D125" s="18">
        <v>240</v>
      </c>
      <c r="E125" s="18">
        <v>299</v>
      </c>
      <c r="F125" s="18">
        <v>539</v>
      </c>
      <c r="G125" s="363"/>
      <c r="H125" s="363"/>
      <c r="I125" s="21">
        <v>4800</v>
      </c>
      <c r="J125" s="383" t="s">
        <v>926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210</v>
      </c>
      <c r="D126" s="18">
        <v>212</v>
      </c>
      <c r="E126" s="18">
        <v>236</v>
      </c>
      <c r="F126" s="18">
        <v>448</v>
      </c>
      <c r="G126" s="396" t="s">
        <v>925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386</v>
      </c>
      <c r="D127" s="18">
        <v>396</v>
      </c>
      <c r="E127" s="18">
        <v>468</v>
      </c>
      <c r="F127" s="18">
        <v>864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568</v>
      </c>
      <c r="D128" s="18">
        <v>689</v>
      </c>
      <c r="E128" s="18">
        <v>754</v>
      </c>
      <c r="F128" s="18">
        <v>1443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399</v>
      </c>
      <c r="D129" s="18">
        <v>454</v>
      </c>
      <c r="E129" s="18">
        <v>516</v>
      </c>
      <c r="F129" s="18">
        <v>970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229</v>
      </c>
      <c r="D130" s="18">
        <v>220</v>
      </c>
      <c r="E130" s="18">
        <v>251</v>
      </c>
      <c r="F130" s="18">
        <v>471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234</v>
      </c>
      <c r="D131" s="18">
        <v>239</v>
      </c>
      <c r="E131" s="18">
        <v>251</v>
      </c>
      <c r="F131" s="18">
        <v>490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350</v>
      </c>
      <c r="D132" s="18">
        <v>406</v>
      </c>
      <c r="E132" s="18">
        <v>401</v>
      </c>
      <c r="F132" s="18">
        <v>807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924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888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923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922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921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920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919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918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f>SUM(C123:C133)</f>
        <v>3151</v>
      </c>
      <c r="P158" s="68">
        <f>SUM(D123:D133)</f>
        <v>3324</v>
      </c>
      <c r="Q158" s="68">
        <f>SUM(E123:E133)</f>
        <v>3687</v>
      </c>
      <c r="R158" s="68">
        <f>SUM(F123:F133)</f>
        <v>7011</v>
      </c>
    </row>
    <row r="159" spans="1:18" ht="12.75" customHeight="1">
      <c r="A159" s="5"/>
      <c r="B159" s="103"/>
      <c r="C159" s="101">
        <v>3151</v>
      </c>
      <c r="D159" s="101">
        <v>3324</v>
      </c>
      <c r="E159" s="101">
        <v>3687</v>
      </c>
      <c r="F159" s="101">
        <v>7011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917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45381</v>
      </c>
      <c r="D167" s="297"/>
      <c r="E167" s="129" t="s">
        <v>916</v>
      </c>
      <c r="F167" s="1" t="s">
        <v>629</v>
      </c>
      <c r="G167" s="130">
        <v>8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104459</v>
      </c>
      <c r="D168" s="297"/>
      <c r="E168" s="129" t="s">
        <v>915</v>
      </c>
      <c r="F168" s="133" t="s">
        <v>632</v>
      </c>
      <c r="G168" s="130">
        <v>4</v>
      </c>
      <c r="H168" s="134" t="s">
        <v>651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45381</v>
      </c>
      <c r="D175" s="142">
        <v>49558</v>
      </c>
      <c r="E175" s="142">
        <v>54901</v>
      </c>
      <c r="F175" s="299">
        <f>D175+E175</f>
        <v>104459</v>
      </c>
      <c r="G175" s="300"/>
      <c r="H175" s="142">
        <v>468</v>
      </c>
      <c r="J175" s="143">
        <v>103</v>
      </c>
      <c r="K175" s="143">
        <v>123</v>
      </c>
      <c r="L175" s="144">
        <f>J175-K175</f>
        <v>-20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249</v>
      </c>
      <c r="K178" s="147">
        <v>225</v>
      </c>
      <c r="L178" s="144">
        <f>J178-K178</f>
        <v>24</v>
      </c>
    </row>
    <row r="179" spans="10:12" ht="19.5" customHeight="1" thickBot="1">
      <c r="J179" s="301" t="s">
        <v>641</v>
      </c>
      <c r="K179" s="302"/>
      <c r="L179" s="148">
        <v>-214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0">
    <mergeCell ref="J176:L176"/>
    <mergeCell ref="J179:K179"/>
    <mergeCell ref="B180:D180"/>
    <mergeCell ref="B182:L182"/>
    <mergeCell ref="B183:L183"/>
    <mergeCell ref="B184:L184"/>
    <mergeCell ref="B173:B174"/>
    <mergeCell ref="C173:C174"/>
    <mergeCell ref="D173:H173"/>
    <mergeCell ref="J173:L173"/>
    <mergeCell ref="F174:G174"/>
    <mergeCell ref="F175:G175"/>
    <mergeCell ref="M159:R159"/>
    <mergeCell ref="B160:N160"/>
    <mergeCell ref="B163:I163"/>
    <mergeCell ref="C165:G165"/>
    <mergeCell ref="C167:D167"/>
    <mergeCell ref="C168:D168"/>
    <mergeCell ref="M156:R156"/>
    <mergeCell ref="D157:E157"/>
    <mergeCell ref="J157:K157"/>
    <mergeCell ref="M157:N158"/>
    <mergeCell ref="D158:E158"/>
    <mergeCell ref="J158:K158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P147:Q147"/>
    <mergeCell ref="D148:E148"/>
    <mergeCell ref="J148:K148"/>
    <mergeCell ref="P148:Q148"/>
    <mergeCell ref="D149:E149"/>
    <mergeCell ref="J149:K149"/>
    <mergeCell ref="P149:Q149"/>
    <mergeCell ref="D145:E145"/>
    <mergeCell ref="J145:K145"/>
    <mergeCell ref="M145:M150"/>
    <mergeCell ref="N145:N150"/>
    <mergeCell ref="P145:Q145"/>
    <mergeCell ref="D146:E146"/>
    <mergeCell ref="J146:K146"/>
    <mergeCell ref="P146:Q146"/>
    <mergeCell ref="D147:E147"/>
    <mergeCell ref="J147:K147"/>
    <mergeCell ref="A143:A154"/>
    <mergeCell ref="B143:B154"/>
    <mergeCell ref="D143:E143"/>
    <mergeCell ref="J143:K143"/>
    <mergeCell ref="P143:Q143"/>
    <mergeCell ref="D144:E144"/>
    <mergeCell ref="G144:G158"/>
    <mergeCell ref="H144:H158"/>
    <mergeCell ref="J144:K144"/>
    <mergeCell ref="P144:Q144"/>
    <mergeCell ref="D141:E141"/>
    <mergeCell ref="J141:K141"/>
    <mergeCell ref="P141:Q141"/>
    <mergeCell ref="D142:E142"/>
    <mergeCell ref="J142:K142"/>
    <mergeCell ref="P142:Q142"/>
    <mergeCell ref="J138:K138"/>
    <mergeCell ref="P138:Q138"/>
    <mergeCell ref="D139:E139"/>
    <mergeCell ref="J139:K139"/>
    <mergeCell ref="M139:M144"/>
    <mergeCell ref="N139:N144"/>
    <mergeCell ref="P139:Q139"/>
    <mergeCell ref="D140:E140"/>
    <mergeCell ref="J140:K140"/>
    <mergeCell ref="P140:Q140"/>
    <mergeCell ref="B136:B142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A134:E134"/>
    <mergeCell ref="F134:F158"/>
    <mergeCell ref="J134:K134"/>
    <mergeCell ref="M134:M138"/>
    <mergeCell ref="N134:N138"/>
    <mergeCell ref="P134:Q134"/>
    <mergeCell ref="D135:E135"/>
    <mergeCell ref="J135:K135"/>
    <mergeCell ref="P135:Q135"/>
    <mergeCell ref="A136:A142"/>
    <mergeCell ref="J131:K131"/>
    <mergeCell ref="P131:Q131"/>
    <mergeCell ref="J132:K132"/>
    <mergeCell ref="P132:Q132"/>
    <mergeCell ref="J133:K133"/>
    <mergeCell ref="P133:Q133"/>
    <mergeCell ref="G126:G137"/>
    <mergeCell ref="H126:H137"/>
    <mergeCell ref="J126:K126"/>
    <mergeCell ref="P126:Q126"/>
    <mergeCell ref="J127:K127"/>
    <mergeCell ref="P127:Q127"/>
    <mergeCell ref="J128:K128"/>
    <mergeCell ref="P128:Q128"/>
    <mergeCell ref="J129:K129"/>
    <mergeCell ref="P129:Q129"/>
    <mergeCell ref="J123:K123"/>
    <mergeCell ref="M123:M133"/>
    <mergeCell ref="N123:N133"/>
    <mergeCell ref="P123:Q123"/>
    <mergeCell ref="J124:K124"/>
    <mergeCell ref="P124:Q124"/>
    <mergeCell ref="J125:K125"/>
    <mergeCell ref="P125:Q125"/>
    <mergeCell ref="J130:K130"/>
    <mergeCell ref="P130:Q130"/>
    <mergeCell ref="M117:N118"/>
    <mergeCell ref="M119:R119"/>
    <mergeCell ref="A120:R120"/>
    <mergeCell ref="P121:R121"/>
    <mergeCell ref="J122:K122"/>
    <mergeCell ref="L122:L158"/>
    <mergeCell ref="P122:Q122"/>
    <mergeCell ref="R122:R154"/>
    <mergeCell ref="G123:G125"/>
    <mergeCell ref="H123:H125"/>
    <mergeCell ref="N111:N112"/>
    <mergeCell ref="P111:Q111"/>
    <mergeCell ref="P112:Q112"/>
    <mergeCell ref="N113:N115"/>
    <mergeCell ref="P113:Q113"/>
    <mergeCell ref="P114:Q114"/>
    <mergeCell ref="P115:Q115"/>
    <mergeCell ref="P105:Q105"/>
    <mergeCell ref="N106:N110"/>
    <mergeCell ref="P106:Q106"/>
    <mergeCell ref="P107:Q107"/>
    <mergeCell ref="P108:Q108"/>
    <mergeCell ref="P109:Q109"/>
    <mergeCell ref="P110:Q110"/>
    <mergeCell ref="N97:N99"/>
    <mergeCell ref="P97:Q97"/>
    <mergeCell ref="P98:Q98"/>
    <mergeCell ref="P99:Q99"/>
    <mergeCell ref="N100:N105"/>
    <mergeCell ref="P100:Q100"/>
    <mergeCell ref="P101:Q101"/>
    <mergeCell ref="P102:Q102"/>
    <mergeCell ref="P103:Q103"/>
    <mergeCell ref="P104:Q104"/>
    <mergeCell ref="P91:Q91"/>
    <mergeCell ref="N92:N93"/>
    <mergeCell ref="P92:Q92"/>
    <mergeCell ref="P93:Q93"/>
    <mergeCell ref="N94:N96"/>
    <mergeCell ref="P94:Q94"/>
    <mergeCell ref="P95:Q95"/>
    <mergeCell ref="P96:Q96"/>
    <mergeCell ref="P86:Q86"/>
    <mergeCell ref="P87:Q87"/>
    <mergeCell ref="P88:Q88"/>
    <mergeCell ref="P89:Q89"/>
    <mergeCell ref="R89:R90"/>
    <mergeCell ref="P90:Q90"/>
    <mergeCell ref="A79:R79"/>
    <mergeCell ref="A80:B80"/>
    <mergeCell ref="P80:R80"/>
    <mergeCell ref="P81:Q81"/>
    <mergeCell ref="M82:M115"/>
    <mergeCell ref="N82:N91"/>
    <mergeCell ref="P82:Q82"/>
    <mergeCell ref="P83:Q83"/>
    <mergeCell ref="P84:Q84"/>
    <mergeCell ref="P85:Q85"/>
    <mergeCell ref="G68:L68"/>
    <mergeCell ref="A70:F70"/>
    <mergeCell ref="G70:L70"/>
    <mergeCell ref="A72:F72"/>
    <mergeCell ref="M76:N77"/>
    <mergeCell ref="M78:R78"/>
    <mergeCell ref="M43:N43"/>
    <mergeCell ref="G45:L45"/>
    <mergeCell ref="T47:T52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N27:N33"/>
    <mergeCell ref="P27:Q27"/>
    <mergeCell ref="P28:Q28"/>
    <mergeCell ref="P29:Q29"/>
    <mergeCell ref="P30:Q30"/>
    <mergeCell ref="P31:Q31"/>
    <mergeCell ref="P32:Q32"/>
    <mergeCell ref="P33:Q33"/>
    <mergeCell ref="N23:N24"/>
    <mergeCell ref="P23:Q23"/>
    <mergeCell ref="P24:Q24"/>
    <mergeCell ref="N25:N26"/>
    <mergeCell ref="P25:Q25"/>
    <mergeCell ref="P26:Q26"/>
    <mergeCell ref="S10:S18"/>
    <mergeCell ref="M17:R17"/>
    <mergeCell ref="N19:Q19"/>
    <mergeCell ref="P20:Q20"/>
    <mergeCell ref="N21:N22"/>
    <mergeCell ref="P21:Q21"/>
    <mergeCell ref="P22:Q22"/>
    <mergeCell ref="A1:R1"/>
    <mergeCell ref="A2:B2"/>
    <mergeCell ref="P2:R2"/>
    <mergeCell ref="S4:S5"/>
    <mergeCell ref="S6:S7"/>
    <mergeCell ref="S8:S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150" t="s">
        <v>627</v>
      </c>
      <c r="B1" s="150"/>
      <c r="C1" s="150"/>
      <c r="D1" s="150"/>
    </row>
    <row r="2" spans="1:4" ht="15.75" customHeight="1" thickBot="1">
      <c r="A2" s="275" t="s">
        <v>647</v>
      </c>
      <c r="B2" s="276" t="s">
        <v>361</v>
      </c>
      <c r="C2" s="276" t="s">
        <v>362</v>
      </c>
      <c r="D2" s="277" t="s">
        <v>363</v>
      </c>
    </row>
    <row r="3" spans="1:4" ht="15.75" customHeight="1" thickTop="1">
      <c r="A3" s="278" t="s">
        <v>423</v>
      </c>
      <c r="B3" s="156">
        <v>94</v>
      </c>
      <c r="C3" s="156">
        <v>113</v>
      </c>
      <c r="D3" s="279">
        <f>B3-C3</f>
        <v>-19</v>
      </c>
    </row>
    <row r="4" spans="1:4" ht="15.75" customHeight="1">
      <c r="A4" s="280" t="s">
        <v>424</v>
      </c>
      <c r="B4" s="156">
        <v>84</v>
      </c>
      <c r="C4" s="156">
        <v>106</v>
      </c>
      <c r="D4" s="279">
        <f aca="true" t="shared" si="0" ref="D4:D14">B4-C4</f>
        <v>-22</v>
      </c>
    </row>
    <row r="5" spans="1:4" ht="15.75" customHeight="1">
      <c r="A5" s="280" t="s">
        <v>425</v>
      </c>
      <c r="B5" s="156">
        <v>89</v>
      </c>
      <c r="C5" s="156">
        <v>106</v>
      </c>
      <c r="D5" s="279">
        <f t="shared" si="0"/>
        <v>-17</v>
      </c>
    </row>
    <row r="6" spans="1:4" ht="15.75" customHeight="1">
      <c r="A6" s="280" t="s">
        <v>426</v>
      </c>
      <c r="B6" s="156">
        <v>91</v>
      </c>
      <c r="C6" s="156">
        <v>112</v>
      </c>
      <c r="D6" s="279">
        <f t="shared" si="0"/>
        <v>-21</v>
      </c>
    </row>
    <row r="7" spans="1:4" ht="15.75" customHeight="1">
      <c r="A7" s="280" t="s">
        <v>427</v>
      </c>
      <c r="B7" s="156">
        <v>82</v>
      </c>
      <c r="C7" s="156">
        <v>96</v>
      </c>
      <c r="D7" s="279">
        <f t="shared" si="0"/>
        <v>-14</v>
      </c>
    </row>
    <row r="8" spans="1:4" ht="15.75" customHeight="1">
      <c r="A8" s="280" t="s">
        <v>428</v>
      </c>
      <c r="B8" s="156">
        <v>87</v>
      </c>
      <c r="C8" s="156">
        <v>91</v>
      </c>
      <c r="D8" s="279">
        <f t="shared" si="0"/>
        <v>-4</v>
      </c>
    </row>
    <row r="9" spans="1:4" ht="15.75" customHeight="1">
      <c r="A9" s="280" t="s">
        <v>429</v>
      </c>
      <c r="B9" s="156">
        <v>111</v>
      </c>
      <c r="C9" s="156">
        <v>85</v>
      </c>
      <c r="D9" s="279">
        <f t="shared" si="0"/>
        <v>26</v>
      </c>
    </row>
    <row r="10" spans="1:4" ht="15.75" customHeight="1">
      <c r="A10" s="280" t="s">
        <v>430</v>
      </c>
      <c r="B10" s="156">
        <v>94</v>
      </c>
      <c r="C10" s="156">
        <v>107</v>
      </c>
      <c r="D10" s="279">
        <f t="shared" si="0"/>
        <v>-13</v>
      </c>
    </row>
    <row r="11" spans="1:4" ht="15.75" customHeight="1">
      <c r="A11" s="280" t="s">
        <v>431</v>
      </c>
      <c r="B11" s="156">
        <v>91</v>
      </c>
      <c r="C11" s="156">
        <v>99</v>
      </c>
      <c r="D11" s="279">
        <f t="shared" si="0"/>
        <v>-8</v>
      </c>
    </row>
    <row r="12" spans="1:4" ht="15.75" customHeight="1">
      <c r="A12" s="280" t="s">
        <v>432</v>
      </c>
      <c r="B12" s="156">
        <v>94</v>
      </c>
      <c r="C12" s="156">
        <v>109</v>
      </c>
      <c r="D12" s="279">
        <f t="shared" si="0"/>
        <v>-15</v>
      </c>
    </row>
    <row r="13" spans="1:4" ht="15.75" customHeight="1">
      <c r="A13" s="280" t="s">
        <v>433</v>
      </c>
      <c r="B13" s="156">
        <v>91</v>
      </c>
      <c r="C13" s="156">
        <v>82</v>
      </c>
      <c r="D13" s="279">
        <f t="shared" si="0"/>
        <v>9</v>
      </c>
    </row>
    <row r="14" spans="1:4" ht="15.75" customHeight="1" thickBot="1">
      <c r="A14" s="281" t="s">
        <v>434</v>
      </c>
      <c r="B14" s="158">
        <v>103</v>
      </c>
      <c r="C14" s="158">
        <v>123</v>
      </c>
      <c r="D14" s="282">
        <f t="shared" si="0"/>
        <v>-20</v>
      </c>
    </row>
    <row r="15" spans="1:4" ht="15.75" customHeight="1" thickBot="1" thickTop="1">
      <c r="A15" s="283" t="s">
        <v>435</v>
      </c>
      <c r="B15" s="159">
        <f>SUM(B3:B14)</f>
        <v>1111</v>
      </c>
      <c r="C15" s="159">
        <f>SUM(C3:C14)</f>
        <v>1229</v>
      </c>
      <c r="D15" s="284">
        <f>SUM(D3:D14)</f>
        <v>-118</v>
      </c>
    </row>
    <row r="16" ht="15.75" customHeight="1"/>
    <row r="17" spans="1:3" ht="15.75" customHeight="1">
      <c r="A17" s="474" t="s">
        <v>648</v>
      </c>
      <c r="B17" s="475"/>
      <c r="C17" s="475"/>
    </row>
    <row r="18" spans="1:3" ht="15.75" customHeight="1">
      <c r="A18" s="273" t="s">
        <v>361</v>
      </c>
      <c r="B18" s="274">
        <f>B15/365</f>
        <v>3.043835616438356</v>
      </c>
      <c r="C18" s="150" t="s">
        <v>436</v>
      </c>
    </row>
    <row r="19" spans="1:3" ht="15.75" customHeight="1">
      <c r="A19" s="273" t="s">
        <v>362</v>
      </c>
      <c r="B19" s="274">
        <f>C15/365</f>
        <v>3.367123287671233</v>
      </c>
      <c r="C19" s="150" t="s">
        <v>436</v>
      </c>
    </row>
    <row r="20" ht="15.75" customHeight="1"/>
    <row r="21" ht="15.75" customHeight="1"/>
    <row r="22" ht="15.7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5" sqref="K5"/>
    </sheetView>
  </sheetViews>
  <sheetFormatPr defaultColWidth="9.00390625" defaultRowHeight="15.75" customHeight="1"/>
  <cols>
    <col min="1" max="4" width="9.00390625" style="151" customWidth="1"/>
    <col min="5" max="16384" width="9.00390625" style="151" customWidth="1"/>
  </cols>
  <sheetData>
    <row r="1" spans="1:4" ht="15.75" customHeight="1" thickBot="1">
      <c r="A1" s="150" t="s">
        <v>655</v>
      </c>
      <c r="B1" s="150"/>
      <c r="C1" s="150"/>
      <c r="D1" s="150"/>
    </row>
    <row r="2" spans="1:4" ht="15.75" customHeight="1" thickBot="1">
      <c r="A2" s="152" t="s">
        <v>647</v>
      </c>
      <c r="B2" s="153" t="s">
        <v>639</v>
      </c>
      <c r="C2" s="153" t="s">
        <v>640</v>
      </c>
      <c r="D2" s="154" t="s">
        <v>363</v>
      </c>
    </row>
    <row r="3" spans="1:4" ht="15.75" customHeight="1" thickTop="1">
      <c r="A3" s="278" t="s">
        <v>423</v>
      </c>
      <c r="B3" s="155">
        <v>251</v>
      </c>
      <c r="C3" s="155">
        <v>239</v>
      </c>
      <c r="D3" s="279">
        <f aca="true" t="shared" si="0" ref="D3:D15">B3-C3</f>
        <v>12</v>
      </c>
    </row>
    <row r="4" spans="1:7" ht="15.75" customHeight="1">
      <c r="A4" s="280" t="s">
        <v>424</v>
      </c>
      <c r="B4" s="156">
        <v>263</v>
      </c>
      <c r="C4" s="156">
        <v>315</v>
      </c>
      <c r="D4" s="285">
        <f t="shared" si="0"/>
        <v>-52</v>
      </c>
      <c r="G4" s="157"/>
    </row>
    <row r="5" spans="1:4" ht="15.75" customHeight="1">
      <c r="A5" s="280" t="s">
        <v>425</v>
      </c>
      <c r="B5" s="156">
        <v>950</v>
      </c>
      <c r="C5" s="156">
        <v>2103</v>
      </c>
      <c r="D5" s="285">
        <f t="shared" si="0"/>
        <v>-1153</v>
      </c>
    </row>
    <row r="6" spans="1:4" ht="15.75" customHeight="1">
      <c r="A6" s="280" t="s">
        <v>426</v>
      </c>
      <c r="B6" s="156">
        <v>1257</v>
      </c>
      <c r="C6" s="156">
        <v>514</v>
      </c>
      <c r="D6" s="285">
        <f t="shared" si="0"/>
        <v>743</v>
      </c>
    </row>
    <row r="7" spans="1:4" ht="15.75" customHeight="1">
      <c r="A7" s="280" t="s">
        <v>427</v>
      </c>
      <c r="B7" s="156">
        <v>297</v>
      </c>
      <c r="C7" s="156">
        <v>210</v>
      </c>
      <c r="D7" s="285">
        <f t="shared" si="0"/>
        <v>87</v>
      </c>
    </row>
    <row r="8" spans="1:4" ht="15.75" customHeight="1">
      <c r="A8" s="280" t="s">
        <v>428</v>
      </c>
      <c r="B8" s="156">
        <v>239</v>
      </c>
      <c r="C8" s="156">
        <v>235</v>
      </c>
      <c r="D8" s="285">
        <f t="shared" si="0"/>
        <v>4</v>
      </c>
    </row>
    <row r="9" spans="1:4" ht="15.75" customHeight="1">
      <c r="A9" s="280" t="s">
        <v>429</v>
      </c>
      <c r="B9" s="156">
        <v>315</v>
      </c>
      <c r="C9" s="156">
        <v>344</v>
      </c>
      <c r="D9" s="285">
        <f t="shared" si="0"/>
        <v>-29</v>
      </c>
    </row>
    <row r="10" spans="1:4" ht="15.75" customHeight="1">
      <c r="A10" s="280" t="s">
        <v>430</v>
      </c>
      <c r="B10" s="156">
        <v>429</v>
      </c>
      <c r="C10" s="156">
        <v>354</v>
      </c>
      <c r="D10" s="285">
        <f t="shared" si="0"/>
        <v>75</v>
      </c>
    </row>
    <row r="11" spans="1:4" ht="15.75" customHeight="1">
      <c r="A11" s="280" t="s">
        <v>431</v>
      </c>
      <c r="B11" s="156">
        <v>288</v>
      </c>
      <c r="C11" s="156">
        <v>260</v>
      </c>
      <c r="D11" s="285">
        <f t="shared" si="0"/>
        <v>28</v>
      </c>
    </row>
    <row r="12" spans="1:4" ht="15.75" customHeight="1">
      <c r="A12" s="280" t="s">
        <v>432</v>
      </c>
      <c r="B12" s="156">
        <v>334</v>
      </c>
      <c r="C12" s="156">
        <v>214</v>
      </c>
      <c r="D12" s="285">
        <f t="shared" si="0"/>
        <v>120</v>
      </c>
    </row>
    <row r="13" spans="1:4" ht="15.75" customHeight="1">
      <c r="A13" s="280" t="s">
        <v>433</v>
      </c>
      <c r="B13" s="156">
        <v>217</v>
      </c>
      <c r="C13" s="156">
        <v>172</v>
      </c>
      <c r="D13" s="285">
        <f t="shared" si="0"/>
        <v>45</v>
      </c>
    </row>
    <row r="14" spans="1:4" ht="15.75" customHeight="1" thickBot="1">
      <c r="A14" s="281" t="s">
        <v>434</v>
      </c>
      <c r="B14" s="158">
        <v>249</v>
      </c>
      <c r="C14" s="158">
        <v>225</v>
      </c>
      <c r="D14" s="282">
        <f t="shared" si="0"/>
        <v>24</v>
      </c>
    </row>
    <row r="15" spans="1:4" ht="15.75" customHeight="1" thickBot="1" thickTop="1">
      <c r="A15" s="283" t="s">
        <v>435</v>
      </c>
      <c r="B15" s="159">
        <f>SUM(B3:B14)</f>
        <v>5089</v>
      </c>
      <c r="C15" s="159">
        <f>SUM(C3:C14)</f>
        <v>5185</v>
      </c>
      <c r="D15" s="284">
        <f t="shared" si="0"/>
        <v>-96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O36" sqref="O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658</v>
      </c>
      <c r="Q2" s="311"/>
      <c r="R2" s="311"/>
    </row>
    <row r="3" spans="1:18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</row>
    <row r="4" spans="1:18" ht="15.75" customHeight="1">
      <c r="A4" s="82" t="s">
        <v>465</v>
      </c>
      <c r="B4" s="11" t="s">
        <v>7</v>
      </c>
      <c r="C4" s="18">
        <v>183</v>
      </c>
      <c r="D4" s="18">
        <v>145</v>
      </c>
      <c r="E4" s="18">
        <v>162</v>
      </c>
      <c r="F4" s="18">
        <v>307</v>
      </c>
      <c r="G4" s="93" t="s">
        <v>466</v>
      </c>
      <c r="H4" s="11" t="s">
        <v>41</v>
      </c>
      <c r="I4" s="18">
        <v>1093</v>
      </c>
      <c r="J4" s="18">
        <v>1068</v>
      </c>
      <c r="K4" s="18">
        <v>1161</v>
      </c>
      <c r="L4" s="18">
        <v>2229</v>
      </c>
      <c r="M4" s="94" t="s">
        <v>467</v>
      </c>
      <c r="N4" s="11" t="s">
        <v>74</v>
      </c>
      <c r="O4" s="18">
        <v>34</v>
      </c>
      <c r="P4" s="18">
        <v>26</v>
      </c>
      <c r="Q4" s="18">
        <v>30</v>
      </c>
      <c r="R4" s="83">
        <v>56</v>
      </c>
    </row>
    <row r="5" spans="1:18" ht="15.75" customHeight="1">
      <c r="A5" s="82" t="s">
        <v>468</v>
      </c>
      <c r="B5" s="11" t="s">
        <v>8</v>
      </c>
      <c r="C5" s="18">
        <v>99</v>
      </c>
      <c r="D5" s="18">
        <v>75</v>
      </c>
      <c r="E5" s="18">
        <v>76</v>
      </c>
      <c r="F5" s="18">
        <v>151</v>
      </c>
      <c r="G5" s="93" t="s">
        <v>469</v>
      </c>
      <c r="H5" s="88" t="s">
        <v>418</v>
      </c>
      <c r="I5" s="18">
        <v>31</v>
      </c>
      <c r="J5" s="18">
        <v>32</v>
      </c>
      <c r="K5" s="18">
        <v>38</v>
      </c>
      <c r="L5" s="18">
        <v>70</v>
      </c>
      <c r="M5" s="95" t="s">
        <v>470</v>
      </c>
      <c r="N5" s="89" t="s">
        <v>332</v>
      </c>
      <c r="O5" s="18">
        <v>81</v>
      </c>
      <c r="P5" s="18">
        <v>78</v>
      </c>
      <c r="Q5" s="18">
        <v>72</v>
      </c>
      <c r="R5" s="83">
        <v>150</v>
      </c>
    </row>
    <row r="6" spans="1:18" ht="15.75" customHeight="1">
      <c r="A6" s="82" t="s">
        <v>471</v>
      </c>
      <c r="B6" s="11" t="s">
        <v>9</v>
      </c>
      <c r="C6" s="18">
        <v>145</v>
      </c>
      <c r="D6" s="18">
        <v>115</v>
      </c>
      <c r="E6" s="18">
        <v>122</v>
      </c>
      <c r="F6" s="18">
        <v>237</v>
      </c>
      <c r="G6" s="93" t="s">
        <v>472</v>
      </c>
      <c r="H6" s="11" t="s">
        <v>42</v>
      </c>
      <c r="I6" s="18">
        <v>595</v>
      </c>
      <c r="J6" s="18">
        <v>680</v>
      </c>
      <c r="K6" s="18">
        <v>711</v>
      </c>
      <c r="L6" s="18">
        <v>1391</v>
      </c>
      <c r="M6" s="94" t="s">
        <v>473</v>
      </c>
      <c r="N6" s="11" t="s">
        <v>333</v>
      </c>
      <c r="O6" s="18">
        <v>102</v>
      </c>
      <c r="P6" s="18">
        <v>69</v>
      </c>
      <c r="Q6" s="18">
        <v>67</v>
      </c>
      <c r="R6" s="83">
        <v>136</v>
      </c>
    </row>
    <row r="7" spans="1:18" ht="15.75" customHeight="1">
      <c r="A7" s="82" t="s">
        <v>474</v>
      </c>
      <c r="B7" s="11" t="s">
        <v>10</v>
      </c>
      <c r="C7" s="18">
        <v>132</v>
      </c>
      <c r="D7" s="18">
        <v>111</v>
      </c>
      <c r="E7" s="18">
        <v>126</v>
      </c>
      <c r="F7" s="18">
        <v>237</v>
      </c>
      <c r="G7" s="93" t="s">
        <v>439</v>
      </c>
      <c r="H7" s="11" t="s">
        <v>43</v>
      </c>
      <c r="I7" s="18">
        <v>781</v>
      </c>
      <c r="J7" s="18">
        <v>870</v>
      </c>
      <c r="K7" s="18">
        <v>1034</v>
      </c>
      <c r="L7" s="18">
        <v>1904</v>
      </c>
      <c r="M7" s="94" t="s">
        <v>475</v>
      </c>
      <c r="N7" s="11" t="s">
        <v>334</v>
      </c>
      <c r="O7" s="18">
        <v>50</v>
      </c>
      <c r="P7" s="18">
        <v>43</v>
      </c>
      <c r="Q7" s="18">
        <v>50</v>
      </c>
      <c r="R7" s="83">
        <v>93</v>
      </c>
    </row>
    <row r="8" spans="1:18" ht="15.75" customHeight="1">
      <c r="A8" s="82" t="s">
        <v>476</v>
      </c>
      <c r="B8" s="11" t="s">
        <v>11</v>
      </c>
      <c r="C8" s="18">
        <v>41</v>
      </c>
      <c r="D8" s="18">
        <v>28</v>
      </c>
      <c r="E8" s="18">
        <v>35</v>
      </c>
      <c r="F8" s="18">
        <v>63</v>
      </c>
      <c r="G8" s="93" t="s">
        <v>477</v>
      </c>
      <c r="H8" s="11" t="s">
        <v>44</v>
      </c>
      <c r="I8" s="18">
        <v>759</v>
      </c>
      <c r="J8" s="18">
        <v>797</v>
      </c>
      <c r="K8" s="18">
        <v>856</v>
      </c>
      <c r="L8" s="18">
        <v>1653</v>
      </c>
      <c r="M8" s="94" t="s">
        <v>478</v>
      </c>
      <c r="N8" s="11" t="s">
        <v>335</v>
      </c>
      <c r="O8" s="18">
        <v>51</v>
      </c>
      <c r="P8" s="18">
        <v>41</v>
      </c>
      <c r="Q8" s="18">
        <v>39</v>
      </c>
      <c r="R8" s="83">
        <v>80</v>
      </c>
    </row>
    <row r="9" spans="1:18" ht="15.75" customHeight="1">
      <c r="A9" s="82" t="s">
        <v>479</v>
      </c>
      <c r="B9" s="11" t="s">
        <v>12</v>
      </c>
      <c r="C9" s="18">
        <v>256</v>
      </c>
      <c r="D9" s="18">
        <v>207</v>
      </c>
      <c r="E9" s="18">
        <v>227</v>
      </c>
      <c r="F9" s="18">
        <v>434</v>
      </c>
      <c r="G9" s="93" t="s">
        <v>480</v>
      </c>
      <c r="H9" s="11" t="s">
        <v>45</v>
      </c>
      <c r="I9" s="18">
        <v>761</v>
      </c>
      <c r="J9" s="18">
        <v>813</v>
      </c>
      <c r="K9" s="18">
        <v>871</v>
      </c>
      <c r="L9" s="18">
        <v>1684</v>
      </c>
      <c r="M9" s="94" t="s">
        <v>481</v>
      </c>
      <c r="N9" s="11" t="s">
        <v>336</v>
      </c>
      <c r="O9" s="18">
        <v>354</v>
      </c>
      <c r="P9" s="18">
        <v>326</v>
      </c>
      <c r="Q9" s="18">
        <v>287</v>
      </c>
      <c r="R9" s="83">
        <v>613</v>
      </c>
    </row>
    <row r="10" spans="1:18" ht="15.75" customHeight="1">
      <c r="A10" s="82" t="s">
        <v>482</v>
      </c>
      <c r="B10" s="11" t="s">
        <v>13</v>
      </c>
      <c r="C10" s="18">
        <v>350</v>
      </c>
      <c r="D10" s="18">
        <v>323</v>
      </c>
      <c r="E10" s="18">
        <v>334</v>
      </c>
      <c r="F10" s="18">
        <v>657</v>
      </c>
      <c r="G10" s="93" t="s">
        <v>483</v>
      </c>
      <c r="H10" s="11" t="s">
        <v>46</v>
      </c>
      <c r="I10" s="18">
        <v>1924</v>
      </c>
      <c r="J10" s="18">
        <v>2092</v>
      </c>
      <c r="K10" s="18">
        <v>2255</v>
      </c>
      <c r="L10" s="18">
        <v>4347</v>
      </c>
      <c r="M10" s="94" t="s">
        <v>484</v>
      </c>
      <c r="N10" s="11" t="s">
        <v>337</v>
      </c>
      <c r="O10" s="18">
        <v>192</v>
      </c>
      <c r="P10" s="18">
        <v>184</v>
      </c>
      <c r="Q10" s="18">
        <v>200</v>
      </c>
      <c r="R10" s="83">
        <v>384</v>
      </c>
    </row>
    <row r="11" spans="1:18" ht="15.75" customHeight="1">
      <c r="A11" s="82" t="s">
        <v>485</v>
      </c>
      <c r="B11" s="11" t="s">
        <v>14</v>
      </c>
      <c r="C11" s="18">
        <v>102</v>
      </c>
      <c r="D11" s="18">
        <v>83</v>
      </c>
      <c r="E11" s="18">
        <v>114</v>
      </c>
      <c r="F11" s="18">
        <v>197</v>
      </c>
      <c r="G11" s="93" t="s">
        <v>486</v>
      </c>
      <c r="H11" s="11" t="s">
        <v>47</v>
      </c>
      <c r="I11" s="18">
        <v>649</v>
      </c>
      <c r="J11" s="18">
        <v>722</v>
      </c>
      <c r="K11" s="18">
        <v>806</v>
      </c>
      <c r="L11" s="18">
        <v>1528</v>
      </c>
      <c r="M11" s="94" t="s">
        <v>487</v>
      </c>
      <c r="N11" s="11" t="s">
        <v>338</v>
      </c>
      <c r="O11" s="18">
        <v>311</v>
      </c>
      <c r="P11" s="18">
        <v>286</v>
      </c>
      <c r="Q11" s="18">
        <v>218</v>
      </c>
      <c r="R11" s="83">
        <v>504</v>
      </c>
    </row>
    <row r="12" spans="1:18" ht="15.75" customHeight="1">
      <c r="A12" s="82" t="s">
        <v>488</v>
      </c>
      <c r="B12" s="11" t="s">
        <v>15</v>
      </c>
      <c r="C12" s="18">
        <v>83</v>
      </c>
      <c r="D12" s="18">
        <v>81</v>
      </c>
      <c r="E12" s="18">
        <v>75</v>
      </c>
      <c r="F12" s="18">
        <v>156</v>
      </c>
      <c r="G12" s="93" t="s">
        <v>489</v>
      </c>
      <c r="H12" s="11" t="s">
        <v>48</v>
      </c>
      <c r="I12" s="18">
        <v>401</v>
      </c>
      <c r="J12" s="18">
        <v>374</v>
      </c>
      <c r="K12" s="18">
        <v>404</v>
      </c>
      <c r="L12" s="18">
        <v>778</v>
      </c>
      <c r="M12" s="94" t="s">
        <v>490</v>
      </c>
      <c r="N12" s="11" t="s">
        <v>339</v>
      </c>
      <c r="O12" s="18">
        <v>31</v>
      </c>
      <c r="P12" s="18">
        <v>29</v>
      </c>
      <c r="Q12" s="18">
        <v>38</v>
      </c>
      <c r="R12" s="83">
        <v>67</v>
      </c>
    </row>
    <row r="13" spans="1:18" ht="15.75" customHeight="1">
      <c r="A13" s="82" t="s">
        <v>419</v>
      </c>
      <c r="B13" s="11" t="s">
        <v>16</v>
      </c>
      <c r="C13" s="18">
        <v>34</v>
      </c>
      <c r="D13" s="18">
        <v>27</v>
      </c>
      <c r="E13" s="18">
        <v>30</v>
      </c>
      <c r="F13" s="18">
        <v>57</v>
      </c>
      <c r="G13" s="93" t="s">
        <v>440</v>
      </c>
      <c r="H13" s="11" t="s">
        <v>49</v>
      </c>
      <c r="I13" s="18">
        <v>401</v>
      </c>
      <c r="J13" s="18">
        <v>351</v>
      </c>
      <c r="K13" s="18">
        <v>429</v>
      </c>
      <c r="L13" s="18">
        <v>780</v>
      </c>
      <c r="M13" s="94" t="s">
        <v>491</v>
      </c>
      <c r="N13" s="11" t="s">
        <v>340</v>
      </c>
      <c r="O13" s="18">
        <v>137</v>
      </c>
      <c r="P13" s="18">
        <v>106</v>
      </c>
      <c r="Q13" s="18">
        <v>127</v>
      </c>
      <c r="R13" s="83">
        <v>233</v>
      </c>
    </row>
    <row r="14" spans="1:18" ht="15.75" customHeight="1">
      <c r="A14" s="82" t="s">
        <v>492</v>
      </c>
      <c r="B14" s="11" t="s">
        <v>17</v>
      </c>
      <c r="C14" s="18">
        <v>78</v>
      </c>
      <c r="D14" s="18">
        <v>58</v>
      </c>
      <c r="E14" s="18">
        <v>71</v>
      </c>
      <c r="F14" s="18">
        <v>129</v>
      </c>
      <c r="G14" s="93" t="s">
        <v>493</v>
      </c>
      <c r="H14" s="11" t="s">
        <v>50</v>
      </c>
      <c r="I14" s="18">
        <v>515</v>
      </c>
      <c r="J14" s="18">
        <v>502</v>
      </c>
      <c r="K14" s="18">
        <v>632</v>
      </c>
      <c r="L14" s="18">
        <v>1134</v>
      </c>
      <c r="M14" s="94" t="s">
        <v>494</v>
      </c>
      <c r="N14" s="11" t="s">
        <v>341</v>
      </c>
      <c r="O14" s="18">
        <v>157</v>
      </c>
      <c r="P14" s="18">
        <v>140</v>
      </c>
      <c r="Q14" s="18">
        <v>164</v>
      </c>
      <c r="R14" s="83">
        <v>304</v>
      </c>
    </row>
    <row r="15" spans="1:18" ht="15.75" customHeight="1">
      <c r="A15" s="82" t="s">
        <v>495</v>
      </c>
      <c r="B15" s="11" t="s">
        <v>18</v>
      </c>
      <c r="C15" s="18">
        <v>158</v>
      </c>
      <c r="D15" s="18">
        <v>107</v>
      </c>
      <c r="E15" s="18">
        <v>141</v>
      </c>
      <c r="F15" s="18">
        <v>248</v>
      </c>
      <c r="G15" s="93" t="s">
        <v>496</v>
      </c>
      <c r="H15" s="11" t="s">
        <v>51</v>
      </c>
      <c r="I15" s="18">
        <v>136</v>
      </c>
      <c r="J15" s="18">
        <v>166</v>
      </c>
      <c r="K15" s="18">
        <v>189</v>
      </c>
      <c r="L15" s="18">
        <v>355</v>
      </c>
      <c r="M15" s="94" t="s">
        <v>497</v>
      </c>
      <c r="N15" s="11" t="s">
        <v>342</v>
      </c>
      <c r="O15" s="18">
        <v>102</v>
      </c>
      <c r="P15" s="18">
        <v>89</v>
      </c>
      <c r="Q15" s="18">
        <v>100</v>
      </c>
      <c r="R15" s="83">
        <v>189</v>
      </c>
    </row>
    <row r="16" spans="1:18" ht="15.75" customHeight="1">
      <c r="A16" s="82" t="s">
        <v>498</v>
      </c>
      <c r="B16" s="11" t="s">
        <v>19</v>
      </c>
      <c r="C16" s="18">
        <v>308</v>
      </c>
      <c r="D16" s="18">
        <v>282</v>
      </c>
      <c r="E16" s="18">
        <v>320</v>
      </c>
      <c r="F16" s="18">
        <v>602</v>
      </c>
      <c r="G16" s="93" t="s">
        <v>499</v>
      </c>
      <c r="H16" s="11" t="s">
        <v>52</v>
      </c>
      <c r="I16" s="18">
        <v>458</v>
      </c>
      <c r="J16" s="18">
        <v>478</v>
      </c>
      <c r="K16" s="18">
        <v>458</v>
      </c>
      <c r="L16" s="18">
        <v>936</v>
      </c>
      <c r="M16" s="94" t="s">
        <v>500</v>
      </c>
      <c r="N16" s="11" t="s">
        <v>343</v>
      </c>
      <c r="O16" s="18">
        <v>128</v>
      </c>
      <c r="P16" s="18">
        <v>118</v>
      </c>
      <c r="Q16" s="18">
        <v>146</v>
      </c>
      <c r="R16" s="83">
        <v>264</v>
      </c>
    </row>
    <row r="17" spans="1:18" ht="15.75" customHeight="1">
      <c r="A17" s="82" t="s">
        <v>501</v>
      </c>
      <c r="B17" s="11" t="s">
        <v>20</v>
      </c>
      <c r="C17" s="18">
        <v>1384</v>
      </c>
      <c r="D17" s="18">
        <v>1370</v>
      </c>
      <c r="E17" s="18">
        <v>1473</v>
      </c>
      <c r="F17" s="18">
        <v>2843</v>
      </c>
      <c r="G17" s="93" t="s">
        <v>502</v>
      </c>
      <c r="H17" s="11" t="s">
        <v>53</v>
      </c>
      <c r="I17" s="18">
        <v>224</v>
      </c>
      <c r="J17" s="18">
        <v>232</v>
      </c>
      <c r="K17" s="18">
        <v>240</v>
      </c>
      <c r="L17" s="18">
        <v>472</v>
      </c>
      <c r="M17" s="94" t="s">
        <v>503</v>
      </c>
      <c r="N17" s="11" t="s">
        <v>344</v>
      </c>
      <c r="O17" s="18">
        <v>53</v>
      </c>
      <c r="P17" s="18">
        <v>49</v>
      </c>
      <c r="Q17" s="18">
        <v>58</v>
      </c>
      <c r="R17" s="83">
        <v>107</v>
      </c>
    </row>
    <row r="18" spans="1:18" ht="15.75" customHeight="1">
      <c r="A18" s="82" t="s">
        <v>504</v>
      </c>
      <c r="B18" s="11" t="s">
        <v>21</v>
      </c>
      <c r="C18" s="18">
        <v>738</v>
      </c>
      <c r="D18" s="18">
        <v>822</v>
      </c>
      <c r="E18" s="18">
        <v>878</v>
      </c>
      <c r="F18" s="18">
        <v>1700</v>
      </c>
      <c r="G18" s="93" t="s">
        <v>505</v>
      </c>
      <c r="H18" s="11" t="s">
        <v>54</v>
      </c>
      <c r="I18" s="18">
        <v>1035</v>
      </c>
      <c r="J18" s="18">
        <v>1102</v>
      </c>
      <c r="K18" s="18">
        <v>1268</v>
      </c>
      <c r="L18" s="18">
        <v>2370</v>
      </c>
      <c r="M18" s="94" t="s">
        <v>441</v>
      </c>
      <c r="N18" s="11" t="s">
        <v>345</v>
      </c>
      <c r="O18" s="18">
        <v>92</v>
      </c>
      <c r="P18" s="18">
        <v>85</v>
      </c>
      <c r="Q18" s="18">
        <v>91</v>
      </c>
      <c r="R18" s="83">
        <v>176</v>
      </c>
    </row>
    <row r="19" spans="1:18" ht="15.75" customHeight="1">
      <c r="A19" s="82" t="s">
        <v>506</v>
      </c>
      <c r="B19" s="11" t="s">
        <v>22</v>
      </c>
      <c r="C19" s="18">
        <v>806</v>
      </c>
      <c r="D19" s="18">
        <v>829</v>
      </c>
      <c r="E19" s="18">
        <v>934</v>
      </c>
      <c r="F19" s="18">
        <v>1763</v>
      </c>
      <c r="G19" s="93" t="s">
        <v>507</v>
      </c>
      <c r="H19" s="11" t="s">
        <v>55</v>
      </c>
      <c r="I19" s="18">
        <v>1978</v>
      </c>
      <c r="J19" s="18">
        <v>2287</v>
      </c>
      <c r="K19" s="18">
        <v>2483</v>
      </c>
      <c r="L19" s="18">
        <v>4770</v>
      </c>
      <c r="M19" s="94" t="s">
        <v>508</v>
      </c>
      <c r="N19" s="11" t="s">
        <v>346</v>
      </c>
      <c r="O19" s="18">
        <v>128</v>
      </c>
      <c r="P19" s="18">
        <v>110</v>
      </c>
      <c r="Q19" s="18">
        <v>127</v>
      </c>
      <c r="R19" s="83">
        <v>237</v>
      </c>
    </row>
    <row r="20" spans="1:18" ht="15.75" customHeight="1">
      <c r="A20" s="82" t="s">
        <v>420</v>
      </c>
      <c r="B20" s="11" t="s">
        <v>23</v>
      </c>
      <c r="C20" s="18">
        <v>403</v>
      </c>
      <c r="D20" s="18">
        <v>327</v>
      </c>
      <c r="E20" s="18">
        <v>419</v>
      </c>
      <c r="F20" s="18">
        <v>746</v>
      </c>
      <c r="G20" s="93" t="s">
        <v>509</v>
      </c>
      <c r="H20" s="11" t="s">
        <v>56</v>
      </c>
      <c r="I20" s="18">
        <v>423</v>
      </c>
      <c r="J20" s="18">
        <v>419</v>
      </c>
      <c r="K20" s="18">
        <v>460</v>
      </c>
      <c r="L20" s="18">
        <v>879</v>
      </c>
      <c r="M20" s="94" t="s">
        <v>510</v>
      </c>
      <c r="N20" s="11" t="s">
        <v>347</v>
      </c>
      <c r="O20" s="18">
        <v>11</v>
      </c>
      <c r="P20" s="18">
        <v>13</v>
      </c>
      <c r="Q20" s="18">
        <v>11</v>
      </c>
      <c r="R20" s="83">
        <v>24</v>
      </c>
    </row>
    <row r="21" spans="1:18" ht="15.75" customHeight="1">
      <c r="A21" s="82" t="s">
        <v>511</v>
      </c>
      <c r="B21" s="11" t="s">
        <v>24</v>
      </c>
      <c r="C21" s="18">
        <v>483</v>
      </c>
      <c r="D21" s="18">
        <v>417</v>
      </c>
      <c r="E21" s="18">
        <v>522</v>
      </c>
      <c r="F21" s="18">
        <v>939</v>
      </c>
      <c r="G21" s="93" t="s">
        <v>512</v>
      </c>
      <c r="H21" s="11" t="s">
        <v>57</v>
      </c>
      <c r="I21" s="18">
        <v>231</v>
      </c>
      <c r="J21" s="18">
        <v>218</v>
      </c>
      <c r="K21" s="18">
        <v>230</v>
      </c>
      <c r="L21" s="18">
        <v>448</v>
      </c>
      <c r="M21" s="94" t="s">
        <v>513</v>
      </c>
      <c r="N21" s="11" t="s">
        <v>141</v>
      </c>
      <c r="O21" s="18">
        <v>34</v>
      </c>
      <c r="P21" s="18">
        <v>29</v>
      </c>
      <c r="Q21" s="18">
        <v>35</v>
      </c>
      <c r="R21" s="83">
        <v>64</v>
      </c>
    </row>
    <row r="22" spans="1:18" ht="15.75" customHeight="1">
      <c r="A22" s="82" t="s">
        <v>514</v>
      </c>
      <c r="B22" s="11" t="s">
        <v>25</v>
      </c>
      <c r="C22" s="18">
        <v>629</v>
      </c>
      <c r="D22" s="18">
        <v>658</v>
      </c>
      <c r="E22" s="18">
        <v>712</v>
      </c>
      <c r="F22" s="18">
        <v>1370</v>
      </c>
      <c r="G22" s="93" t="s">
        <v>515</v>
      </c>
      <c r="H22" s="11" t="s">
        <v>58</v>
      </c>
      <c r="I22" s="18">
        <v>154</v>
      </c>
      <c r="J22" s="18">
        <v>150</v>
      </c>
      <c r="K22" s="18">
        <v>166</v>
      </c>
      <c r="L22" s="18">
        <v>316</v>
      </c>
      <c r="M22" s="94" t="s">
        <v>516</v>
      </c>
      <c r="N22" s="11" t="s">
        <v>348</v>
      </c>
      <c r="O22" s="18">
        <v>101</v>
      </c>
      <c r="P22" s="18">
        <v>85</v>
      </c>
      <c r="Q22" s="18">
        <v>102</v>
      </c>
      <c r="R22" s="83">
        <v>187</v>
      </c>
    </row>
    <row r="23" spans="1:18" ht="15.75" customHeight="1">
      <c r="A23" s="82" t="s">
        <v>517</v>
      </c>
      <c r="B23" s="11" t="s">
        <v>26</v>
      </c>
      <c r="C23" s="18">
        <v>1151</v>
      </c>
      <c r="D23" s="18">
        <v>1229</v>
      </c>
      <c r="E23" s="18">
        <v>1272</v>
      </c>
      <c r="F23" s="18">
        <v>2501</v>
      </c>
      <c r="G23" s="93" t="s">
        <v>518</v>
      </c>
      <c r="H23" s="11" t="s">
        <v>59</v>
      </c>
      <c r="I23" s="18">
        <v>215</v>
      </c>
      <c r="J23" s="18">
        <v>183</v>
      </c>
      <c r="K23" s="18">
        <v>219</v>
      </c>
      <c r="L23" s="18">
        <v>402</v>
      </c>
      <c r="M23" s="94" t="s">
        <v>519</v>
      </c>
      <c r="N23" s="11" t="s">
        <v>349</v>
      </c>
      <c r="O23" s="18">
        <v>168</v>
      </c>
      <c r="P23" s="18">
        <v>161</v>
      </c>
      <c r="Q23" s="18">
        <v>199</v>
      </c>
      <c r="R23" s="83">
        <v>360</v>
      </c>
    </row>
    <row r="24" spans="1:18" ht="15.75" customHeight="1">
      <c r="A24" s="82" t="s">
        <v>520</v>
      </c>
      <c r="B24" s="11" t="s">
        <v>27</v>
      </c>
      <c r="C24" s="18">
        <v>762</v>
      </c>
      <c r="D24" s="18">
        <v>774</v>
      </c>
      <c r="E24" s="18">
        <v>877</v>
      </c>
      <c r="F24" s="18">
        <v>1651</v>
      </c>
      <c r="G24" s="93" t="s">
        <v>521</v>
      </c>
      <c r="H24" s="11" t="s">
        <v>60</v>
      </c>
      <c r="I24" s="18">
        <v>183</v>
      </c>
      <c r="J24" s="18">
        <v>186</v>
      </c>
      <c r="K24" s="18">
        <v>202</v>
      </c>
      <c r="L24" s="18">
        <v>388</v>
      </c>
      <c r="M24" s="94" t="s">
        <v>522</v>
      </c>
      <c r="N24" s="11" t="s">
        <v>350</v>
      </c>
      <c r="O24" s="18">
        <v>57</v>
      </c>
      <c r="P24" s="18">
        <v>43</v>
      </c>
      <c r="Q24" s="18">
        <v>54</v>
      </c>
      <c r="R24" s="83">
        <v>97</v>
      </c>
    </row>
    <row r="25" spans="1:18" ht="15.75" customHeight="1">
      <c r="A25" s="82" t="s">
        <v>438</v>
      </c>
      <c r="B25" s="11" t="s">
        <v>28</v>
      </c>
      <c r="C25" s="18">
        <v>271</v>
      </c>
      <c r="D25" s="18">
        <v>246</v>
      </c>
      <c r="E25" s="18">
        <v>344</v>
      </c>
      <c r="F25" s="18">
        <v>590</v>
      </c>
      <c r="G25" s="93" t="s">
        <v>523</v>
      </c>
      <c r="H25" s="11" t="s">
        <v>61</v>
      </c>
      <c r="I25" s="18">
        <v>169</v>
      </c>
      <c r="J25" s="18">
        <v>106</v>
      </c>
      <c r="K25" s="18">
        <v>113</v>
      </c>
      <c r="L25" s="18">
        <v>219</v>
      </c>
      <c r="M25" s="94" t="s">
        <v>524</v>
      </c>
      <c r="N25" s="11" t="s">
        <v>351</v>
      </c>
      <c r="O25" s="18">
        <v>42</v>
      </c>
      <c r="P25" s="18">
        <v>37</v>
      </c>
      <c r="Q25" s="18">
        <v>38</v>
      </c>
      <c r="R25" s="83">
        <v>75</v>
      </c>
    </row>
    <row r="26" spans="1:18" ht="15.75" customHeight="1">
      <c r="A26" s="82" t="s">
        <v>421</v>
      </c>
      <c r="B26" s="11" t="s">
        <v>29</v>
      </c>
      <c r="C26" s="18">
        <v>848</v>
      </c>
      <c r="D26" s="18">
        <v>829</v>
      </c>
      <c r="E26" s="18">
        <v>960</v>
      </c>
      <c r="F26" s="18">
        <v>1789</v>
      </c>
      <c r="G26" s="93" t="s">
        <v>525</v>
      </c>
      <c r="H26" s="11" t="s">
        <v>62</v>
      </c>
      <c r="I26" s="18">
        <v>154</v>
      </c>
      <c r="J26" s="18">
        <v>171</v>
      </c>
      <c r="K26" s="18">
        <v>174</v>
      </c>
      <c r="L26" s="18">
        <v>345</v>
      </c>
      <c r="M26" s="94" t="s">
        <v>526</v>
      </c>
      <c r="N26" s="11" t="s">
        <v>143</v>
      </c>
      <c r="O26" s="18">
        <v>31</v>
      </c>
      <c r="P26" s="18">
        <v>25</v>
      </c>
      <c r="Q26" s="18">
        <v>29</v>
      </c>
      <c r="R26" s="83">
        <v>54</v>
      </c>
    </row>
    <row r="27" spans="1:18" ht="15.75" customHeight="1">
      <c r="A27" s="82" t="s">
        <v>527</v>
      </c>
      <c r="B27" s="11" t="s">
        <v>30</v>
      </c>
      <c r="C27" s="18">
        <v>1051</v>
      </c>
      <c r="D27" s="18">
        <v>1096</v>
      </c>
      <c r="E27" s="18">
        <v>1166</v>
      </c>
      <c r="F27" s="18">
        <v>2262</v>
      </c>
      <c r="G27" s="93" t="s">
        <v>528</v>
      </c>
      <c r="H27" s="11" t="s">
        <v>63</v>
      </c>
      <c r="I27" s="18">
        <v>499</v>
      </c>
      <c r="J27" s="18">
        <v>480</v>
      </c>
      <c r="K27" s="18">
        <v>550</v>
      </c>
      <c r="L27" s="18">
        <v>1030</v>
      </c>
      <c r="M27" s="94" t="s">
        <v>529</v>
      </c>
      <c r="N27" s="11" t="s">
        <v>358</v>
      </c>
      <c r="O27" s="18">
        <v>491</v>
      </c>
      <c r="P27" s="18">
        <v>485</v>
      </c>
      <c r="Q27" s="18">
        <v>512</v>
      </c>
      <c r="R27" s="83">
        <v>997</v>
      </c>
    </row>
    <row r="28" spans="1:18" ht="15.75" customHeight="1">
      <c r="A28" s="82" t="s">
        <v>530</v>
      </c>
      <c r="B28" s="87" t="s">
        <v>31</v>
      </c>
      <c r="C28" s="18">
        <v>1274</v>
      </c>
      <c r="D28" s="18">
        <v>1385</v>
      </c>
      <c r="E28" s="18">
        <v>1538</v>
      </c>
      <c r="F28" s="18">
        <v>2923</v>
      </c>
      <c r="G28" s="93" t="s">
        <v>531</v>
      </c>
      <c r="H28" s="11" t="s">
        <v>64</v>
      </c>
      <c r="I28" s="18">
        <v>187</v>
      </c>
      <c r="J28" s="18">
        <v>152</v>
      </c>
      <c r="K28" s="18">
        <v>186</v>
      </c>
      <c r="L28" s="18">
        <v>338</v>
      </c>
      <c r="M28" s="96"/>
      <c r="N28" s="17"/>
      <c r="O28" s="38"/>
      <c r="P28" s="38"/>
      <c r="Q28" s="38"/>
      <c r="R28" s="84"/>
    </row>
    <row r="29" spans="1:18" ht="15.75" customHeight="1">
      <c r="A29" s="82" t="s">
        <v>532</v>
      </c>
      <c r="B29" s="87" t="s">
        <v>32</v>
      </c>
      <c r="C29" s="18">
        <v>613</v>
      </c>
      <c r="D29" s="18">
        <v>693</v>
      </c>
      <c r="E29" s="18">
        <v>711</v>
      </c>
      <c r="F29" s="18">
        <v>1404</v>
      </c>
      <c r="G29" s="93" t="s">
        <v>533</v>
      </c>
      <c r="H29" s="11" t="s">
        <v>65</v>
      </c>
      <c r="I29" s="18">
        <v>163</v>
      </c>
      <c r="J29" s="18">
        <v>157</v>
      </c>
      <c r="K29" s="18">
        <v>191</v>
      </c>
      <c r="L29" s="18">
        <v>348</v>
      </c>
      <c r="M29" s="33"/>
      <c r="N29" s="17"/>
      <c r="O29" s="38"/>
      <c r="P29" s="38"/>
      <c r="Q29" s="38"/>
      <c r="R29" s="84"/>
    </row>
    <row r="30" spans="1:18" ht="15.75" customHeight="1">
      <c r="A30" s="82" t="s">
        <v>534</v>
      </c>
      <c r="B30" s="11" t="s">
        <v>33</v>
      </c>
      <c r="C30" s="18">
        <v>1052</v>
      </c>
      <c r="D30" s="18">
        <v>1213</v>
      </c>
      <c r="E30" s="18">
        <v>1273</v>
      </c>
      <c r="F30" s="18">
        <v>2486</v>
      </c>
      <c r="G30" s="93" t="s">
        <v>535</v>
      </c>
      <c r="H30" s="11" t="s">
        <v>66</v>
      </c>
      <c r="I30" s="18">
        <v>168</v>
      </c>
      <c r="J30" s="18">
        <v>142</v>
      </c>
      <c r="K30" s="18">
        <v>190</v>
      </c>
      <c r="L30" s="18">
        <v>332</v>
      </c>
      <c r="M30" s="27"/>
      <c r="N30" s="37"/>
      <c r="O30" s="39"/>
      <c r="P30" s="39"/>
      <c r="Q30" s="39"/>
      <c r="R30" s="85"/>
    </row>
    <row r="31" spans="1:18" ht="15.75" customHeight="1">
      <c r="A31" s="82" t="s">
        <v>536</v>
      </c>
      <c r="B31" s="11" t="s">
        <v>34</v>
      </c>
      <c r="C31" s="18">
        <v>769</v>
      </c>
      <c r="D31" s="18">
        <v>801</v>
      </c>
      <c r="E31" s="18">
        <v>914</v>
      </c>
      <c r="F31" s="18">
        <v>1715</v>
      </c>
      <c r="G31" s="93" t="s">
        <v>537</v>
      </c>
      <c r="H31" s="11" t="s">
        <v>67</v>
      </c>
      <c r="I31" s="18">
        <v>389</v>
      </c>
      <c r="J31" s="18">
        <v>423</v>
      </c>
      <c r="K31" s="18">
        <v>487</v>
      </c>
      <c r="L31" s="18">
        <v>910</v>
      </c>
      <c r="M31" s="97" t="s">
        <v>538</v>
      </c>
      <c r="N31" s="29" t="s">
        <v>352</v>
      </c>
      <c r="O31" s="18">
        <v>312</v>
      </c>
      <c r="P31" s="18">
        <v>273</v>
      </c>
      <c r="Q31" s="18">
        <v>39</v>
      </c>
      <c r="R31" s="83">
        <v>312</v>
      </c>
    </row>
    <row r="32" spans="1:18" ht="15.75" customHeight="1">
      <c r="A32" s="82" t="s">
        <v>539</v>
      </c>
      <c r="B32" s="11" t="s">
        <v>35</v>
      </c>
      <c r="C32" s="18">
        <v>686</v>
      </c>
      <c r="D32" s="18">
        <v>692</v>
      </c>
      <c r="E32" s="18">
        <v>833</v>
      </c>
      <c r="F32" s="18">
        <v>1525</v>
      </c>
      <c r="G32" s="93" t="s">
        <v>540</v>
      </c>
      <c r="H32" s="11" t="s">
        <v>68</v>
      </c>
      <c r="I32" s="18">
        <v>715</v>
      </c>
      <c r="J32" s="18">
        <v>810</v>
      </c>
      <c r="K32" s="18">
        <v>912</v>
      </c>
      <c r="L32" s="18">
        <v>1722</v>
      </c>
      <c r="M32" s="98"/>
      <c r="N32" s="99"/>
      <c r="O32" s="121">
        <v>3250</v>
      </c>
      <c r="P32" s="121">
        <v>2930</v>
      </c>
      <c r="Q32" s="121">
        <v>2833</v>
      </c>
      <c r="R32" s="122">
        <v>5763</v>
      </c>
    </row>
    <row r="33" spans="1:18" ht="15.75" customHeight="1">
      <c r="A33" s="82" t="s">
        <v>541</v>
      </c>
      <c r="B33" s="11" t="s">
        <v>36</v>
      </c>
      <c r="C33" s="18">
        <v>571</v>
      </c>
      <c r="D33" s="18">
        <v>541</v>
      </c>
      <c r="E33" s="18">
        <v>619</v>
      </c>
      <c r="F33" s="18">
        <v>1160</v>
      </c>
      <c r="G33" s="93" t="s">
        <v>542</v>
      </c>
      <c r="H33" s="11" t="s">
        <v>69</v>
      </c>
      <c r="I33" s="18">
        <v>554</v>
      </c>
      <c r="J33" s="18">
        <v>604</v>
      </c>
      <c r="K33" s="18">
        <v>630</v>
      </c>
      <c r="L33" s="18">
        <v>1234</v>
      </c>
      <c r="M33" s="312" t="s">
        <v>437</v>
      </c>
      <c r="N33" s="313"/>
      <c r="O33" s="313"/>
      <c r="P33" s="313"/>
      <c r="Q33" s="313"/>
      <c r="R33" s="314"/>
    </row>
    <row r="34" spans="1:18" ht="15.75" customHeight="1" thickBot="1">
      <c r="A34" s="82" t="s">
        <v>543</v>
      </c>
      <c r="B34" s="11" t="s">
        <v>37</v>
      </c>
      <c r="C34" s="18">
        <v>971</v>
      </c>
      <c r="D34" s="18">
        <v>914</v>
      </c>
      <c r="E34" s="18">
        <v>1129</v>
      </c>
      <c r="F34" s="18">
        <v>2043</v>
      </c>
      <c r="G34" s="93" t="s">
        <v>544</v>
      </c>
      <c r="H34" s="11" t="s">
        <v>70</v>
      </c>
      <c r="I34" s="18">
        <v>556</v>
      </c>
      <c r="J34" s="18">
        <v>444</v>
      </c>
      <c r="K34" s="18">
        <v>554</v>
      </c>
      <c r="L34" s="18">
        <v>998</v>
      </c>
      <c r="M34" s="315"/>
      <c r="N34" s="313"/>
      <c r="O34" s="313"/>
      <c r="P34" s="313"/>
      <c r="Q34" s="313"/>
      <c r="R34" s="314"/>
    </row>
    <row r="35" spans="1:18" ht="15.75" customHeight="1">
      <c r="A35" s="82" t="s">
        <v>545</v>
      </c>
      <c r="B35" s="11" t="s">
        <v>38</v>
      </c>
      <c r="C35" s="18">
        <v>295</v>
      </c>
      <c r="D35" s="18">
        <v>304</v>
      </c>
      <c r="E35" s="18">
        <v>358</v>
      </c>
      <c r="F35" s="18">
        <v>662</v>
      </c>
      <c r="G35" s="93" t="s">
        <v>546</v>
      </c>
      <c r="H35" s="11" t="s">
        <v>71</v>
      </c>
      <c r="I35" s="18">
        <v>292</v>
      </c>
      <c r="J35" s="18">
        <v>253</v>
      </c>
      <c r="K35" s="18">
        <v>311</v>
      </c>
      <c r="L35" s="18">
        <v>564</v>
      </c>
      <c r="M35" s="316" t="s">
        <v>417</v>
      </c>
      <c r="N35" s="317"/>
      <c r="O35" s="52" t="s">
        <v>3</v>
      </c>
      <c r="P35" s="52" t="s">
        <v>4</v>
      </c>
      <c r="Q35" s="52" t="s">
        <v>5</v>
      </c>
      <c r="R35" s="54" t="s">
        <v>6</v>
      </c>
    </row>
    <row r="36" spans="1:18" ht="15.75" customHeight="1">
      <c r="A36" s="82" t="s">
        <v>547</v>
      </c>
      <c r="B36" s="11" t="s">
        <v>39</v>
      </c>
      <c r="C36" s="18">
        <v>684</v>
      </c>
      <c r="D36" s="18">
        <v>778</v>
      </c>
      <c r="E36" s="18">
        <v>794</v>
      </c>
      <c r="F36" s="18">
        <v>1572</v>
      </c>
      <c r="G36" s="93" t="s">
        <v>548</v>
      </c>
      <c r="H36" s="11" t="s">
        <v>72</v>
      </c>
      <c r="I36" s="18">
        <v>236</v>
      </c>
      <c r="J36" s="18">
        <v>183</v>
      </c>
      <c r="K36" s="18">
        <v>238</v>
      </c>
      <c r="L36" s="83">
        <v>421</v>
      </c>
      <c r="M36" s="318" t="s">
        <v>356</v>
      </c>
      <c r="N36" s="319"/>
      <c r="O36" s="18">
        <v>38670</v>
      </c>
      <c r="P36" s="19">
        <v>39067</v>
      </c>
      <c r="Q36" s="19">
        <v>43077</v>
      </c>
      <c r="R36" s="83">
        <v>82144</v>
      </c>
    </row>
    <row r="37" spans="1:18" ht="15.75" customHeight="1" thickBot="1">
      <c r="A37" s="86" t="s">
        <v>549</v>
      </c>
      <c r="B37" s="75" t="s">
        <v>40</v>
      </c>
      <c r="C37" s="62">
        <v>878</v>
      </c>
      <c r="D37" s="62">
        <v>841</v>
      </c>
      <c r="E37" s="62">
        <v>929</v>
      </c>
      <c r="F37" s="62">
        <v>1770</v>
      </c>
      <c r="G37" s="100" t="s">
        <v>550</v>
      </c>
      <c r="H37" s="75" t="s">
        <v>73</v>
      </c>
      <c r="I37" s="62">
        <v>103</v>
      </c>
      <c r="J37" s="62">
        <v>89</v>
      </c>
      <c r="K37" s="62">
        <v>108</v>
      </c>
      <c r="L37" s="63">
        <v>197</v>
      </c>
      <c r="M37" s="306" t="s">
        <v>360</v>
      </c>
      <c r="N37" s="307"/>
      <c r="O37" s="62">
        <v>49365</v>
      </c>
      <c r="P37" s="62">
        <v>50297</v>
      </c>
      <c r="Q37" s="62">
        <v>55443</v>
      </c>
      <c r="R37" s="63">
        <v>105740</v>
      </c>
    </row>
    <row r="38" spans="1:18" ht="15.75" customHeight="1">
      <c r="A38" s="5"/>
      <c r="C38" s="101">
        <v>18288</v>
      </c>
      <c r="D38" s="101">
        <v>18401</v>
      </c>
      <c r="E38" s="101">
        <v>20488</v>
      </c>
      <c r="F38" s="101">
        <v>38889</v>
      </c>
      <c r="G38" s="102"/>
      <c r="H38" s="103"/>
      <c r="I38" s="101">
        <v>17132</v>
      </c>
      <c r="J38" s="101">
        <v>17736</v>
      </c>
      <c r="K38" s="101">
        <v>19756</v>
      </c>
      <c r="L38" s="101">
        <v>37492</v>
      </c>
      <c r="M38" s="308" t="s">
        <v>649</v>
      </c>
      <c r="N38" s="308"/>
      <c r="O38" s="308"/>
      <c r="P38" s="308"/>
      <c r="Q38" s="308"/>
      <c r="R38" s="308"/>
    </row>
    <row r="39" spans="1:18" ht="24" customHeight="1">
      <c r="A39" s="309" t="s">
        <v>422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</row>
    <row r="40" spans="1:18" ht="15.75" customHeight="1" thickBot="1">
      <c r="A40" s="310" t="s">
        <v>75</v>
      </c>
      <c r="B40" s="310"/>
      <c r="P40" s="311" t="s">
        <v>658</v>
      </c>
      <c r="Q40" s="311"/>
      <c r="R40" s="311"/>
    </row>
    <row r="41" spans="1:18" s="2" customFormat="1" ht="15.75" customHeight="1">
      <c r="A41" s="50" t="s">
        <v>1</v>
      </c>
      <c r="B41" s="51" t="s">
        <v>2</v>
      </c>
      <c r="C41" s="52" t="s">
        <v>3</v>
      </c>
      <c r="D41" s="52" t="s">
        <v>4</v>
      </c>
      <c r="E41" s="52" t="s">
        <v>5</v>
      </c>
      <c r="F41" s="52" t="s">
        <v>6</v>
      </c>
      <c r="G41" s="52" t="s">
        <v>1</v>
      </c>
      <c r="H41" s="51" t="s">
        <v>2</v>
      </c>
      <c r="I41" s="52" t="s">
        <v>3</v>
      </c>
      <c r="J41" s="52" t="s">
        <v>4</v>
      </c>
      <c r="K41" s="52" t="s">
        <v>5</v>
      </c>
      <c r="L41" s="52" t="s">
        <v>6</v>
      </c>
      <c r="M41" s="69" t="s">
        <v>1</v>
      </c>
      <c r="N41" s="69" t="s">
        <v>2</v>
      </c>
      <c r="O41" s="69" t="s">
        <v>3</v>
      </c>
      <c r="P41" s="69" t="s">
        <v>4</v>
      </c>
      <c r="Q41" s="69" t="s">
        <v>5</v>
      </c>
      <c r="R41" s="70" t="s">
        <v>6</v>
      </c>
    </row>
    <row r="42" spans="1:18" ht="15.75" customHeight="1">
      <c r="A42" s="55" t="s">
        <v>551</v>
      </c>
      <c r="B42" s="11" t="s">
        <v>108</v>
      </c>
      <c r="C42" s="18">
        <v>95</v>
      </c>
      <c r="D42" s="18">
        <v>100</v>
      </c>
      <c r="E42" s="18">
        <v>117</v>
      </c>
      <c r="F42" s="18">
        <v>217</v>
      </c>
      <c r="G42" s="104" t="s">
        <v>442</v>
      </c>
      <c r="H42" s="11" t="s">
        <v>138</v>
      </c>
      <c r="I42" s="18">
        <v>80</v>
      </c>
      <c r="J42" s="18">
        <v>97</v>
      </c>
      <c r="K42" s="18">
        <v>98</v>
      </c>
      <c r="L42" s="18">
        <v>195</v>
      </c>
      <c r="M42" s="26"/>
      <c r="N42" s="30"/>
      <c r="O42" s="32"/>
      <c r="P42" s="32"/>
      <c r="Q42" s="32"/>
      <c r="R42" s="71"/>
    </row>
    <row r="43" spans="1:18" ht="15.75" customHeight="1">
      <c r="A43" s="55" t="s">
        <v>552</v>
      </c>
      <c r="B43" s="11" t="s">
        <v>364</v>
      </c>
      <c r="C43" s="18">
        <v>53</v>
      </c>
      <c r="D43" s="18">
        <v>54</v>
      </c>
      <c r="E43" s="18">
        <v>50</v>
      </c>
      <c r="F43" s="18">
        <v>104</v>
      </c>
      <c r="G43" s="104" t="s">
        <v>443</v>
      </c>
      <c r="H43" s="11" t="s">
        <v>139</v>
      </c>
      <c r="I43" s="18">
        <v>8</v>
      </c>
      <c r="J43" s="18">
        <v>6</v>
      </c>
      <c r="K43" s="18">
        <v>6</v>
      </c>
      <c r="L43" s="18">
        <v>12</v>
      </c>
      <c r="M43" s="33"/>
      <c r="N43" s="16"/>
      <c r="O43" s="15"/>
      <c r="P43" s="15"/>
      <c r="Q43" s="15"/>
      <c r="R43" s="56"/>
    </row>
    <row r="44" spans="1:18" ht="15.75" customHeight="1">
      <c r="A44" s="55" t="s">
        <v>76</v>
      </c>
      <c r="B44" s="11" t="s">
        <v>109</v>
      </c>
      <c r="C44" s="18">
        <v>45</v>
      </c>
      <c r="D44" s="18">
        <v>56</v>
      </c>
      <c r="E44" s="18">
        <v>53</v>
      </c>
      <c r="F44" s="18">
        <v>109</v>
      </c>
      <c r="G44" s="104" t="s">
        <v>553</v>
      </c>
      <c r="H44" s="11" t="s">
        <v>140</v>
      </c>
      <c r="I44" s="18">
        <v>9</v>
      </c>
      <c r="J44" s="18">
        <v>7</v>
      </c>
      <c r="K44" s="18">
        <v>9</v>
      </c>
      <c r="L44" s="18">
        <v>16</v>
      </c>
      <c r="M44" s="33"/>
      <c r="N44" s="16"/>
      <c r="O44" s="15"/>
      <c r="P44" s="15"/>
      <c r="Q44" s="15"/>
      <c r="R44" s="56"/>
    </row>
    <row r="45" spans="1:18" ht="15.75" customHeight="1">
      <c r="A45" s="55" t="s">
        <v>77</v>
      </c>
      <c r="B45" s="11" t="s">
        <v>110</v>
      </c>
      <c r="C45" s="18">
        <v>35</v>
      </c>
      <c r="D45" s="18">
        <v>28</v>
      </c>
      <c r="E45" s="18">
        <v>33</v>
      </c>
      <c r="F45" s="18">
        <v>61</v>
      </c>
      <c r="G45" s="104" t="s">
        <v>554</v>
      </c>
      <c r="H45" s="11" t="s">
        <v>141</v>
      </c>
      <c r="I45" s="18">
        <v>79</v>
      </c>
      <c r="J45" s="18">
        <v>90</v>
      </c>
      <c r="K45" s="18">
        <v>98</v>
      </c>
      <c r="L45" s="18">
        <v>188</v>
      </c>
      <c r="M45" s="33"/>
      <c r="N45" s="16"/>
      <c r="O45" s="15"/>
      <c r="P45" s="15"/>
      <c r="Q45" s="15"/>
      <c r="R45" s="56"/>
    </row>
    <row r="46" spans="1:18" ht="15.75" customHeight="1">
      <c r="A46" s="55" t="s">
        <v>78</v>
      </c>
      <c r="B46" s="11" t="s">
        <v>111</v>
      </c>
      <c r="C46" s="18">
        <v>163</v>
      </c>
      <c r="D46" s="18">
        <v>195</v>
      </c>
      <c r="E46" s="18">
        <v>191</v>
      </c>
      <c r="F46" s="18">
        <v>386</v>
      </c>
      <c r="G46" s="104" t="s">
        <v>555</v>
      </c>
      <c r="H46" s="11" t="s">
        <v>142</v>
      </c>
      <c r="I46" s="18">
        <v>25</v>
      </c>
      <c r="J46" s="18">
        <v>27</v>
      </c>
      <c r="K46" s="18">
        <v>28</v>
      </c>
      <c r="L46" s="18">
        <v>55</v>
      </c>
      <c r="M46" s="33"/>
      <c r="N46" s="16"/>
      <c r="O46" s="15"/>
      <c r="P46" s="15"/>
      <c r="Q46" s="15"/>
      <c r="R46" s="56"/>
    </row>
    <row r="47" spans="1:18" ht="15.75" customHeight="1">
      <c r="A47" s="55" t="s">
        <v>79</v>
      </c>
      <c r="B47" s="11" t="s">
        <v>112</v>
      </c>
      <c r="C47" s="18">
        <v>40</v>
      </c>
      <c r="D47" s="18">
        <v>45</v>
      </c>
      <c r="E47" s="18">
        <v>42</v>
      </c>
      <c r="F47" s="18">
        <v>87</v>
      </c>
      <c r="G47" s="104" t="s">
        <v>556</v>
      </c>
      <c r="H47" s="11" t="s">
        <v>143</v>
      </c>
      <c r="I47" s="18">
        <v>52</v>
      </c>
      <c r="J47" s="18">
        <v>57</v>
      </c>
      <c r="K47" s="18">
        <v>53</v>
      </c>
      <c r="L47" s="18">
        <v>110</v>
      </c>
      <c r="M47" s="33"/>
      <c r="N47" s="16"/>
      <c r="O47" s="15"/>
      <c r="P47" s="15"/>
      <c r="Q47" s="15"/>
      <c r="R47" s="56"/>
    </row>
    <row r="48" spans="1:18" ht="15.75" customHeight="1">
      <c r="A48" s="55" t="s">
        <v>80</v>
      </c>
      <c r="B48" s="11" t="s">
        <v>113</v>
      </c>
      <c r="C48" s="18">
        <v>33</v>
      </c>
      <c r="D48" s="18">
        <v>39</v>
      </c>
      <c r="E48" s="18">
        <v>30</v>
      </c>
      <c r="F48" s="18">
        <v>69</v>
      </c>
      <c r="G48" s="105" t="s">
        <v>557</v>
      </c>
      <c r="H48" s="22" t="s">
        <v>144</v>
      </c>
      <c r="I48" s="18">
        <v>51</v>
      </c>
      <c r="J48" s="18">
        <v>13</v>
      </c>
      <c r="K48" s="18">
        <v>38</v>
      </c>
      <c r="L48" s="18">
        <v>51</v>
      </c>
      <c r="M48" s="33"/>
      <c r="N48" s="16"/>
      <c r="O48" s="15"/>
      <c r="P48" s="15"/>
      <c r="Q48" s="15"/>
      <c r="R48" s="56"/>
    </row>
    <row r="49" spans="1:18" ht="15.75" customHeight="1">
      <c r="A49" s="55" t="s">
        <v>81</v>
      </c>
      <c r="B49" s="11" t="s">
        <v>114</v>
      </c>
      <c r="C49" s="18">
        <v>21</v>
      </c>
      <c r="D49" s="18">
        <v>27</v>
      </c>
      <c r="E49" s="18">
        <v>17</v>
      </c>
      <c r="F49" s="18">
        <v>44</v>
      </c>
      <c r="G49" s="26"/>
      <c r="H49" s="36"/>
      <c r="I49" s="106">
        <v>304</v>
      </c>
      <c r="J49" s="106">
        <v>297</v>
      </c>
      <c r="K49" s="106">
        <v>330</v>
      </c>
      <c r="L49" s="107">
        <v>627</v>
      </c>
      <c r="M49" s="16"/>
      <c r="N49" s="16"/>
      <c r="O49" s="15"/>
      <c r="P49" s="15"/>
      <c r="Q49" s="15"/>
      <c r="R49" s="56"/>
    </row>
    <row r="50" spans="1:18" ht="15.75" customHeight="1">
      <c r="A50" s="55" t="s">
        <v>82</v>
      </c>
      <c r="B50" s="11" t="s">
        <v>115</v>
      </c>
      <c r="C50" s="18">
        <v>14</v>
      </c>
      <c r="D50" s="18">
        <v>8</v>
      </c>
      <c r="E50" s="18">
        <v>14</v>
      </c>
      <c r="F50" s="18">
        <v>22</v>
      </c>
      <c r="G50" s="33"/>
      <c r="H50" s="17"/>
      <c r="I50" s="15"/>
      <c r="J50" s="15"/>
      <c r="K50" s="15"/>
      <c r="L50" s="34"/>
      <c r="M50" s="16"/>
      <c r="N50" s="16"/>
      <c r="O50" s="15"/>
      <c r="P50" s="15"/>
      <c r="Q50" s="15"/>
      <c r="R50" s="56"/>
    </row>
    <row r="51" spans="1:18" ht="15.75" customHeight="1">
      <c r="A51" s="55" t="s">
        <v>83</v>
      </c>
      <c r="B51" s="11" t="s">
        <v>116</v>
      </c>
      <c r="C51" s="18">
        <v>29</v>
      </c>
      <c r="D51" s="18">
        <v>23</v>
      </c>
      <c r="E51" s="18">
        <v>33</v>
      </c>
      <c r="F51" s="18">
        <v>56</v>
      </c>
      <c r="G51" s="33"/>
      <c r="H51" s="17"/>
      <c r="I51" s="15"/>
      <c r="J51" s="15"/>
      <c r="K51" s="15"/>
      <c r="L51" s="34"/>
      <c r="M51" s="16"/>
      <c r="N51" s="16"/>
      <c r="O51" s="15"/>
      <c r="P51" s="15"/>
      <c r="Q51" s="15"/>
      <c r="R51" s="56"/>
    </row>
    <row r="52" spans="1:18" ht="15.75" customHeight="1">
      <c r="A52" s="55" t="s">
        <v>84</v>
      </c>
      <c r="B52" s="11" t="s">
        <v>117</v>
      </c>
      <c r="C52" s="18">
        <v>11</v>
      </c>
      <c r="D52" s="18">
        <v>13</v>
      </c>
      <c r="E52" s="18">
        <v>13</v>
      </c>
      <c r="F52" s="18">
        <v>26</v>
      </c>
      <c r="G52" s="33"/>
      <c r="H52" s="17"/>
      <c r="I52" s="15"/>
      <c r="J52" s="15"/>
      <c r="K52" s="15"/>
      <c r="L52" s="34"/>
      <c r="M52" s="16"/>
      <c r="N52" s="16"/>
      <c r="O52" s="15"/>
      <c r="P52" s="15"/>
      <c r="Q52" s="15"/>
      <c r="R52" s="56"/>
    </row>
    <row r="53" spans="1:18" ht="15.75" customHeight="1">
      <c r="A53" s="55" t="s">
        <v>85</v>
      </c>
      <c r="B53" s="11" t="s">
        <v>118</v>
      </c>
      <c r="C53" s="18">
        <v>4</v>
      </c>
      <c r="D53" s="18">
        <v>1</v>
      </c>
      <c r="E53" s="18">
        <v>3</v>
      </c>
      <c r="F53" s="18">
        <v>4</v>
      </c>
      <c r="G53" s="33"/>
      <c r="H53" s="17"/>
      <c r="I53" s="15"/>
      <c r="J53" s="15"/>
      <c r="K53" s="15"/>
      <c r="L53" s="34"/>
      <c r="M53" s="16"/>
      <c r="N53" s="16"/>
      <c r="O53" s="15"/>
      <c r="P53" s="15"/>
      <c r="Q53" s="15"/>
      <c r="R53" s="56"/>
    </row>
    <row r="54" spans="1:18" ht="15.75" customHeight="1">
      <c r="A54" s="55" t="s">
        <v>86</v>
      </c>
      <c r="B54" s="11" t="s">
        <v>119</v>
      </c>
      <c r="C54" s="18">
        <v>5</v>
      </c>
      <c r="D54" s="18">
        <v>4</v>
      </c>
      <c r="E54" s="18">
        <v>5</v>
      </c>
      <c r="F54" s="18">
        <v>9</v>
      </c>
      <c r="G54" s="33"/>
      <c r="H54" s="17"/>
      <c r="I54" s="15"/>
      <c r="J54" s="15"/>
      <c r="K54" s="15"/>
      <c r="L54" s="34"/>
      <c r="M54" s="16"/>
      <c r="N54" s="16"/>
      <c r="O54" s="15"/>
      <c r="P54" s="15"/>
      <c r="Q54" s="15"/>
      <c r="R54" s="56"/>
    </row>
    <row r="55" spans="1:18" ht="15.75" customHeight="1">
      <c r="A55" s="55" t="s">
        <v>87</v>
      </c>
      <c r="B55" s="11" t="s">
        <v>120</v>
      </c>
      <c r="C55" s="18">
        <v>31</v>
      </c>
      <c r="D55" s="18">
        <v>27</v>
      </c>
      <c r="E55" s="18">
        <v>32</v>
      </c>
      <c r="F55" s="18">
        <v>59</v>
      </c>
      <c r="G55" s="33"/>
      <c r="H55" s="17"/>
      <c r="I55" s="15"/>
      <c r="J55" s="15"/>
      <c r="K55" s="15"/>
      <c r="L55" s="34"/>
      <c r="M55" s="16"/>
      <c r="N55" s="16"/>
      <c r="O55" s="15"/>
      <c r="P55" s="15"/>
      <c r="Q55" s="15"/>
      <c r="R55" s="56"/>
    </row>
    <row r="56" spans="1:18" ht="15.75" customHeight="1">
      <c r="A56" s="55" t="s">
        <v>88</v>
      </c>
      <c r="B56" s="11" t="s">
        <v>121</v>
      </c>
      <c r="C56" s="18">
        <v>32</v>
      </c>
      <c r="D56" s="18">
        <v>22</v>
      </c>
      <c r="E56" s="18">
        <v>32</v>
      </c>
      <c r="F56" s="18">
        <v>54</v>
      </c>
      <c r="G56" s="33"/>
      <c r="H56" s="17"/>
      <c r="I56" s="15"/>
      <c r="J56" s="15"/>
      <c r="K56" s="15"/>
      <c r="L56" s="34"/>
      <c r="M56" s="16"/>
      <c r="N56" s="16"/>
      <c r="O56" s="15"/>
      <c r="P56" s="15"/>
      <c r="Q56" s="15"/>
      <c r="R56" s="56"/>
    </row>
    <row r="57" spans="1:18" ht="15.75" customHeight="1">
      <c r="A57" s="55" t="s">
        <v>89</v>
      </c>
      <c r="B57" s="11" t="s">
        <v>365</v>
      </c>
      <c r="C57" s="18">
        <v>35</v>
      </c>
      <c r="D57" s="18">
        <v>33</v>
      </c>
      <c r="E57" s="18">
        <v>40</v>
      </c>
      <c r="F57" s="18">
        <v>73</v>
      </c>
      <c r="G57" s="33"/>
      <c r="H57" s="17"/>
      <c r="I57" s="15"/>
      <c r="J57" s="15"/>
      <c r="K57" s="15"/>
      <c r="L57" s="34"/>
      <c r="M57" s="16"/>
      <c r="N57" s="16"/>
      <c r="O57" s="15"/>
      <c r="P57" s="15"/>
      <c r="Q57" s="15"/>
      <c r="R57" s="56"/>
    </row>
    <row r="58" spans="1:18" ht="15.75" customHeight="1">
      <c r="A58" s="55" t="s">
        <v>90</v>
      </c>
      <c r="B58" s="11" t="s">
        <v>366</v>
      </c>
      <c r="C58" s="18">
        <v>35</v>
      </c>
      <c r="D58" s="18">
        <v>39</v>
      </c>
      <c r="E58" s="18">
        <v>30</v>
      </c>
      <c r="F58" s="18">
        <v>69</v>
      </c>
      <c r="G58" s="33"/>
      <c r="H58" s="17"/>
      <c r="I58" s="15"/>
      <c r="J58" s="15"/>
      <c r="K58" s="15"/>
      <c r="L58" s="34"/>
      <c r="M58" s="16"/>
      <c r="N58" s="16"/>
      <c r="O58" s="15"/>
      <c r="P58" s="15"/>
      <c r="Q58" s="15"/>
      <c r="R58" s="56"/>
    </row>
    <row r="59" spans="1:18" ht="15.75" customHeight="1">
      <c r="A59" s="55" t="s">
        <v>91</v>
      </c>
      <c r="B59" s="11" t="s">
        <v>367</v>
      </c>
      <c r="C59" s="18">
        <v>34</v>
      </c>
      <c r="D59" s="18">
        <v>33</v>
      </c>
      <c r="E59" s="18">
        <v>39</v>
      </c>
      <c r="F59" s="18">
        <v>72</v>
      </c>
      <c r="G59" s="33"/>
      <c r="H59" s="17"/>
      <c r="I59" s="15"/>
      <c r="J59" s="15"/>
      <c r="K59" s="15"/>
      <c r="L59" s="34"/>
      <c r="M59" s="16"/>
      <c r="N59" s="16"/>
      <c r="O59" s="15"/>
      <c r="P59" s="15"/>
      <c r="Q59" s="15"/>
      <c r="R59" s="56"/>
    </row>
    <row r="60" spans="1:18" ht="15.75" customHeight="1">
      <c r="A60" s="55" t="s">
        <v>92</v>
      </c>
      <c r="B60" s="11" t="s">
        <v>122</v>
      </c>
      <c r="C60" s="18">
        <v>102</v>
      </c>
      <c r="D60" s="18">
        <v>104</v>
      </c>
      <c r="E60" s="18">
        <v>111</v>
      </c>
      <c r="F60" s="18">
        <v>215</v>
      </c>
      <c r="G60" s="33"/>
      <c r="H60" s="17"/>
      <c r="I60" s="15"/>
      <c r="J60" s="15"/>
      <c r="K60" s="15"/>
      <c r="L60" s="34"/>
      <c r="M60" s="16"/>
      <c r="N60" s="16"/>
      <c r="O60" s="15"/>
      <c r="P60" s="15"/>
      <c r="Q60" s="15"/>
      <c r="R60" s="56"/>
    </row>
    <row r="61" spans="1:18" ht="15.75" customHeight="1">
      <c r="A61" s="55" t="s">
        <v>93</v>
      </c>
      <c r="B61" s="11" t="s">
        <v>123</v>
      </c>
      <c r="C61" s="18">
        <v>94</v>
      </c>
      <c r="D61" s="18">
        <v>92</v>
      </c>
      <c r="E61" s="18">
        <v>98</v>
      </c>
      <c r="F61" s="18">
        <v>190</v>
      </c>
      <c r="G61" s="33"/>
      <c r="H61" s="17"/>
      <c r="I61" s="15"/>
      <c r="J61" s="15"/>
      <c r="K61" s="15"/>
      <c r="L61" s="34"/>
      <c r="M61" s="16"/>
      <c r="N61" s="16"/>
      <c r="O61" s="15"/>
      <c r="P61" s="15"/>
      <c r="Q61" s="15"/>
      <c r="R61" s="56"/>
    </row>
    <row r="62" spans="1:18" ht="15.75" customHeight="1">
      <c r="A62" s="55" t="s">
        <v>94</v>
      </c>
      <c r="B62" s="11" t="s">
        <v>124</v>
      </c>
      <c r="C62" s="18">
        <v>30</v>
      </c>
      <c r="D62" s="18">
        <v>27</v>
      </c>
      <c r="E62" s="18">
        <v>36</v>
      </c>
      <c r="F62" s="18">
        <v>63</v>
      </c>
      <c r="G62" s="33"/>
      <c r="H62" s="17"/>
      <c r="I62" s="15"/>
      <c r="J62" s="15"/>
      <c r="K62" s="15"/>
      <c r="L62" s="34"/>
      <c r="M62" s="16"/>
      <c r="N62" s="16"/>
      <c r="O62" s="15"/>
      <c r="P62" s="15"/>
      <c r="Q62" s="15"/>
      <c r="R62" s="56"/>
    </row>
    <row r="63" spans="1:18" ht="15.75" customHeight="1">
      <c r="A63" s="55" t="s">
        <v>95</v>
      </c>
      <c r="B63" s="11" t="s">
        <v>125</v>
      </c>
      <c r="C63" s="18">
        <v>22</v>
      </c>
      <c r="D63" s="18">
        <v>18</v>
      </c>
      <c r="E63" s="18">
        <v>17</v>
      </c>
      <c r="F63" s="18">
        <v>35</v>
      </c>
      <c r="G63" s="33"/>
      <c r="H63" s="17"/>
      <c r="I63" s="15"/>
      <c r="J63" s="15"/>
      <c r="K63" s="15"/>
      <c r="L63" s="34"/>
      <c r="M63" s="16"/>
      <c r="N63" s="16"/>
      <c r="O63" s="15"/>
      <c r="P63" s="15"/>
      <c r="Q63" s="15"/>
      <c r="R63" s="56"/>
    </row>
    <row r="64" spans="1:18" ht="15.75" customHeight="1">
      <c r="A64" s="55" t="s">
        <v>96</v>
      </c>
      <c r="B64" s="11" t="s">
        <v>126</v>
      </c>
      <c r="C64" s="18">
        <v>42</v>
      </c>
      <c r="D64" s="18">
        <v>43</v>
      </c>
      <c r="E64" s="18">
        <v>50</v>
      </c>
      <c r="F64" s="18">
        <v>93</v>
      </c>
      <c r="G64" s="33"/>
      <c r="H64" s="17"/>
      <c r="I64" s="15"/>
      <c r="J64" s="15"/>
      <c r="K64" s="15"/>
      <c r="L64" s="34"/>
      <c r="M64" s="16"/>
      <c r="N64" s="16"/>
      <c r="O64" s="15"/>
      <c r="P64" s="15"/>
      <c r="Q64" s="15"/>
      <c r="R64" s="56"/>
    </row>
    <row r="65" spans="1:18" ht="15.75" customHeight="1">
      <c r="A65" s="55" t="s">
        <v>97</v>
      </c>
      <c r="B65" s="11" t="s">
        <v>127</v>
      </c>
      <c r="C65" s="18">
        <v>156</v>
      </c>
      <c r="D65" s="18">
        <v>163</v>
      </c>
      <c r="E65" s="18">
        <v>178</v>
      </c>
      <c r="F65" s="18">
        <v>341</v>
      </c>
      <c r="G65" s="33"/>
      <c r="H65" s="17"/>
      <c r="I65" s="15"/>
      <c r="J65" s="15"/>
      <c r="K65" s="15"/>
      <c r="L65" s="34"/>
      <c r="M65" s="16"/>
      <c r="N65" s="16"/>
      <c r="O65" s="15"/>
      <c r="P65" s="15"/>
      <c r="Q65" s="15"/>
      <c r="R65" s="56"/>
    </row>
    <row r="66" spans="1:18" ht="15.75" customHeight="1">
      <c r="A66" s="55" t="s">
        <v>98</v>
      </c>
      <c r="B66" s="11" t="s">
        <v>128</v>
      </c>
      <c r="C66" s="18">
        <v>30</v>
      </c>
      <c r="D66" s="18">
        <v>29</v>
      </c>
      <c r="E66" s="18">
        <v>29</v>
      </c>
      <c r="F66" s="18">
        <v>58</v>
      </c>
      <c r="G66" s="33"/>
      <c r="H66" s="17"/>
      <c r="I66" s="15"/>
      <c r="J66" s="15"/>
      <c r="K66" s="15"/>
      <c r="L66" s="34"/>
      <c r="M66" s="16"/>
      <c r="N66" s="16"/>
      <c r="O66" s="15"/>
      <c r="P66" s="15"/>
      <c r="Q66" s="15"/>
      <c r="R66" s="56"/>
    </row>
    <row r="67" spans="1:18" ht="15.75" customHeight="1">
      <c r="A67" s="55" t="s">
        <v>99</v>
      </c>
      <c r="B67" s="11" t="s">
        <v>129</v>
      </c>
      <c r="C67" s="18">
        <v>8</v>
      </c>
      <c r="D67" s="18">
        <v>10</v>
      </c>
      <c r="E67" s="18">
        <v>9</v>
      </c>
      <c r="F67" s="18">
        <v>19</v>
      </c>
      <c r="G67" s="33"/>
      <c r="H67" s="17"/>
      <c r="I67" s="15"/>
      <c r="J67" s="15"/>
      <c r="K67" s="15"/>
      <c r="L67" s="34"/>
      <c r="M67" s="16"/>
      <c r="N67" s="16"/>
      <c r="O67" s="15"/>
      <c r="P67" s="15"/>
      <c r="Q67" s="15"/>
      <c r="R67" s="56"/>
    </row>
    <row r="68" spans="1:18" ht="15.75" customHeight="1">
      <c r="A68" s="55" t="s">
        <v>100</v>
      </c>
      <c r="B68" s="11" t="s">
        <v>130</v>
      </c>
      <c r="C68" s="18">
        <v>13</v>
      </c>
      <c r="D68" s="18">
        <v>12</v>
      </c>
      <c r="E68" s="18">
        <v>9</v>
      </c>
      <c r="F68" s="18">
        <v>21</v>
      </c>
      <c r="G68" s="33"/>
      <c r="H68" s="17"/>
      <c r="I68" s="15"/>
      <c r="J68" s="15"/>
      <c r="K68" s="15"/>
      <c r="L68" s="34"/>
      <c r="M68" s="16"/>
      <c r="N68" s="16"/>
      <c r="O68" s="15"/>
      <c r="P68" s="15"/>
      <c r="Q68" s="15"/>
      <c r="R68" s="56"/>
    </row>
    <row r="69" spans="1:18" ht="15.75" customHeight="1">
      <c r="A69" s="55" t="s">
        <v>101</v>
      </c>
      <c r="B69" s="11" t="s">
        <v>131</v>
      </c>
      <c r="C69" s="18">
        <v>27</v>
      </c>
      <c r="D69" s="18">
        <v>26</v>
      </c>
      <c r="E69" s="18">
        <v>39</v>
      </c>
      <c r="F69" s="18">
        <v>65</v>
      </c>
      <c r="G69" s="33"/>
      <c r="H69" s="17"/>
      <c r="I69" s="15"/>
      <c r="J69" s="15"/>
      <c r="K69" s="15"/>
      <c r="L69" s="34"/>
      <c r="M69" s="16"/>
      <c r="N69" s="16"/>
      <c r="O69" s="15"/>
      <c r="P69" s="15"/>
      <c r="Q69" s="15"/>
      <c r="R69" s="56"/>
    </row>
    <row r="70" spans="1:18" ht="15.75" customHeight="1">
      <c r="A70" s="55" t="s">
        <v>102</v>
      </c>
      <c r="B70" s="11" t="s">
        <v>132</v>
      </c>
      <c r="C70" s="18">
        <v>18</v>
      </c>
      <c r="D70" s="18">
        <v>15</v>
      </c>
      <c r="E70" s="18">
        <v>18</v>
      </c>
      <c r="F70" s="18">
        <v>33</v>
      </c>
      <c r="G70" s="33"/>
      <c r="H70" s="17"/>
      <c r="I70" s="15"/>
      <c r="J70" s="15"/>
      <c r="K70" s="15"/>
      <c r="L70" s="34"/>
      <c r="M70" s="16"/>
      <c r="N70" s="16"/>
      <c r="O70" s="31">
        <v>0</v>
      </c>
      <c r="P70" s="31">
        <v>0</v>
      </c>
      <c r="Q70" s="31">
        <v>0</v>
      </c>
      <c r="R70" s="72">
        <v>0</v>
      </c>
    </row>
    <row r="71" spans="1:18" ht="15.75" customHeight="1">
      <c r="A71" s="55" t="s">
        <v>103</v>
      </c>
      <c r="B71" s="11" t="s">
        <v>133</v>
      </c>
      <c r="C71" s="18">
        <v>34</v>
      </c>
      <c r="D71" s="18">
        <v>37</v>
      </c>
      <c r="E71" s="18">
        <v>30</v>
      </c>
      <c r="F71" s="18">
        <v>67</v>
      </c>
      <c r="G71" s="33"/>
      <c r="H71" s="17"/>
      <c r="I71" s="15"/>
      <c r="J71" s="15"/>
      <c r="K71" s="15"/>
      <c r="L71" s="34"/>
      <c r="M71" s="28"/>
      <c r="N71" s="28"/>
      <c r="O71" s="35"/>
      <c r="P71" s="35"/>
      <c r="Q71" s="35"/>
      <c r="R71" s="73"/>
    </row>
    <row r="72" spans="1:18" ht="15.75" customHeight="1">
      <c r="A72" s="55" t="s">
        <v>104</v>
      </c>
      <c r="B72" s="11" t="s">
        <v>134</v>
      </c>
      <c r="C72" s="18">
        <v>37</v>
      </c>
      <c r="D72" s="18">
        <v>30</v>
      </c>
      <c r="E72" s="18">
        <v>33</v>
      </c>
      <c r="F72" s="18">
        <v>63</v>
      </c>
      <c r="G72" s="33"/>
      <c r="H72" s="17"/>
      <c r="I72" s="15"/>
      <c r="J72" s="15"/>
      <c r="K72" s="15"/>
      <c r="L72" s="34"/>
      <c r="M72" s="320" t="s">
        <v>368</v>
      </c>
      <c r="N72" s="313"/>
      <c r="O72" s="313"/>
      <c r="P72" s="313"/>
      <c r="Q72" s="313"/>
      <c r="R72" s="314"/>
    </row>
    <row r="73" spans="1:18" ht="15.75" customHeight="1">
      <c r="A73" s="55" t="s">
        <v>105</v>
      </c>
      <c r="B73" s="11" t="s">
        <v>135</v>
      </c>
      <c r="C73" s="18">
        <v>26</v>
      </c>
      <c r="D73" s="18">
        <v>32</v>
      </c>
      <c r="E73" s="18">
        <v>33</v>
      </c>
      <c r="F73" s="18">
        <v>65</v>
      </c>
      <c r="G73" s="33"/>
      <c r="H73" s="17"/>
      <c r="I73" s="15"/>
      <c r="J73" s="15"/>
      <c r="K73" s="15"/>
      <c r="L73" s="34"/>
      <c r="M73" s="313"/>
      <c r="N73" s="313"/>
      <c r="O73" s="313"/>
      <c r="P73" s="313"/>
      <c r="Q73" s="313"/>
      <c r="R73" s="314"/>
    </row>
    <row r="74" spans="1:18" ht="15.75" customHeight="1">
      <c r="A74" s="55" t="s">
        <v>106</v>
      </c>
      <c r="B74" s="11" t="s">
        <v>136</v>
      </c>
      <c r="C74" s="18">
        <v>55</v>
      </c>
      <c r="D74" s="18">
        <v>54</v>
      </c>
      <c r="E74" s="18">
        <v>54</v>
      </c>
      <c r="F74" s="18">
        <v>108</v>
      </c>
      <c r="G74" s="33"/>
      <c r="H74" s="17"/>
      <c r="I74" s="15"/>
      <c r="J74" s="15"/>
      <c r="K74" s="15"/>
      <c r="L74" s="34"/>
      <c r="M74" s="321" t="s">
        <v>355</v>
      </c>
      <c r="N74" s="322"/>
      <c r="O74" s="3" t="s">
        <v>3</v>
      </c>
      <c r="P74" s="3" t="s">
        <v>4</v>
      </c>
      <c r="Q74" s="3" t="s">
        <v>5</v>
      </c>
      <c r="R74" s="58" t="s">
        <v>6</v>
      </c>
    </row>
    <row r="75" spans="1:18" ht="15.75" customHeight="1" thickBot="1">
      <c r="A75" s="74" t="s">
        <v>107</v>
      </c>
      <c r="B75" s="75" t="s">
        <v>137</v>
      </c>
      <c r="C75" s="62">
        <v>21</v>
      </c>
      <c r="D75" s="62">
        <v>19</v>
      </c>
      <c r="E75" s="62">
        <v>17</v>
      </c>
      <c r="F75" s="62">
        <v>36</v>
      </c>
      <c r="G75" s="76"/>
      <c r="H75" s="77"/>
      <c r="I75" s="78"/>
      <c r="J75" s="78"/>
      <c r="K75" s="78"/>
      <c r="L75" s="79"/>
      <c r="M75" s="323"/>
      <c r="N75" s="324"/>
      <c r="O75" s="80">
        <v>1734</v>
      </c>
      <c r="P75" s="80">
        <v>1755</v>
      </c>
      <c r="Q75" s="80">
        <v>1865</v>
      </c>
      <c r="R75" s="81">
        <v>3620</v>
      </c>
    </row>
    <row r="76" spans="1:18" ht="15.75" customHeight="1">
      <c r="A76" s="5"/>
      <c r="C76" s="101">
        <v>1430</v>
      </c>
      <c r="D76" s="101">
        <v>1458</v>
      </c>
      <c r="E76" s="101">
        <v>1535</v>
      </c>
      <c r="F76" s="101">
        <v>2993</v>
      </c>
      <c r="M76" s="308" t="s">
        <v>649</v>
      </c>
      <c r="N76" s="308"/>
      <c r="O76" s="308"/>
      <c r="P76" s="308"/>
      <c r="Q76" s="308"/>
      <c r="R76" s="308"/>
    </row>
    <row r="77" spans="1:18" ht="24" customHeight="1">
      <c r="A77" s="309" t="s">
        <v>422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</row>
    <row r="78" spans="1:18" ht="15.75" customHeight="1" thickBot="1">
      <c r="A78" s="310" t="s">
        <v>146</v>
      </c>
      <c r="B78" s="310"/>
      <c r="P78" s="311" t="s">
        <v>658</v>
      </c>
      <c r="Q78" s="311"/>
      <c r="R78" s="311"/>
    </row>
    <row r="79" spans="1:22" ht="15.75" customHeight="1">
      <c r="A79" s="50" t="s">
        <v>1</v>
      </c>
      <c r="B79" s="51" t="s">
        <v>2</v>
      </c>
      <c r="C79" s="52" t="s">
        <v>3</v>
      </c>
      <c r="D79" s="52" t="s">
        <v>4</v>
      </c>
      <c r="E79" s="52" t="s">
        <v>5</v>
      </c>
      <c r="F79" s="52" t="s">
        <v>6</v>
      </c>
      <c r="G79" s="52" t="s">
        <v>1</v>
      </c>
      <c r="H79" s="51" t="s">
        <v>2</v>
      </c>
      <c r="I79" s="52" t="s">
        <v>3</v>
      </c>
      <c r="J79" s="52" t="s">
        <v>4</v>
      </c>
      <c r="K79" s="52" t="s">
        <v>5</v>
      </c>
      <c r="L79" s="52" t="s">
        <v>6</v>
      </c>
      <c r="M79" s="52"/>
      <c r="N79" s="51" t="s">
        <v>2</v>
      </c>
      <c r="O79" s="53" t="s">
        <v>380</v>
      </c>
      <c r="P79" s="304" t="s">
        <v>740</v>
      </c>
      <c r="Q79" s="305"/>
      <c r="R79" s="54"/>
      <c r="S79" s="90" t="s">
        <v>3</v>
      </c>
      <c r="T79" s="52" t="s">
        <v>4</v>
      </c>
      <c r="U79" s="52" t="s">
        <v>5</v>
      </c>
      <c r="V79" s="52" t="s">
        <v>6</v>
      </c>
    </row>
    <row r="80" spans="1:22" ht="15.75" customHeight="1">
      <c r="A80" s="55" t="s">
        <v>558</v>
      </c>
      <c r="B80" s="11" t="s">
        <v>240</v>
      </c>
      <c r="C80" s="18">
        <v>52</v>
      </c>
      <c r="D80" s="18">
        <v>39</v>
      </c>
      <c r="E80" s="18">
        <v>53</v>
      </c>
      <c r="F80" s="18">
        <v>92</v>
      </c>
      <c r="G80" s="104" t="s">
        <v>559</v>
      </c>
      <c r="H80" s="11" t="s">
        <v>286</v>
      </c>
      <c r="I80" s="18">
        <v>52</v>
      </c>
      <c r="J80" s="18">
        <v>54</v>
      </c>
      <c r="K80" s="18">
        <v>75</v>
      </c>
      <c r="L80" s="18">
        <v>129</v>
      </c>
      <c r="M80" s="325"/>
      <c r="N80" s="327" t="s">
        <v>404</v>
      </c>
      <c r="O80" s="47" t="s">
        <v>560</v>
      </c>
      <c r="P80" s="330" t="s">
        <v>244</v>
      </c>
      <c r="Q80" s="331"/>
      <c r="R80" s="91"/>
      <c r="S80" s="18">
        <v>62</v>
      </c>
      <c r="T80" s="18">
        <v>18</v>
      </c>
      <c r="U80" s="18">
        <v>56</v>
      </c>
      <c r="V80" s="18">
        <v>74</v>
      </c>
    </row>
    <row r="81" spans="1:22" ht="15.75" customHeight="1">
      <c r="A81" s="55" t="s">
        <v>561</v>
      </c>
      <c r="B81" s="11" t="s">
        <v>241</v>
      </c>
      <c r="C81" s="18">
        <v>17</v>
      </c>
      <c r="D81" s="18">
        <v>15</v>
      </c>
      <c r="E81" s="18">
        <v>17</v>
      </c>
      <c r="F81" s="18">
        <v>32</v>
      </c>
      <c r="G81" s="12"/>
      <c r="H81" s="42" t="s">
        <v>287</v>
      </c>
      <c r="I81" s="7">
        <v>155</v>
      </c>
      <c r="J81" s="7">
        <v>158</v>
      </c>
      <c r="K81" s="7">
        <v>189</v>
      </c>
      <c r="L81" s="7">
        <v>347</v>
      </c>
      <c r="M81" s="326"/>
      <c r="N81" s="328"/>
      <c r="O81" s="47" t="s">
        <v>562</v>
      </c>
      <c r="P81" s="330" t="s">
        <v>245</v>
      </c>
      <c r="Q81" s="331"/>
      <c r="R81" s="91"/>
      <c r="S81" s="18">
        <v>50</v>
      </c>
      <c r="T81" s="18">
        <v>50</v>
      </c>
      <c r="U81" s="18">
        <v>66</v>
      </c>
      <c r="V81" s="18">
        <v>116</v>
      </c>
    </row>
    <row r="82" spans="1:22" ht="15.75" customHeight="1">
      <c r="A82" s="55" t="s">
        <v>563</v>
      </c>
      <c r="B82" s="11" t="s">
        <v>242</v>
      </c>
      <c r="C82" s="18">
        <v>20</v>
      </c>
      <c r="D82" s="18">
        <v>20</v>
      </c>
      <c r="E82" s="18">
        <v>23</v>
      </c>
      <c r="F82" s="18">
        <v>43</v>
      </c>
      <c r="G82" s="104" t="s">
        <v>564</v>
      </c>
      <c r="H82" s="11" t="s">
        <v>292</v>
      </c>
      <c r="I82" s="18">
        <v>34</v>
      </c>
      <c r="J82" s="18">
        <v>34</v>
      </c>
      <c r="K82" s="18">
        <v>39</v>
      </c>
      <c r="L82" s="18">
        <v>73</v>
      </c>
      <c r="M82" s="326"/>
      <c r="N82" s="328"/>
      <c r="O82" s="47" t="s">
        <v>565</v>
      </c>
      <c r="P82" s="330" t="s">
        <v>246</v>
      </c>
      <c r="Q82" s="331"/>
      <c r="R82" s="91"/>
      <c r="S82" s="18">
        <v>23</v>
      </c>
      <c r="T82" s="18">
        <v>21</v>
      </c>
      <c r="U82" s="18">
        <v>26</v>
      </c>
      <c r="V82" s="18">
        <v>47</v>
      </c>
    </row>
    <row r="83" spans="1:22" ht="15.75" customHeight="1">
      <c r="A83" s="55" t="s">
        <v>414</v>
      </c>
      <c r="B83" s="11" t="s">
        <v>243</v>
      </c>
      <c r="C83" s="18">
        <v>81</v>
      </c>
      <c r="D83" s="18">
        <v>71</v>
      </c>
      <c r="E83" s="18">
        <v>94</v>
      </c>
      <c r="F83" s="18">
        <v>165</v>
      </c>
      <c r="G83" s="104" t="s">
        <v>444</v>
      </c>
      <c r="H83" s="11" t="s">
        <v>293</v>
      </c>
      <c r="I83" s="18">
        <v>32</v>
      </c>
      <c r="J83" s="18">
        <v>33</v>
      </c>
      <c r="K83" s="18">
        <v>42</v>
      </c>
      <c r="L83" s="18">
        <v>75</v>
      </c>
      <c r="M83" s="326"/>
      <c r="N83" s="328"/>
      <c r="O83" s="47" t="s">
        <v>566</v>
      </c>
      <c r="P83" s="330" t="s">
        <v>247</v>
      </c>
      <c r="Q83" s="331"/>
      <c r="R83" s="91"/>
      <c r="S83" s="18">
        <v>18</v>
      </c>
      <c r="T83" s="18">
        <v>24</v>
      </c>
      <c r="U83" s="18">
        <v>23</v>
      </c>
      <c r="V83" s="18">
        <v>47</v>
      </c>
    </row>
    <row r="84" spans="1:22" ht="15.75" customHeight="1">
      <c r="A84" s="55"/>
      <c r="B84" s="41" t="s">
        <v>404</v>
      </c>
      <c r="C84" s="108">
        <v>509</v>
      </c>
      <c r="D84" s="7">
        <v>543</v>
      </c>
      <c r="E84" s="7">
        <v>597</v>
      </c>
      <c r="F84" s="18">
        <v>1140</v>
      </c>
      <c r="G84" s="104" t="s">
        <v>567</v>
      </c>
      <c r="H84" s="11" t="s">
        <v>294</v>
      </c>
      <c r="I84" s="18">
        <v>34</v>
      </c>
      <c r="J84" s="18">
        <v>34</v>
      </c>
      <c r="K84" s="18">
        <v>44</v>
      </c>
      <c r="L84" s="18">
        <v>78</v>
      </c>
      <c r="M84" s="326"/>
      <c r="N84" s="328"/>
      <c r="O84" s="47" t="s">
        <v>568</v>
      </c>
      <c r="P84" s="330" t="s">
        <v>248</v>
      </c>
      <c r="Q84" s="331"/>
      <c r="R84" s="91"/>
      <c r="S84" s="18">
        <v>41</v>
      </c>
      <c r="T84" s="18">
        <v>51</v>
      </c>
      <c r="U84" s="18">
        <v>52</v>
      </c>
      <c r="V84" s="18">
        <v>103</v>
      </c>
    </row>
    <row r="85" spans="1:22" ht="15.75" customHeight="1">
      <c r="A85" s="55" t="s">
        <v>569</v>
      </c>
      <c r="B85" s="11" t="s">
        <v>252</v>
      </c>
      <c r="C85" s="18">
        <v>62</v>
      </c>
      <c r="D85" s="18">
        <v>68</v>
      </c>
      <c r="E85" s="18">
        <v>70</v>
      </c>
      <c r="F85" s="18">
        <v>138</v>
      </c>
      <c r="G85" s="104" t="s">
        <v>445</v>
      </c>
      <c r="H85" s="11" t="s">
        <v>295</v>
      </c>
      <c r="I85" s="18">
        <v>47</v>
      </c>
      <c r="J85" s="18">
        <v>45</v>
      </c>
      <c r="K85" s="18">
        <v>53</v>
      </c>
      <c r="L85" s="18">
        <v>98</v>
      </c>
      <c r="M85" s="326"/>
      <c r="N85" s="328"/>
      <c r="O85" s="47" t="s">
        <v>570</v>
      </c>
      <c r="P85" s="330" t="s">
        <v>249</v>
      </c>
      <c r="Q85" s="331"/>
      <c r="R85" s="91"/>
      <c r="S85" s="18">
        <v>117</v>
      </c>
      <c r="T85" s="18">
        <v>142</v>
      </c>
      <c r="U85" s="18">
        <v>138</v>
      </c>
      <c r="V85" s="18">
        <v>280</v>
      </c>
    </row>
    <row r="86" spans="1:22" ht="15.75" customHeight="1">
      <c r="A86" s="55" t="s">
        <v>571</v>
      </c>
      <c r="B86" s="11" t="s">
        <v>253</v>
      </c>
      <c r="C86" s="18">
        <v>85</v>
      </c>
      <c r="D86" s="18">
        <v>95</v>
      </c>
      <c r="E86" s="18">
        <v>108</v>
      </c>
      <c r="F86" s="18">
        <v>203</v>
      </c>
      <c r="G86" s="104" t="s">
        <v>572</v>
      </c>
      <c r="H86" s="11" t="s">
        <v>296</v>
      </c>
      <c r="I86" s="18">
        <v>112</v>
      </c>
      <c r="J86" s="18">
        <v>103</v>
      </c>
      <c r="K86" s="18">
        <v>121</v>
      </c>
      <c r="L86" s="18">
        <v>224</v>
      </c>
      <c r="M86" s="326"/>
      <c r="N86" s="328"/>
      <c r="O86" s="47" t="s">
        <v>415</v>
      </c>
      <c r="P86" s="330" t="s">
        <v>250</v>
      </c>
      <c r="Q86" s="331"/>
      <c r="R86" s="91"/>
      <c r="S86" s="18">
        <v>33</v>
      </c>
      <c r="T86" s="18">
        <v>34</v>
      </c>
      <c r="U86" s="18">
        <v>45</v>
      </c>
      <c r="V86" s="18">
        <v>79</v>
      </c>
    </row>
    <row r="87" spans="1:22" ht="15.75" customHeight="1">
      <c r="A87" s="55" t="s">
        <v>573</v>
      </c>
      <c r="B87" s="11" t="s">
        <v>255</v>
      </c>
      <c r="C87" s="18">
        <v>67</v>
      </c>
      <c r="D87" s="18">
        <v>84</v>
      </c>
      <c r="E87" s="18">
        <v>70</v>
      </c>
      <c r="F87" s="18">
        <v>154</v>
      </c>
      <c r="G87" s="12"/>
      <c r="H87" s="45" t="s">
        <v>407</v>
      </c>
      <c r="I87" s="7">
        <v>382</v>
      </c>
      <c r="J87" s="7">
        <v>406</v>
      </c>
      <c r="K87" s="7">
        <v>475</v>
      </c>
      <c r="L87" s="7">
        <v>881</v>
      </c>
      <c r="M87" s="326"/>
      <c r="N87" s="328"/>
      <c r="O87" s="47" t="s">
        <v>574</v>
      </c>
      <c r="P87" s="330" t="s">
        <v>251</v>
      </c>
      <c r="Q87" s="331"/>
      <c r="R87" s="332" t="s">
        <v>413</v>
      </c>
      <c r="S87" s="18">
        <v>80</v>
      </c>
      <c r="T87" s="18">
        <v>95</v>
      </c>
      <c r="U87" s="18">
        <v>91</v>
      </c>
      <c r="V87" s="18">
        <v>186</v>
      </c>
    </row>
    <row r="88" spans="1:22" ht="15.75" customHeight="1">
      <c r="A88" s="55" t="s">
        <v>575</v>
      </c>
      <c r="B88" s="11" t="s">
        <v>256</v>
      </c>
      <c r="C88" s="18">
        <v>80</v>
      </c>
      <c r="D88" s="18">
        <v>93</v>
      </c>
      <c r="E88" s="18">
        <v>93</v>
      </c>
      <c r="F88" s="18">
        <v>186</v>
      </c>
      <c r="G88" s="104" t="s">
        <v>576</v>
      </c>
      <c r="H88" s="11" t="s">
        <v>298</v>
      </c>
      <c r="I88" s="18">
        <v>66</v>
      </c>
      <c r="J88" s="18">
        <v>66</v>
      </c>
      <c r="K88" s="18">
        <v>69</v>
      </c>
      <c r="L88" s="18">
        <v>135</v>
      </c>
      <c r="M88" s="326"/>
      <c r="N88" s="328"/>
      <c r="O88" s="47" t="s">
        <v>577</v>
      </c>
      <c r="P88" s="330" t="s">
        <v>254</v>
      </c>
      <c r="Q88" s="331"/>
      <c r="R88" s="333"/>
      <c r="S88" s="18">
        <v>47</v>
      </c>
      <c r="T88" s="18">
        <v>53</v>
      </c>
      <c r="U88" s="18">
        <v>58</v>
      </c>
      <c r="V88" s="18">
        <v>111</v>
      </c>
    </row>
    <row r="89" spans="1:22" ht="15.75" customHeight="1">
      <c r="A89" s="55" t="s">
        <v>353</v>
      </c>
      <c r="B89" s="11" t="s">
        <v>257</v>
      </c>
      <c r="C89" s="18">
        <v>19</v>
      </c>
      <c r="D89" s="18">
        <v>22</v>
      </c>
      <c r="E89" s="18">
        <v>21</v>
      </c>
      <c r="F89" s="18">
        <v>43</v>
      </c>
      <c r="G89" s="104" t="s">
        <v>446</v>
      </c>
      <c r="H89" s="11" t="s">
        <v>299</v>
      </c>
      <c r="I89" s="18">
        <v>176</v>
      </c>
      <c r="J89" s="18">
        <v>168</v>
      </c>
      <c r="K89" s="18">
        <v>201</v>
      </c>
      <c r="L89" s="18">
        <v>369</v>
      </c>
      <c r="M89" s="326"/>
      <c r="N89" s="329"/>
      <c r="O89" s="109" t="s">
        <v>578</v>
      </c>
      <c r="P89" s="330" t="s">
        <v>272</v>
      </c>
      <c r="Q89" s="331"/>
      <c r="R89" s="91"/>
      <c r="S89" s="18">
        <v>38</v>
      </c>
      <c r="T89" s="18">
        <v>55</v>
      </c>
      <c r="U89" s="18">
        <v>42</v>
      </c>
      <c r="V89" s="18">
        <v>97</v>
      </c>
    </row>
    <row r="90" spans="1:22" ht="15.75" customHeight="1">
      <c r="A90" s="55" t="s">
        <v>579</v>
      </c>
      <c r="B90" s="11" t="s">
        <v>258</v>
      </c>
      <c r="C90" s="18">
        <v>20</v>
      </c>
      <c r="D90" s="18">
        <v>25</v>
      </c>
      <c r="E90" s="18">
        <v>26</v>
      </c>
      <c r="F90" s="18">
        <v>51</v>
      </c>
      <c r="G90" s="104" t="s">
        <v>447</v>
      </c>
      <c r="H90" s="11" t="s">
        <v>300</v>
      </c>
      <c r="I90" s="18">
        <v>40</v>
      </c>
      <c r="J90" s="18">
        <v>40</v>
      </c>
      <c r="K90" s="18">
        <v>41</v>
      </c>
      <c r="L90" s="18">
        <v>81</v>
      </c>
      <c r="M90" s="326"/>
      <c r="N90" s="345" t="s">
        <v>409</v>
      </c>
      <c r="O90" s="110" t="s">
        <v>580</v>
      </c>
      <c r="P90" s="339" t="s">
        <v>11</v>
      </c>
      <c r="Q90" s="340"/>
      <c r="R90" s="91"/>
      <c r="S90" s="18">
        <v>167</v>
      </c>
      <c r="T90" s="18">
        <v>169</v>
      </c>
      <c r="U90" s="18">
        <v>207</v>
      </c>
      <c r="V90" s="18">
        <v>376</v>
      </c>
    </row>
    <row r="91" spans="1:22" ht="15.75" customHeight="1">
      <c r="A91" s="55" t="s">
        <v>581</v>
      </c>
      <c r="B91" s="11" t="s">
        <v>259</v>
      </c>
      <c r="C91" s="18">
        <v>43</v>
      </c>
      <c r="D91" s="18">
        <v>51</v>
      </c>
      <c r="E91" s="18">
        <v>58</v>
      </c>
      <c r="F91" s="18">
        <v>109</v>
      </c>
      <c r="G91" s="104" t="s">
        <v>582</v>
      </c>
      <c r="H91" s="11" t="s">
        <v>305</v>
      </c>
      <c r="I91" s="18">
        <v>2</v>
      </c>
      <c r="J91" s="18">
        <v>1</v>
      </c>
      <c r="K91" s="18">
        <v>3</v>
      </c>
      <c r="L91" s="18">
        <v>4</v>
      </c>
      <c r="M91" s="326"/>
      <c r="N91" s="346"/>
      <c r="O91" s="110" t="s">
        <v>448</v>
      </c>
      <c r="P91" s="339" t="s">
        <v>274</v>
      </c>
      <c r="Q91" s="340"/>
      <c r="R91" s="91"/>
      <c r="S91" s="18">
        <v>46</v>
      </c>
      <c r="T91" s="18">
        <v>58</v>
      </c>
      <c r="U91" s="18">
        <v>50</v>
      </c>
      <c r="V91" s="18">
        <v>108</v>
      </c>
    </row>
    <row r="92" spans="1:22" ht="15.75" customHeight="1">
      <c r="A92" s="55" t="s">
        <v>227</v>
      </c>
      <c r="B92" s="11" t="s">
        <v>260</v>
      </c>
      <c r="C92" s="18">
        <v>25</v>
      </c>
      <c r="D92" s="18">
        <v>29</v>
      </c>
      <c r="E92" s="18">
        <v>32</v>
      </c>
      <c r="F92" s="18">
        <v>61</v>
      </c>
      <c r="G92" s="104" t="s">
        <v>449</v>
      </c>
      <c r="H92" s="11" t="s">
        <v>306</v>
      </c>
      <c r="I92" s="18">
        <v>12</v>
      </c>
      <c r="J92" s="18">
        <v>10</v>
      </c>
      <c r="K92" s="18">
        <v>8</v>
      </c>
      <c r="L92" s="18">
        <v>18</v>
      </c>
      <c r="M92" s="326"/>
      <c r="N92" s="334" t="s">
        <v>410</v>
      </c>
      <c r="O92" s="111" t="s">
        <v>583</v>
      </c>
      <c r="P92" s="337" t="s">
        <v>281</v>
      </c>
      <c r="Q92" s="338"/>
      <c r="R92" s="91"/>
      <c r="S92" s="18">
        <v>43</v>
      </c>
      <c r="T92" s="18">
        <v>51</v>
      </c>
      <c r="U92" s="18">
        <v>42</v>
      </c>
      <c r="V92" s="18">
        <v>93</v>
      </c>
    </row>
    <row r="93" spans="1:22" ht="15.75" customHeight="1">
      <c r="A93" s="55" t="s">
        <v>228</v>
      </c>
      <c r="B93" s="11" t="s">
        <v>261</v>
      </c>
      <c r="C93" s="18">
        <v>44</v>
      </c>
      <c r="D93" s="18">
        <v>56</v>
      </c>
      <c r="E93" s="18">
        <v>51</v>
      </c>
      <c r="F93" s="18">
        <v>107</v>
      </c>
      <c r="G93" s="104" t="s">
        <v>450</v>
      </c>
      <c r="H93" s="11" t="s">
        <v>307</v>
      </c>
      <c r="I93" s="18">
        <v>23</v>
      </c>
      <c r="J93" s="18">
        <v>25</v>
      </c>
      <c r="K93" s="18">
        <v>20</v>
      </c>
      <c r="L93" s="18">
        <v>45</v>
      </c>
      <c r="M93" s="326"/>
      <c r="N93" s="335"/>
      <c r="O93" s="111" t="s">
        <v>584</v>
      </c>
      <c r="P93" s="337" t="s">
        <v>311</v>
      </c>
      <c r="Q93" s="338"/>
      <c r="R93" s="91"/>
      <c r="S93" s="18">
        <v>80</v>
      </c>
      <c r="T93" s="18">
        <v>81</v>
      </c>
      <c r="U93" s="18">
        <v>94</v>
      </c>
      <c r="V93" s="18">
        <v>175</v>
      </c>
    </row>
    <row r="94" spans="1:22" ht="15.75" customHeight="1">
      <c r="A94" s="55" t="s">
        <v>229</v>
      </c>
      <c r="B94" s="11" t="s">
        <v>262</v>
      </c>
      <c r="C94" s="18">
        <v>9</v>
      </c>
      <c r="D94" s="18">
        <v>7</v>
      </c>
      <c r="E94" s="18">
        <v>8</v>
      </c>
      <c r="F94" s="18">
        <v>15</v>
      </c>
      <c r="G94" s="104" t="s">
        <v>585</v>
      </c>
      <c r="H94" s="11" t="s">
        <v>308</v>
      </c>
      <c r="I94" s="18">
        <v>78</v>
      </c>
      <c r="J94" s="18">
        <v>82</v>
      </c>
      <c r="K94" s="18">
        <v>92</v>
      </c>
      <c r="L94" s="18">
        <v>174</v>
      </c>
      <c r="M94" s="326"/>
      <c r="N94" s="336"/>
      <c r="O94" s="111" t="s">
        <v>451</v>
      </c>
      <c r="P94" s="337" t="s">
        <v>330</v>
      </c>
      <c r="Q94" s="338"/>
      <c r="R94" s="91"/>
      <c r="S94" s="18">
        <v>188</v>
      </c>
      <c r="T94" s="18">
        <v>178</v>
      </c>
      <c r="U94" s="18">
        <v>197</v>
      </c>
      <c r="V94" s="18">
        <v>375</v>
      </c>
    </row>
    <row r="95" spans="1:22" ht="15.75" customHeight="1">
      <c r="A95" s="55" t="s">
        <v>230</v>
      </c>
      <c r="B95" s="11" t="s">
        <v>263</v>
      </c>
      <c r="C95" s="18">
        <v>57</v>
      </c>
      <c r="D95" s="18">
        <v>71</v>
      </c>
      <c r="E95" s="18">
        <v>66</v>
      </c>
      <c r="F95" s="18">
        <v>137</v>
      </c>
      <c r="G95" s="104" t="s">
        <v>586</v>
      </c>
      <c r="H95" s="11" t="s">
        <v>309</v>
      </c>
      <c r="I95" s="18">
        <v>41</v>
      </c>
      <c r="J95" s="18">
        <v>44</v>
      </c>
      <c r="K95" s="18">
        <v>56</v>
      </c>
      <c r="L95" s="18">
        <v>100</v>
      </c>
      <c r="M95" s="326"/>
      <c r="N95" s="341" t="s">
        <v>406</v>
      </c>
      <c r="O95" s="112" t="s">
        <v>587</v>
      </c>
      <c r="P95" s="344" t="s">
        <v>283</v>
      </c>
      <c r="Q95" s="344"/>
      <c r="R95" s="91"/>
      <c r="S95" s="18">
        <v>16</v>
      </c>
      <c r="T95" s="18">
        <v>26</v>
      </c>
      <c r="U95" s="18">
        <v>18</v>
      </c>
      <c r="V95" s="18">
        <v>44</v>
      </c>
    </row>
    <row r="96" spans="1:22" ht="15.75" customHeight="1">
      <c r="A96" s="55" t="s">
        <v>416</v>
      </c>
      <c r="B96" s="11" t="s">
        <v>168</v>
      </c>
      <c r="C96" s="18">
        <v>36</v>
      </c>
      <c r="D96" s="18">
        <v>35</v>
      </c>
      <c r="E96" s="18">
        <v>45</v>
      </c>
      <c r="F96" s="18">
        <v>80</v>
      </c>
      <c r="G96" s="104" t="s">
        <v>588</v>
      </c>
      <c r="H96" s="11" t="s">
        <v>310</v>
      </c>
      <c r="I96" s="18">
        <v>148</v>
      </c>
      <c r="J96" s="18">
        <v>126</v>
      </c>
      <c r="K96" s="18">
        <v>163</v>
      </c>
      <c r="L96" s="18">
        <v>289</v>
      </c>
      <c r="M96" s="326"/>
      <c r="N96" s="342"/>
      <c r="O96" s="112" t="s">
        <v>461</v>
      </c>
      <c r="P96" s="344" t="s">
        <v>284</v>
      </c>
      <c r="Q96" s="344"/>
      <c r="R96" s="91"/>
      <c r="S96" s="18">
        <v>69</v>
      </c>
      <c r="T96" s="18">
        <v>56</v>
      </c>
      <c r="U96" s="18">
        <v>74</v>
      </c>
      <c r="V96" s="18">
        <v>130</v>
      </c>
    </row>
    <row r="97" spans="1:22" ht="15.75" customHeight="1">
      <c r="A97" s="55" t="s">
        <v>231</v>
      </c>
      <c r="B97" s="11" t="s">
        <v>264</v>
      </c>
      <c r="C97" s="18">
        <v>57</v>
      </c>
      <c r="D97" s="18">
        <v>62</v>
      </c>
      <c r="E97" s="18">
        <v>55</v>
      </c>
      <c r="F97" s="18">
        <v>117</v>
      </c>
      <c r="G97" s="104" t="s">
        <v>589</v>
      </c>
      <c r="H97" s="11" t="s">
        <v>312</v>
      </c>
      <c r="I97" s="18">
        <v>99</v>
      </c>
      <c r="J97" s="18">
        <v>109</v>
      </c>
      <c r="K97" s="18">
        <v>99</v>
      </c>
      <c r="L97" s="18">
        <v>208</v>
      </c>
      <c r="M97" s="326"/>
      <c r="N97" s="343"/>
      <c r="O97" s="112" t="s">
        <v>452</v>
      </c>
      <c r="P97" s="344" t="s">
        <v>285</v>
      </c>
      <c r="Q97" s="344"/>
      <c r="R97" s="91"/>
      <c r="S97" s="18">
        <v>53</v>
      </c>
      <c r="T97" s="18">
        <v>60</v>
      </c>
      <c r="U97" s="18">
        <v>55</v>
      </c>
      <c r="V97" s="18">
        <v>115</v>
      </c>
    </row>
    <row r="98" spans="1:22" ht="15.75" customHeight="1">
      <c r="A98" s="55" t="s">
        <v>232</v>
      </c>
      <c r="B98" s="11" t="s">
        <v>265</v>
      </c>
      <c r="C98" s="18">
        <v>79</v>
      </c>
      <c r="D98" s="18">
        <v>83</v>
      </c>
      <c r="E98" s="18">
        <v>90</v>
      </c>
      <c r="F98" s="18">
        <v>173</v>
      </c>
      <c r="G98" s="104" t="s">
        <v>590</v>
      </c>
      <c r="H98" s="11" t="s">
        <v>313</v>
      </c>
      <c r="I98" s="18">
        <v>35</v>
      </c>
      <c r="J98" s="18">
        <v>37</v>
      </c>
      <c r="K98" s="18">
        <v>30</v>
      </c>
      <c r="L98" s="18">
        <v>67</v>
      </c>
      <c r="M98" s="326"/>
      <c r="N98" s="358" t="s">
        <v>287</v>
      </c>
      <c r="O98" s="113" t="s">
        <v>591</v>
      </c>
      <c r="P98" s="351" t="s">
        <v>287</v>
      </c>
      <c r="Q98" s="352"/>
      <c r="R98" s="91"/>
      <c r="S98" s="18">
        <v>78</v>
      </c>
      <c r="T98" s="18">
        <v>77</v>
      </c>
      <c r="U98" s="18">
        <v>92</v>
      </c>
      <c r="V98" s="18">
        <v>169</v>
      </c>
    </row>
    <row r="99" spans="1:22" ht="15.75" customHeight="1">
      <c r="A99" s="55" t="s">
        <v>233</v>
      </c>
      <c r="B99" s="11" t="s">
        <v>266</v>
      </c>
      <c r="C99" s="18">
        <v>71</v>
      </c>
      <c r="D99" s="18">
        <v>73</v>
      </c>
      <c r="E99" s="18">
        <v>81</v>
      </c>
      <c r="F99" s="18">
        <v>154</v>
      </c>
      <c r="G99" s="104" t="s">
        <v>592</v>
      </c>
      <c r="H99" s="11" t="s">
        <v>314</v>
      </c>
      <c r="I99" s="18">
        <v>104</v>
      </c>
      <c r="J99" s="18">
        <v>84</v>
      </c>
      <c r="K99" s="18">
        <v>118</v>
      </c>
      <c r="L99" s="18">
        <v>202</v>
      </c>
      <c r="M99" s="326"/>
      <c r="N99" s="359"/>
      <c r="O99" s="113" t="s">
        <v>593</v>
      </c>
      <c r="P99" s="351" t="s">
        <v>288</v>
      </c>
      <c r="Q99" s="352"/>
      <c r="R99" s="91"/>
      <c r="S99" s="18">
        <v>8</v>
      </c>
      <c r="T99" s="18">
        <v>9</v>
      </c>
      <c r="U99" s="18">
        <v>8</v>
      </c>
      <c r="V99" s="18">
        <v>17</v>
      </c>
    </row>
    <row r="100" spans="1:22" ht="15.75" customHeight="1">
      <c r="A100" s="55" t="s">
        <v>234</v>
      </c>
      <c r="B100" s="11" t="s">
        <v>267</v>
      </c>
      <c r="C100" s="18">
        <v>25</v>
      </c>
      <c r="D100" s="18">
        <v>35</v>
      </c>
      <c r="E100" s="18">
        <v>26</v>
      </c>
      <c r="F100" s="18">
        <v>61</v>
      </c>
      <c r="G100" s="104" t="s">
        <v>594</v>
      </c>
      <c r="H100" s="11" t="s">
        <v>315</v>
      </c>
      <c r="I100" s="18">
        <v>193</v>
      </c>
      <c r="J100" s="18">
        <v>191</v>
      </c>
      <c r="K100" s="18">
        <v>213</v>
      </c>
      <c r="L100" s="18">
        <v>404</v>
      </c>
      <c r="M100" s="326"/>
      <c r="N100" s="359"/>
      <c r="O100" s="113" t="s">
        <v>595</v>
      </c>
      <c r="P100" s="351" t="s">
        <v>289</v>
      </c>
      <c r="Q100" s="352"/>
      <c r="R100" s="91"/>
      <c r="S100" s="18">
        <v>39</v>
      </c>
      <c r="T100" s="18">
        <v>49</v>
      </c>
      <c r="U100" s="18">
        <v>53</v>
      </c>
      <c r="V100" s="18">
        <v>102</v>
      </c>
    </row>
    <row r="101" spans="1:22" ht="15.75" customHeight="1">
      <c r="A101" s="55" t="s">
        <v>235</v>
      </c>
      <c r="B101" s="11" t="s">
        <v>268</v>
      </c>
      <c r="C101" s="18">
        <v>49</v>
      </c>
      <c r="D101" s="18">
        <v>46</v>
      </c>
      <c r="E101" s="18">
        <v>52</v>
      </c>
      <c r="F101" s="18">
        <v>98</v>
      </c>
      <c r="G101" s="104" t="s">
        <v>596</v>
      </c>
      <c r="H101" s="11" t="s">
        <v>316</v>
      </c>
      <c r="I101" s="18">
        <v>39</v>
      </c>
      <c r="J101" s="18">
        <v>33</v>
      </c>
      <c r="K101" s="18">
        <v>41</v>
      </c>
      <c r="L101" s="18">
        <v>74</v>
      </c>
      <c r="M101" s="326"/>
      <c r="N101" s="359"/>
      <c r="O101" s="113" t="s">
        <v>597</v>
      </c>
      <c r="P101" s="351" t="s">
        <v>290</v>
      </c>
      <c r="Q101" s="352"/>
      <c r="R101" s="91"/>
      <c r="S101" s="18">
        <v>3</v>
      </c>
      <c r="T101" s="18">
        <v>3</v>
      </c>
      <c r="U101" s="18">
        <v>5</v>
      </c>
      <c r="V101" s="18">
        <v>8</v>
      </c>
    </row>
    <row r="102" spans="1:22" ht="15.75" customHeight="1">
      <c r="A102" s="55" t="s">
        <v>236</v>
      </c>
      <c r="B102" s="11" t="s">
        <v>269</v>
      </c>
      <c r="C102" s="18">
        <v>53</v>
      </c>
      <c r="D102" s="18">
        <v>62</v>
      </c>
      <c r="E102" s="18">
        <v>58</v>
      </c>
      <c r="F102" s="18">
        <v>120</v>
      </c>
      <c r="G102" s="104" t="s">
        <v>453</v>
      </c>
      <c r="H102" s="11" t="s">
        <v>317</v>
      </c>
      <c r="I102" s="18">
        <v>50</v>
      </c>
      <c r="J102" s="18">
        <v>39</v>
      </c>
      <c r="K102" s="18">
        <v>49</v>
      </c>
      <c r="L102" s="18">
        <v>88</v>
      </c>
      <c r="M102" s="326"/>
      <c r="N102" s="359"/>
      <c r="O102" s="113" t="s">
        <v>454</v>
      </c>
      <c r="P102" s="351" t="s">
        <v>291</v>
      </c>
      <c r="Q102" s="352"/>
      <c r="R102" s="91"/>
      <c r="S102" s="18">
        <v>13</v>
      </c>
      <c r="T102" s="18">
        <v>8</v>
      </c>
      <c r="U102" s="18">
        <v>15</v>
      </c>
      <c r="V102" s="18">
        <v>23</v>
      </c>
    </row>
    <row r="103" spans="1:22" ht="15.75" customHeight="1">
      <c r="A103" s="55" t="s">
        <v>237</v>
      </c>
      <c r="B103" s="11" t="s">
        <v>128</v>
      </c>
      <c r="C103" s="18">
        <v>128</v>
      </c>
      <c r="D103" s="18">
        <v>112</v>
      </c>
      <c r="E103" s="18">
        <v>117</v>
      </c>
      <c r="F103" s="18">
        <v>229</v>
      </c>
      <c r="G103" s="104" t="s">
        <v>598</v>
      </c>
      <c r="H103" s="11" t="s">
        <v>318</v>
      </c>
      <c r="I103" s="18">
        <v>25</v>
      </c>
      <c r="J103" s="18">
        <v>27</v>
      </c>
      <c r="K103" s="18">
        <v>34</v>
      </c>
      <c r="L103" s="18">
        <v>61</v>
      </c>
      <c r="M103" s="326"/>
      <c r="N103" s="360"/>
      <c r="O103" s="113" t="s">
        <v>455</v>
      </c>
      <c r="P103" s="351" t="s">
        <v>411</v>
      </c>
      <c r="Q103" s="352"/>
      <c r="R103" s="91"/>
      <c r="S103" s="18">
        <v>14</v>
      </c>
      <c r="T103" s="18">
        <v>12</v>
      </c>
      <c r="U103" s="18">
        <v>16</v>
      </c>
      <c r="V103" s="18">
        <v>28</v>
      </c>
    </row>
    <row r="104" spans="1:22" ht="15.75" customHeight="1">
      <c r="A104" s="55" t="s">
        <v>354</v>
      </c>
      <c r="B104" s="11" t="s">
        <v>270</v>
      </c>
      <c r="C104" s="18">
        <v>23</v>
      </c>
      <c r="D104" s="18">
        <v>19</v>
      </c>
      <c r="E104" s="18">
        <v>26</v>
      </c>
      <c r="F104" s="18">
        <v>45</v>
      </c>
      <c r="G104" s="104" t="s">
        <v>599</v>
      </c>
      <c r="H104" s="11" t="s">
        <v>319</v>
      </c>
      <c r="I104" s="18">
        <v>360</v>
      </c>
      <c r="J104" s="18">
        <v>435</v>
      </c>
      <c r="K104" s="18">
        <v>485</v>
      </c>
      <c r="L104" s="18">
        <v>920</v>
      </c>
      <c r="M104" s="326"/>
      <c r="N104" s="353" t="s">
        <v>412</v>
      </c>
      <c r="O104" s="114" t="s">
        <v>600</v>
      </c>
      <c r="P104" s="356" t="s">
        <v>297</v>
      </c>
      <c r="Q104" s="357"/>
      <c r="R104" s="91"/>
      <c r="S104" s="18">
        <v>27</v>
      </c>
      <c r="T104" s="18">
        <v>22</v>
      </c>
      <c r="U104" s="18">
        <v>24</v>
      </c>
      <c r="V104" s="18">
        <v>46</v>
      </c>
    </row>
    <row r="105" spans="1:22" ht="15.75" customHeight="1">
      <c r="A105" s="55" t="s">
        <v>238</v>
      </c>
      <c r="B105" s="11" t="s">
        <v>271</v>
      </c>
      <c r="C105" s="18">
        <v>10</v>
      </c>
      <c r="D105" s="18">
        <v>8</v>
      </c>
      <c r="E105" s="18">
        <v>15</v>
      </c>
      <c r="F105" s="18">
        <v>23</v>
      </c>
      <c r="G105" s="104" t="s">
        <v>601</v>
      </c>
      <c r="H105" s="11" t="s">
        <v>320</v>
      </c>
      <c r="I105" s="18">
        <v>94</v>
      </c>
      <c r="J105" s="18">
        <v>112</v>
      </c>
      <c r="K105" s="18">
        <v>125</v>
      </c>
      <c r="L105" s="18">
        <v>237</v>
      </c>
      <c r="M105" s="326"/>
      <c r="N105" s="354"/>
      <c r="O105" s="114" t="s">
        <v>456</v>
      </c>
      <c r="P105" s="356" t="s">
        <v>301</v>
      </c>
      <c r="Q105" s="357"/>
      <c r="R105" s="91"/>
      <c r="S105" s="18">
        <v>28</v>
      </c>
      <c r="T105" s="18">
        <v>23</v>
      </c>
      <c r="U105" s="18">
        <v>27</v>
      </c>
      <c r="V105" s="18">
        <v>50</v>
      </c>
    </row>
    <row r="106" spans="1:22" ht="15.75" customHeight="1">
      <c r="A106" s="115" t="s">
        <v>462</v>
      </c>
      <c r="B106" s="11" t="s">
        <v>273</v>
      </c>
      <c r="C106" s="18">
        <v>13</v>
      </c>
      <c r="D106" s="18">
        <v>18</v>
      </c>
      <c r="E106" s="18">
        <v>17</v>
      </c>
      <c r="F106" s="18">
        <v>35</v>
      </c>
      <c r="G106" s="104" t="s">
        <v>602</v>
      </c>
      <c r="H106" s="11" t="s">
        <v>321</v>
      </c>
      <c r="I106" s="18">
        <v>18</v>
      </c>
      <c r="J106" s="18">
        <v>18</v>
      </c>
      <c r="K106" s="18">
        <v>16</v>
      </c>
      <c r="L106" s="18">
        <v>34</v>
      </c>
      <c r="M106" s="326"/>
      <c r="N106" s="354"/>
      <c r="O106" s="114" t="s">
        <v>603</v>
      </c>
      <c r="P106" s="356" t="s">
        <v>302</v>
      </c>
      <c r="Q106" s="357"/>
      <c r="R106" s="91"/>
      <c r="S106" s="18">
        <v>188</v>
      </c>
      <c r="T106" s="18">
        <v>219</v>
      </c>
      <c r="U106" s="18">
        <v>258</v>
      </c>
      <c r="V106" s="18">
        <v>477</v>
      </c>
    </row>
    <row r="107" spans="1:22" ht="15.75" customHeight="1">
      <c r="A107" s="115" t="s">
        <v>604</v>
      </c>
      <c r="B107" s="40" t="s">
        <v>11</v>
      </c>
      <c r="C107" s="108">
        <v>213</v>
      </c>
      <c r="D107" s="108">
        <v>227</v>
      </c>
      <c r="E107" s="108">
        <v>257</v>
      </c>
      <c r="F107" s="18">
        <v>484</v>
      </c>
      <c r="G107" s="104" t="s">
        <v>605</v>
      </c>
      <c r="H107" s="11" t="s">
        <v>322</v>
      </c>
      <c r="I107" s="18">
        <v>70</v>
      </c>
      <c r="J107" s="18">
        <v>89</v>
      </c>
      <c r="K107" s="18">
        <v>86</v>
      </c>
      <c r="L107" s="18">
        <v>175</v>
      </c>
      <c r="M107" s="326"/>
      <c r="N107" s="354"/>
      <c r="O107" s="114" t="s">
        <v>606</v>
      </c>
      <c r="P107" s="356" t="s">
        <v>303</v>
      </c>
      <c r="Q107" s="357"/>
      <c r="R107" s="91"/>
      <c r="S107" s="18">
        <v>105</v>
      </c>
      <c r="T107" s="18">
        <v>110</v>
      </c>
      <c r="U107" s="18">
        <v>127</v>
      </c>
      <c r="V107" s="18">
        <v>237</v>
      </c>
    </row>
    <row r="108" spans="1:22" ht="15.75" customHeight="1">
      <c r="A108" s="115" t="s">
        <v>463</v>
      </c>
      <c r="B108" s="11" t="s">
        <v>275</v>
      </c>
      <c r="C108" s="18">
        <v>42</v>
      </c>
      <c r="D108" s="18">
        <v>33</v>
      </c>
      <c r="E108" s="18">
        <v>43</v>
      </c>
      <c r="F108" s="18">
        <v>76</v>
      </c>
      <c r="G108" s="104" t="s">
        <v>607</v>
      </c>
      <c r="H108" s="43" t="s">
        <v>323</v>
      </c>
      <c r="I108" s="108">
        <v>135</v>
      </c>
      <c r="J108" s="108">
        <v>138</v>
      </c>
      <c r="K108" s="108">
        <v>141</v>
      </c>
      <c r="L108" s="18">
        <v>279</v>
      </c>
      <c r="M108" s="326"/>
      <c r="N108" s="355"/>
      <c r="O108" s="114" t="s">
        <v>458</v>
      </c>
      <c r="P108" s="356" t="s">
        <v>304</v>
      </c>
      <c r="Q108" s="357"/>
      <c r="R108" s="91"/>
      <c r="S108" s="18">
        <v>34</v>
      </c>
      <c r="T108" s="18">
        <v>32</v>
      </c>
      <c r="U108" s="18">
        <v>39</v>
      </c>
      <c r="V108" s="18">
        <v>71</v>
      </c>
    </row>
    <row r="109" spans="1:22" ht="15.75" customHeight="1">
      <c r="A109" s="115" t="s">
        <v>608</v>
      </c>
      <c r="B109" s="11" t="s">
        <v>276</v>
      </c>
      <c r="C109" s="18">
        <v>17</v>
      </c>
      <c r="D109" s="18">
        <v>18</v>
      </c>
      <c r="E109" s="18">
        <v>16</v>
      </c>
      <c r="F109" s="18">
        <v>34</v>
      </c>
      <c r="G109" s="12"/>
      <c r="H109" s="44" t="s">
        <v>408</v>
      </c>
      <c r="I109" s="7">
        <v>242</v>
      </c>
      <c r="J109" s="7">
        <v>222</v>
      </c>
      <c r="K109" s="7">
        <v>256</v>
      </c>
      <c r="L109" s="7">
        <v>478</v>
      </c>
      <c r="M109" s="326"/>
      <c r="N109" s="347" t="s">
        <v>323</v>
      </c>
      <c r="O109" s="116" t="s">
        <v>457</v>
      </c>
      <c r="P109" s="349" t="s">
        <v>323</v>
      </c>
      <c r="Q109" s="350"/>
      <c r="R109" s="91"/>
      <c r="S109" s="18">
        <v>126</v>
      </c>
      <c r="T109" s="18">
        <v>131</v>
      </c>
      <c r="U109" s="18">
        <v>136</v>
      </c>
      <c r="V109" s="18">
        <v>267</v>
      </c>
    </row>
    <row r="110" spans="1:22" ht="15.75" customHeight="1">
      <c r="A110" s="115" t="s">
        <v>464</v>
      </c>
      <c r="B110" s="11" t="s">
        <v>277</v>
      </c>
      <c r="C110" s="18">
        <v>19</v>
      </c>
      <c r="D110" s="18">
        <v>23</v>
      </c>
      <c r="E110" s="18">
        <v>21</v>
      </c>
      <c r="F110" s="18">
        <v>44</v>
      </c>
      <c r="G110" s="104" t="s">
        <v>609</v>
      </c>
      <c r="H110" s="11" t="s">
        <v>328</v>
      </c>
      <c r="I110" s="18">
        <v>31</v>
      </c>
      <c r="J110" s="18">
        <v>35</v>
      </c>
      <c r="K110" s="18">
        <v>42</v>
      </c>
      <c r="L110" s="18">
        <v>77</v>
      </c>
      <c r="M110" s="326"/>
      <c r="N110" s="348"/>
      <c r="O110" s="116" t="s">
        <v>610</v>
      </c>
      <c r="P110" s="349" t="s">
        <v>324</v>
      </c>
      <c r="Q110" s="350"/>
      <c r="R110" s="56"/>
      <c r="S110" s="18">
        <v>9</v>
      </c>
      <c r="T110" s="18">
        <v>7</v>
      </c>
      <c r="U110" s="18">
        <v>5</v>
      </c>
      <c r="V110" s="18">
        <v>12</v>
      </c>
    </row>
    <row r="111" spans="1:22" ht="15.75" customHeight="1">
      <c r="A111" s="115" t="s">
        <v>611</v>
      </c>
      <c r="B111" s="11" t="s">
        <v>278</v>
      </c>
      <c r="C111" s="18">
        <v>44</v>
      </c>
      <c r="D111" s="18">
        <v>49</v>
      </c>
      <c r="E111" s="18">
        <v>58</v>
      </c>
      <c r="F111" s="18">
        <v>107</v>
      </c>
      <c r="G111" s="104" t="s">
        <v>612</v>
      </c>
      <c r="H111" s="11" t="s">
        <v>329</v>
      </c>
      <c r="I111" s="18">
        <v>140</v>
      </c>
      <c r="J111" s="18">
        <v>207</v>
      </c>
      <c r="K111" s="18">
        <v>209</v>
      </c>
      <c r="L111" s="18">
        <v>416</v>
      </c>
      <c r="M111" s="326"/>
      <c r="N111" s="365" t="s">
        <v>408</v>
      </c>
      <c r="O111" s="117" t="s">
        <v>613</v>
      </c>
      <c r="P111" s="368" t="s">
        <v>325</v>
      </c>
      <c r="Q111" s="369"/>
      <c r="R111" s="56"/>
      <c r="S111" s="18">
        <v>129</v>
      </c>
      <c r="T111" s="18">
        <v>110</v>
      </c>
      <c r="U111" s="18">
        <v>127</v>
      </c>
      <c r="V111" s="18">
        <v>237</v>
      </c>
    </row>
    <row r="112" spans="1:22" ht="15.75" customHeight="1">
      <c r="A112" s="115" t="s">
        <v>614</v>
      </c>
      <c r="B112" s="11" t="s">
        <v>279</v>
      </c>
      <c r="C112" s="18">
        <v>35</v>
      </c>
      <c r="D112" s="18">
        <v>36</v>
      </c>
      <c r="E112" s="18">
        <v>35</v>
      </c>
      <c r="F112" s="18">
        <v>71</v>
      </c>
      <c r="G112" s="104" t="s">
        <v>615</v>
      </c>
      <c r="H112" s="13" t="s">
        <v>359</v>
      </c>
      <c r="I112" s="18">
        <v>98</v>
      </c>
      <c r="J112" s="18">
        <v>136</v>
      </c>
      <c r="K112" s="18">
        <v>171</v>
      </c>
      <c r="L112" s="18">
        <v>307</v>
      </c>
      <c r="M112" s="326"/>
      <c r="N112" s="366"/>
      <c r="O112" s="117" t="s">
        <v>616</v>
      </c>
      <c r="P112" s="368" t="s">
        <v>326</v>
      </c>
      <c r="Q112" s="369"/>
      <c r="R112" s="56"/>
      <c r="S112" s="18">
        <v>61</v>
      </c>
      <c r="T112" s="18">
        <v>57</v>
      </c>
      <c r="U112" s="18">
        <v>70</v>
      </c>
      <c r="V112" s="18">
        <v>127</v>
      </c>
    </row>
    <row r="113" spans="1:22" ht="15.75" customHeight="1">
      <c r="A113" s="115" t="s">
        <v>617</v>
      </c>
      <c r="B113" s="11" t="s">
        <v>280</v>
      </c>
      <c r="C113" s="18">
        <v>45</v>
      </c>
      <c r="D113" s="18">
        <v>52</v>
      </c>
      <c r="E113" s="18">
        <v>49</v>
      </c>
      <c r="F113" s="18">
        <v>101</v>
      </c>
      <c r="G113" s="104" t="s">
        <v>618</v>
      </c>
      <c r="H113" s="11" t="s">
        <v>331</v>
      </c>
      <c r="I113" s="18">
        <v>10</v>
      </c>
      <c r="J113" s="18">
        <v>8</v>
      </c>
      <c r="K113" s="18">
        <v>8</v>
      </c>
      <c r="L113" s="18">
        <v>16</v>
      </c>
      <c r="M113" s="326"/>
      <c r="N113" s="367"/>
      <c r="O113" s="117" t="s">
        <v>459</v>
      </c>
      <c r="P113" s="368" t="s">
        <v>327</v>
      </c>
      <c r="Q113" s="369"/>
      <c r="R113" s="92"/>
      <c r="S113" s="18">
        <v>52</v>
      </c>
      <c r="T113" s="18">
        <v>55</v>
      </c>
      <c r="U113" s="18">
        <v>59</v>
      </c>
      <c r="V113" s="18">
        <v>114</v>
      </c>
    </row>
    <row r="114" spans="1:18" ht="15.75" customHeight="1">
      <c r="A114" s="55"/>
      <c r="B114" s="46" t="s">
        <v>405</v>
      </c>
      <c r="C114" s="7">
        <v>311</v>
      </c>
      <c r="D114" s="7">
        <v>310</v>
      </c>
      <c r="E114" s="7">
        <v>333</v>
      </c>
      <c r="F114" s="7">
        <v>643</v>
      </c>
      <c r="G114" s="373"/>
      <c r="H114" s="374"/>
      <c r="I114" s="374"/>
      <c r="J114" s="374"/>
      <c r="K114" s="374"/>
      <c r="L114" s="375"/>
      <c r="M114" s="48"/>
      <c r="N114" s="49"/>
      <c r="O114" s="49"/>
      <c r="P114" s="49"/>
      <c r="Q114" s="49"/>
      <c r="R114" s="57"/>
    </row>
    <row r="115" spans="1:18" ht="15.75" customHeight="1">
      <c r="A115" s="115" t="s">
        <v>460</v>
      </c>
      <c r="B115" s="11" t="s">
        <v>282</v>
      </c>
      <c r="C115" s="18">
        <v>49</v>
      </c>
      <c r="D115" s="18">
        <v>44</v>
      </c>
      <c r="E115" s="18">
        <v>57</v>
      </c>
      <c r="F115" s="18">
        <v>101</v>
      </c>
      <c r="G115" s="376"/>
      <c r="H115" s="311"/>
      <c r="I115" s="311"/>
      <c r="J115" s="311"/>
      <c r="K115" s="311"/>
      <c r="L115" s="377"/>
      <c r="M115" s="381" t="s">
        <v>239</v>
      </c>
      <c r="N115" s="322"/>
      <c r="O115" s="3" t="s">
        <v>3</v>
      </c>
      <c r="P115" s="3" t="s">
        <v>4</v>
      </c>
      <c r="Q115" s="3" t="s">
        <v>5</v>
      </c>
      <c r="R115" s="58" t="s">
        <v>6</v>
      </c>
    </row>
    <row r="116" spans="1:18" ht="15.75" customHeight="1" thickBot="1">
      <c r="A116" s="59"/>
      <c r="B116" s="60" t="s">
        <v>406</v>
      </c>
      <c r="C116" s="61">
        <v>138</v>
      </c>
      <c r="D116" s="61">
        <v>142</v>
      </c>
      <c r="E116" s="61">
        <v>147</v>
      </c>
      <c r="F116" s="61">
        <v>289</v>
      </c>
      <c r="G116" s="378"/>
      <c r="H116" s="379"/>
      <c r="I116" s="379"/>
      <c r="J116" s="379"/>
      <c r="K116" s="379"/>
      <c r="L116" s="380"/>
      <c r="M116" s="382"/>
      <c r="N116" s="324"/>
      <c r="O116" s="62">
        <v>5824</v>
      </c>
      <c r="P116" s="62">
        <v>6125</v>
      </c>
      <c r="Q116" s="62">
        <v>6799</v>
      </c>
      <c r="R116" s="63">
        <v>12924</v>
      </c>
    </row>
    <row r="117" spans="1:18" ht="15.75" customHeight="1">
      <c r="A117" s="16"/>
      <c r="B117" s="17"/>
      <c r="C117" s="101">
        <v>2647</v>
      </c>
      <c r="D117" s="101">
        <v>2776</v>
      </c>
      <c r="E117" s="101">
        <v>2985</v>
      </c>
      <c r="F117" s="101">
        <v>5761</v>
      </c>
      <c r="G117" s="102"/>
      <c r="H117" s="103"/>
      <c r="I117" s="101">
        <v>3177</v>
      </c>
      <c r="J117" s="101">
        <v>3349</v>
      </c>
      <c r="K117" s="101">
        <v>3814</v>
      </c>
      <c r="L117" s="101">
        <v>7163</v>
      </c>
      <c r="M117" s="308" t="s">
        <v>649</v>
      </c>
      <c r="N117" s="308"/>
      <c r="O117" s="308"/>
      <c r="P117" s="308"/>
      <c r="Q117" s="308"/>
      <c r="R117" s="308"/>
    </row>
    <row r="118" spans="1:18" ht="24" customHeight="1">
      <c r="A118" s="309" t="s">
        <v>422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</row>
    <row r="119" spans="1:18" ht="15.75" customHeight="1" thickBot="1">
      <c r="A119" s="64" t="s">
        <v>145</v>
      </c>
      <c r="B119" s="64"/>
      <c r="P119" s="311" t="s">
        <v>658</v>
      </c>
      <c r="Q119" s="311"/>
      <c r="R119" s="311"/>
    </row>
    <row r="120" spans="1:18" ht="15.75" customHeight="1">
      <c r="A120" s="50" t="s">
        <v>1</v>
      </c>
      <c r="B120" s="51" t="s">
        <v>2</v>
      </c>
      <c r="C120" s="52" t="s">
        <v>3</v>
      </c>
      <c r="D120" s="52" t="s">
        <v>4</v>
      </c>
      <c r="E120" s="52" t="s">
        <v>5</v>
      </c>
      <c r="F120" s="52" t="s">
        <v>6</v>
      </c>
      <c r="G120" s="52" t="s">
        <v>1</v>
      </c>
      <c r="H120" s="51" t="s">
        <v>2</v>
      </c>
      <c r="I120" s="53" t="s">
        <v>380</v>
      </c>
      <c r="J120" s="304" t="s">
        <v>740</v>
      </c>
      <c r="K120" s="305"/>
      <c r="L120" s="370"/>
      <c r="M120" s="52" t="s">
        <v>1</v>
      </c>
      <c r="N120" s="51" t="s">
        <v>2</v>
      </c>
      <c r="O120" s="53" t="s">
        <v>380</v>
      </c>
      <c r="P120" s="304" t="s">
        <v>740</v>
      </c>
      <c r="Q120" s="305"/>
      <c r="R120" s="407"/>
    </row>
    <row r="121" spans="1:18" ht="15.75" customHeight="1">
      <c r="A121" s="55" t="s">
        <v>619</v>
      </c>
      <c r="B121" s="11" t="s">
        <v>379</v>
      </c>
      <c r="C121" s="18">
        <v>116</v>
      </c>
      <c r="D121" s="18">
        <v>113</v>
      </c>
      <c r="E121" s="18">
        <v>134</v>
      </c>
      <c r="F121" s="18">
        <v>247</v>
      </c>
      <c r="G121" s="361" t="s">
        <v>620</v>
      </c>
      <c r="H121" s="364" t="s">
        <v>390</v>
      </c>
      <c r="I121" s="21">
        <v>4330</v>
      </c>
      <c r="J121" s="383" t="s">
        <v>178</v>
      </c>
      <c r="K121" s="319"/>
      <c r="L121" s="371"/>
      <c r="M121" s="364">
        <v>5117</v>
      </c>
      <c r="N121" s="364" t="s">
        <v>392</v>
      </c>
      <c r="O121" s="21">
        <v>4540</v>
      </c>
      <c r="P121" s="383" t="s">
        <v>197</v>
      </c>
      <c r="Q121" s="384"/>
      <c r="R121" s="408"/>
    </row>
    <row r="122" spans="1:18" ht="15.75" customHeight="1">
      <c r="A122" s="55" t="s">
        <v>369</v>
      </c>
      <c r="B122" s="11" t="s">
        <v>395</v>
      </c>
      <c r="C122" s="18">
        <v>378</v>
      </c>
      <c r="D122" s="18">
        <v>366</v>
      </c>
      <c r="E122" s="18">
        <v>395</v>
      </c>
      <c r="F122" s="18">
        <v>761</v>
      </c>
      <c r="G122" s="362"/>
      <c r="H122" s="362"/>
      <c r="I122" s="21">
        <v>4340</v>
      </c>
      <c r="J122" s="383" t="s">
        <v>179</v>
      </c>
      <c r="K122" s="319"/>
      <c r="L122" s="371"/>
      <c r="M122" s="362"/>
      <c r="N122" s="362"/>
      <c r="O122" s="21">
        <v>4550</v>
      </c>
      <c r="P122" s="385" t="s">
        <v>198</v>
      </c>
      <c r="Q122" s="383"/>
      <c r="R122" s="408"/>
    </row>
    <row r="123" spans="1:18" ht="15.75" customHeight="1">
      <c r="A123" s="55" t="s">
        <v>370</v>
      </c>
      <c r="B123" s="11" t="s">
        <v>391</v>
      </c>
      <c r="C123" s="18">
        <v>286</v>
      </c>
      <c r="D123" s="18">
        <v>235</v>
      </c>
      <c r="E123" s="18">
        <v>289</v>
      </c>
      <c r="F123" s="18">
        <v>524</v>
      </c>
      <c r="G123" s="363"/>
      <c r="H123" s="363"/>
      <c r="I123" s="21">
        <v>4800</v>
      </c>
      <c r="J123" s="383" t="s">
        <v>401</v>
      </c>
      <c r="K123" s="319"/>
      <c r="L123" s="371"/>
      <c r="M123" s="362"/>
      <c r="N123" s="362"/>
      <c r="O123" s="21">
        <v>4560</v>
      </c>
      <c r="P123" s="385" t="s">
        <v>199</v>
      </c>
      <c r="Q123" s="383"/>
      <c r="R123" s="408"/>
    </row>
    <row r="124" spans="1:18" ht="15.75" customHeight="1">
      <c r="A124" s="55" t="s">
        <v>371</v>
      </c>
      <c r="B124" s="11" t="s">
        <v>383</v>
      </c>
      <c r="C124" s="18">
        <v>214</v>
      </c>
      <c r="D124" s="18">
        <v>222</v>
      </c>
      <c r="E124" s="18">
        <v>243</v>
      </c>
      <c r="F124" s="18">
        <v>465</v>
      </c>
      <c r="G124" s="396" t="s">
        <v>402</v>
      </c>
      <c r="H124" s="364" t="s">
        <v>383</v>
      </c>
      <c r="I124" s="21">
        <v>4080</v>
      </c>
      <c r="J124" s="383" t="s">
        <v>154</v>
      </c>
      <c r="K124" s="384"/>
      <c r="L124" s="371"/>
      <c r="M124" s="362"/>
      <c r="N124" s="362"/>
      <c r="O124" s="21">
        <v>4570</v>
      </c>
      <c r="P124" s="385" t="s">
        <v>200</v>
      </c>
      <c r="Q124" s="383"/>
      <c r="R124" s="408"/>
    </row>
    <row r="125" spans="1:18" ht="15.75" customHeight="1">
      <c r="A125" s="55" t="s">
        <v>372</v>
      </c>
      <c r="B125" s="11" t="s">
        <v>388</v>
      </c>
      <c r="C125" s="18">
        <v>386</v>
      </c>
      <c r="D125" s="18">
        <v>398</v>
      </c>
      <c r="E125" s="18">
        <v>462</v>
      </c>
      <c r="F125" s="18">
        <v>860</v>
      </c>
      <c r="G125" s="397"/>
      <c r="H125" s="362"/>
      <c r="I125" s="21">
        <v>4090</v>
      </c>
      <c r="J125" s="383" t="s">
        <v>155</v>
      </c>
      <c r="K125" s="384"/>
      <c r="L125" s="371"/>
      <c r="M125" s="362"/>
      <c r="N125" s="362"/>
      <c r="O125" s="21">
        <v>4580</v>
      </c>
      <c r="P125" s="385" t="s">
        <v>201</v>
      </c>
      <c r="Q125" s="383"/>
      <c r="R125" s="408"/>
    </row>
    <row r="126" spans="1:18" ht="15.75" customHeight="1">
      <c r="A126" s="55" t="s">
        <v>373</v>
      </c>
      <c r="B126" s="11" t="s">
        <v>389</v>
      </c>
      <c r="C126" s="18">
        <v>563</v>
      </c>
      <c r="D126" s="18">
        <v>688</v>
      </c>
      <c r="E126" s="18">
        <v>761</v>
      </c>
      <c r="F126" s="18">
        <v>1449</v>
      </c>
      <c r="G126" s="397"/>
      <c r="H126" s="362"/>
      <c r="I126" s="21">
        <v>4100</v>
      </c>
      <c r="J126" s="383" t="s">
        <v>156</v>
      </c>
      <c r="K126" s="384"/>
      <c r="L126" s="371"/>
      <c r="M126" s="362"/>
      <c r="N126" s="362"/>
      <c r="O126" s="21">
        <v>4590</v>
      </c>
      <c r="P126" s="383" t="s">
        <v>202</v>
      </c>
      <c r="Q126" s="384"/>
      <c r="R126" s="408"/>
    </row>
    <row r="127" spans="1:18" ht="15.75" customHeight="1">
      <c r="A127" s="55" t="s">
        <v>374</v>
      </c>
      <c r="B127" s="11" t="s">
        <v>392</v>
      </c>
      <c r="C127" s="18">
        <v>403</v>
      </c>
      <c r="D127" s="18">
        <v>459</v>
      </c>
      <c r="E127" s="18">
        <v>528</v>
      </c>
      <c r="F127" s="18">
        <v>987</v>
      </c>
      <c r="G127" s="397"/>
      <c r="H127" s="362"/>
      <c r="I127" s="21">
        <v>4110</v>
      </c>
      <c r="J127" s="383" t="s">
        <v>157</v>
      </c>
      <c r="K127" s="384"/>
      <c r="L127" s="371"/>
      <c r="M127" s="362"/>
      <c r="N127" s="362"/>
      <c r="O127" s="21">
        <v>4600</v>
      </c>
      <c r="P127" s="383" t="s">
        <v>203</v>
      </c>
      <c r="Q127" s="384"/>
      <c r="R127" s="408"/>
    </row>
    <row r="128" spans="1:18" ht="15.75" customHeight="1">
      <c r="A128" s="55" t="s">
        <v>375</v>
      </c>
      <c r="B128" s="11" t="s">
        <v>387</v>
      </c>
      <c r="C128" s="18">
        <v>226</v>
      </c>
      <c r="D128" s="18">
        <v>228</v>
      </c>
      <c r="E128" s="18">
        <v>251</v>
      </c>
      <c r="F128" s="18">
        <v>479</v>
      </c>
      <c r="G128" s="397"/>
      <c r="H128" s="362"/>
      <c r="I128" s="21">
        <v>4230</v>
      </c>
      <c r="J128" s="383" t="s">
        <v>381</v>
      </c>
      <c r="K128" s="384"/>
      <c r="L128" s="371"/>
      <c r="M128" s="362"/>
      <c r="N128" s="362"/>
      <c r="O128" s="21">
        <v>4840</v>
      </c>
      <c r="P128" s="383" t="s">
        <v>109</v>
      </c>
      <c r="Q128" s="384"/>
      <c r="R128" s="408"/>
    </row>
    <row r="129" spans="1:18" ht="15.75" customHeight="1">
      <c r="A129" s="55" t="s">
        <v>376</v>
      </c>
      <c r="B129" s="11" t="s">
        <v>396</v>
      </c>
      <c r="C129" s="18">
        <v>233</v>
      </c>
      <c r="D129" s="18">
        <v>245</v>
      </c>
      <c r="E129" s="18">
        <v>259</v>
      </c>
      <c r="F129" s="18">
        <v>504</v>
      </c>
      <c r="G129" s="397"/>
      <c r="H129" s="362"/>
      <c r="I129" s="21">
        <v>4240</v>
      </c>
      <c r="J129" s="383" t="s">
        <v>169</v>
      </c>
      <c r="K129" s="319"/>
      <c r="L129" s="371"/>
      <c r="M129" s="362"/>
      <c r="N129" s="362"/>
      <c r="O129" s="21">
        <v>4850</v>
      </c>
      <c r="P129" s="383" t="s">
        <v>220</v>
      </c>
      <c r="Q129" s="384"/>
      <c r="R129" s="408"/>
    </row>
    <row r="130" spans="1:18" ht="15.75" customHeight="1">
      <c r="A130" s="55" t="s">
        <v>377</v>
      </c>
      <c r="B130" s="11" t="s">
        <v>397</v>
      </c>
      <c r="C130" s="18">
        <v>332</v>
      </c>
      <c r="D130" s="18">
        <v>396</v>
      </c>
      <c r="E130" s="18">
        <v>380</v>
      </c>
      <c r="F130" s="18">
        <v>776</v>
      </c>
      <c r="G130" s="397"/>
      <c r="H130" s="362"/>
      <c r="I130" s="21">
        <v>4250</v>
      </c>
      <c r="J130" s="383" t="s">
        <v>170</v>
      </c>
      <c r="K130" s="319"/>
      <c r="L130" s="371"/>
      <c r="M130" s="362"/>
      <c r="N130" s="362"/>
      <c r="O130" s="21">
        <v>4910</v>
      </c>
      <c r="P130" s="383" t="s">
        <v>621</v>
      </c>
      <c r="Q130" s="384"/>
      <c r="R130" s="408"/>
    </row>
    <row r="131" spans="1:18" ht="15.75" customHeight="1">
      <c r="A131" s="65" t="s">
        <v>378</v>
      </c>
      <c r="B131" s="11" t="s">
        <v>204</v>
      </c>
      <c r="C131" s="18">
        <v>0</v>
      </c>
      <c r="D131" s="18">
        <v>0</v>
      </c>
      <c r="E131" s="18">
        <v>0</v>
      </c>
      <c r="F131" s="18">
        <v>0</v>
      </c>
      <c r="G131" s="397"/>
      <c r="H131" s="362"/>
      <c r="I131" s="21">
        <v>4260</v>
      </c>
      <c r="J131" s="383" t="s">
        <v>171</v>
      </c>
      <c r="K131" s="319"/>
      <c r="L131" s="371"/>
      <c r="M131" s="363"/>
      <c r="N131" s="363"/>
      <c r="O131" s="21">
        <v>4970</v>
      </c>
      <c r="P131" s="386" t="s">
        <v>224</v>
      </c>
      <c r="Q131" s="387"/>
      <c r="R131" s="408"/>
    </row>
    <row r="132" spans="1:18" ht="15.75" customHeight="1">
      <c r="A132" s="393" t="s">
        <v>398</v>
      </c>
      <c r="B132" s="394"/>
      <c r="C132" s="394"/>
      <c r="D132" s="394"/>
      <c r="E132" s="395"/>
      <c r="F132" s="325"/>
      <c r="G132" s="398"/>
      <c r="H132" s="362"/>
      <c r="I132" s="21">
        <v>4270</v>
      </c>
      <c r="J132" s="383" t="s">
        <v>172</v>
      </c>
      <c r="K132" s="319"/>
      <c r="L132" s="371"/>
      <c r="M132" s="364">
        <v>5118</v>
      </c>
      <c r="N132" s="364" t="s">
        <v>387</v>
      </c>
      <c r="O132" s="21">
        <v>4380</v>
      </c>
      <c r="P132" s="383" t="s">
        <v>182</v>
      </c>
      <c r="Q132" s="384"/>
      <c r="R132" s="408"/>
    </row>
    <row r="133" spans="1:18" ht="15.75" customHeight="1">
      <c r="A133" s="66" t="s">
        <v>1</v>
      </c>
      <c r="B133" s="23" t="s">
        <v>2</v>
      </c>
      <c r="C133" s="24" t="s">
        <v>380</v>
      </c>
      <c r="D133" s="391" t="s">
        <v>740</v>
      </c>
      <c r="E133" s="392"/>
      <c r="F133" s="326"/>
      <c r="G133" s="397"/>
      <c r="H133" s="362"/>
      <c r="I133" s="21">
        <v>4350</v>
      </c>
      <c r="J133" s="388" t="s">
        <v>382</v>
      </c>
      <c r="K133" s="389"/>
      <c r="L133" s="371"/>
      <c r="M133" s="362"/>
      <c r="N133" s="362"/>
      <c r="O133" s="21">
        <v>4390</v>
      </c>
      <c r="P133" s="383" t="s">
        <v>183</v>
      </c>
      <c r="Q133" s="384"/>
      <c r="R133" s="408"/>
    </row>
    <row r="134" spans="1:18" ht="15.75" customHeight="1">
      <c r="A134" s="400" t="s">
        <v>622</v>
      </c>
      <c r="B134" s="364" t="s">
        <v>379</v>
      </c>
      <c r="C134" s="21">
        <v>4010</v>
      </c>
      <c r="D134" s="383" t="s">
        <v>147</v>
      </c>
      <c r="E134" s="384"/>
      <c r="F134" s="326"/>
      <c r="G134" s="397"/>
      <c r="H134" s="362"/>
      <c r="I134" s="21">
        <v>4360</v>
      </c>
      <c r="J134" s="388" t="s">
        <v>180</v>
      </c>
      <c r="K134" s="389"/>
      <c r="L134" s="371"/>
      <c r="M134" s="362"/>
      <c r="N134" s="362"/>
      <c r="O134" s="21">
        <v>4410</v>
      </c>
      <c r="P134" s="383" t="s">
        <v>184</v>
      </c>
      <c r="Q134" s="384"/>
      <c r="R134" s="408"/>
    </row>
    <row r="135" spans="1:18" ht="15.75" customHeight="1">
      <c r="A135" s="401"/>
      <c r="B135" s="362"/>
      <c r="C135" s="21">
        <v>4020</v>
      </c>
      <c r="D135" s="383" t="s">
        <v>148</v>
      </c>
      <c r="E135" s="384"/>
      <c r="F135" s="326"/>
      <c r="G135" s="399"/>
      <c r="H135" s="363"/>
      <c r="I135" s="21">
        <v>4370</v>
      </c>
      <c r="J135" s="388" t="s">
        <v>181</v>
      </c>
      <c r="K135" s="389"/>
      <c r="L135" s="371"/>
      <c r="M135" s="362"/>
      <c r="N135" s="362"/>
      <c r="O135" s="21">
        <v>4420</v>
      </c>
      <c r="P135" s="383" t="s">
        <v>185</v>
      </c>
      <c r="Q135" s="384"/>
      <c r="R135" s="408"/>
    </row>
    <row r="136" spans="1:18" ht="15.75" customHeight="1">
      <c r="A136" s="401"/>
      <c r="B136" s="362"/>
      <c r="C136" s="21">
        <v>4030</v>
      </c>
      <c r="D136" s="383" t="s">
        <v>149</v>
      </c>
      <c r="E136" s="384"/>
      <c r="F136" s="326"/>
      <c r="G136" s="364">
        <v>5115</v>
      </c>
      <c r="H136" s="364" t="s">
        <v>388</v>
      </c>
      <c r="I136" s="21">
        <v>4430</v>
      </c>
      <c r="J136" s="383" t="s">
        <v>186</v>
      </c>
      <c r="K136" s="319"/>
      <c r="L136" s="371"/>
      <c r="M136" s="363"/>
      <c r="N136" s="363"/>
      <c r="O136" s="21">
        <v>4620</v>
      </c>
      <c r="P136" s="383" t="s">
        <v>384</v>
      </c>
      <c r="Q136" s="384"/>
      <c r="R136" s="408"/>
    </row>
    <row r="137" spans="1:18" ht="15.75" customHeight="1">
      <c r="A137" s="401"/>
      <c r="B137" s="362"/>
      <c r="C137" s="21">
        <v>4040</v>
      </c>
      <c r="D137" s="383" t="s">
        <v>150</v>
      </c>
      <c r="E137" s="384"/>
      <c r="F137" s="326"/>
      <c r="G137" s="362"/>
      <c r="H137" s="362"/>
      <c r="I137" s="21">
        <v>4640</v>
      </c>
      <c r="J137" s="383" t="s">
        <v>206</v>
      </c>
      <c r="K137" s="319"/>
      <c r="L137" s="371"/>
      <c r="M137" s="364">
        <v>5119</v>
      </c>
      <c r="N137" s="364" t="s">
        <v>394</v>
      </c>
      <c r="O137" s="21">
        <v>4670</v>
      </c>
      <c r="P137" s="383" t="s">
        <v>209</v>
      </c>
      <c r="Q137" s="384"/>
      <c r="R137" s="408"/>
    </row>
    <row r="138" spans="1:18" ht="15.75" customHeight="1">
      <c r="A138" s="401"/>
      <c r="B138" s="362"/>
      <c r="C138" s="21">
        <v>4050</v>
      </c>
      <c r="D138" s="383" t="s">
        <v>151</v>
      </c>
      <c r="E138" s="384"/>
      <c r="F138" s="326"/>
      <c r="G138" s="362"/>
      <c r="H138" s="362"/>
      <c r="I138" s="21">
        <v>4650</v>
      </c>
      <c r="J138" s="383" t="s">
        <v>207</v>
      </c>
      <c r="K138" s="319"/>
      <c r="L138" s="371"/>
      <c r="M138" s="362"/>
      <c r="N138" s="362"/>
      <c r="O138" s="21">
        <v>4680</v>
      </c>
      <c r="P138" s="383" t="s">
        <v>210</v>
      </c>
      <c r="Q138" s="384"/>
      <c r="R138" s="408"/>
    </row>
    <row r="139" spans="1:18" ht="15.75" customHeight="1">
      <c r="A139" s="401"/>
      <c r="B139" s="362"/>
      <c r="C139" s="21">
        <v>4060</v>
      </c>
      <c r="D139" s="383" t="s">
        <v>152</v>
      </c>
      <c r="E139" s="384"/>
      <c r="F139" s="326"/>
      <c r="G139" s="362"/>
      <c r="H139" s="362"/>
      <c r="I139" s="21">
        <v>4660</v>
      </c>
      <c r="J139" s="383" t="s">
        <v>208</v>
      </c>
      <c r="K139" s="319"/>
      <c r="L139" s="371"/>
      <c r="M139" s="362"/>
      <c r="N139" s="362"/>
      <c r="O139" s="21">
        <v>4690</v>
      </c>
      <c r="P139" s="383" t="s">
        <v>211</v>
      </c>
      <c r="Q139" s="384"/>
      <c r="R139" s="408"/>
    </row>
    <row r="140" spans="1:18" ht="15.75" customHeight="1">
      <c r="A140" s="402"/>
      <c r="B140" s="363"/>
      <c r="C140" s="21">
        <v>4070</v>
      </c>
      <c r="D140" s="383" t="s">
        <v>153</v>
      </c>
      <c r="E140" s="384"/>
      <c r="F140" s="326"/>
      <c r="G140" s="362"/>
      <c r="H140" s="362"/>
      <c r="I140" s="21">
        <v>4790</v>
      </c>
      <c r="J140" s="383" t="s">
        <v>623</v>
      </c>
      <c r="K140" s="319"/>
      <c r="L140" s="371"/>
      <c r="M140" s="362"/>
      <c r="N140" s="362"/>
      <c r="O140" s="21">
        <v>4700</v>
      </c>
      <c r="P140" s="383" t="s">
        <v>212</v>
      </c>
      <c r="Q140" s="384"/>
      <c r="R140" s="408"/>
    </row>
    <row r="141" spans="1:18" ht="15.75" customHeight="1">
      <c r="A141" s="400" t="s">
        <v>403</v>
      </c>
      <c r="B141" s="364" t="s">
        <v>395</v>
      </c>
      <c r="C141" s="21">
        <v>4120</v>
      </c>
      <c r="D141" s="383" t="s">
        <v>158</v>
      </c>
      <c r="E141" s="384"/>
      <c r="F141" s="326"/>
      <c r="G141" s="363"/>
      <c r="H141" s="363"/>
      <c r="I141" s="21">
        <v>4880</v>
      </c>
      <c r="J141" s="383" t="s">
        <v>223</v>
      </c>
      <c r="K141" s="319"/>
      <c r="L141" s="371"/>
      <c r="M141" s="362"/>
      <c r="N141" s="362"/>
      <c r="O141" s="21">
        <v>4710</v>
      </c>
      <c r="P141" s="383" t="s">
        <v>213</v>
      </c>
      <c r="Q141" s="384"/>
      <c r="R141" s="408"/>
    </row>
    <row r="142" spans="1:18" ht="15.75" customHeight="1">
      <c r="A142" s="401"/>
      <c r="B142" s="362"/>
      <c r="C142" s="21">
        <v>4130</v>
      </c>
      <c r="D142" s="383" t="s">
        <v>159</v>
      </c>
      <c r="E142" s="384"/>
      <c r="F142" s="326"/>
      <c r="G142" s="364">
        <v>5116</v>
      </c>
      <c r="H142" s="364" t="s">
        <v>389</v>
      </c>
      <c r="I142" s="21">
        <v>4440</v>
      </c>
      <c r="J142" s="383" t="s">
        <v>187</v>
      </c>
      <c r="K142" s="319"/>
      <c r="L142" s="371"/>
      <c r="M142" s="363"/>
      <c r="N142" s="363"/>
      <c r="O142" s="21">
        <v>4720</v>
      </c>
      <c r="P142" s="383" t="s">
        <v>214</v>
      </c>
      <c r="Q142" s="384"/>
      <c r="R142" s="408"/>
    </row>
    <row r="143" spans="1:18" ht="15.75" customHeight="1">
      <c r="A143" s="401"/>
      <c r="B143" s="362"/>
      <c r="C143" s="21">
        <v>4140</v>
      </c>
      <c r="D143" s="383" t="s">
        <v>160</v>
      </c>
      <c r="E143" s="384"/>
      <c r="F143" s="326"/>
      <c r="G143" s="362"/>
      <c r="H143" s="362"/>
      <c r="I143" s="21">
        <v>4450</v>
      </c>
      <c r="J143" s="383" t="s">
        <v>188</v>
      </c>
      <c r="K143" s="319"/>
      <c r="L143" s="371"/>
      <c r="M143" s="364">
        <v>5120</v>
      </c>
      <c r="N143" s="364" t="s">
        <v>393</v>
      </c>
      <c r="O143" s="21">
        <v>4630</v>
      </c>
      <c r="P143" s="383" t="s">
        <v>205</v>
      </c>
      <c r="Q143" s="384"/>
      <c r="R143" s="408"/>
    </row>
    <row r="144" spans="1:18" ht="15.75" customHeight="1">
      <c r="A144" s="401"/>
      <c r="B144" s="362"/>
      <c r="C144" s="21">
        <v>4150</v>
      </c>
      <c r="D144" s="383" t="s">
        <v>161</v>
      </c>
      <c r="E144" s="384"/>
      <c r="F144" s="326"/>
      <c r="G144" s="362"/>
      <c r="H144" s="362"/>
      <c r="I144" s="21">
        <v>4460</v>
      </c>
      <c r="J144" s="383" t="s">
        <v>189</v>
      </c>
      <c r="K144" s="319"/>
      <c r="L144" s="371"/>
      <c r="M144" s="362"/>
      <c r="N144" s="362"/>
      <c r="O144" s="21">
        <v>4730</v>
      </c>
      <c r="P144" s="383" t="s">
        <v>215</v>
      </c>
      <c r="Q144" s="384"/>
      <c r="R144" s="408"/>
    </row>
    <row r="145" spans="1:18" ht="15.75" customHeight="1">
      <c r="A145" s="401"/>
      <c r="B145" s="362"/>
      <c r="C145" s="21">
        <v>4160</v>
      </c>
      <c r="D145" s="383" t="s">
        <v>162</v>
      </c>
      <c r="E145" s="384"/>
      <c r="F145" s="326"/>
      <c r="G145" s="362"/>
      <c r="H145" s="362"/>
      <c r="I145" s="21">
        <v>4470</v>
      </c>
      <c r="J145" s="383" t="s">
        <v>190</v>
      </c>
      <c r="K145" s="319"/>
      <c r="L145" s="371"/>
      <c r="M145" s="362"/>
      <c r="N145" s="362"/>
      <c r="O145" s="21">
        <v>4740</v>
      </c>
      <c r="P145" s="383" t="s">
        <v>216</v>
      </c>
      <c r="Q145" s="384"/>
      <c r="R145" s="408"/>
    </row>
    <row r="146" spans="1:18" ht="15.75" customHeight="1">
      <c r="A146" s="401"/>
      <c r="B146" s="362"/>
      <c r="C146" s="21">
        <v>4170</v>
      </c>
      <c r="D146" s="383" t="s">
        <v>163</v>
      </c>
      <c r="E146" s="384"/>
      <c r="F146" s="326"/>
      <c r="G146" s="362"/>
      <c r="H146" s="362"/>
      <c r="I146" s="21">
        <v>4480</v>
      </c>
      <c r="J146" s="383" t="s">
        <v>191</v>
      </c>
      <c r="K146" s="319"/>
      <c r="L146" s="371"/>
      <c r="M146" s="362"/>
      <c r="N146" s="362"/>
      <c r="O146" s="21">
        <v>4750</v>
      </c>
      <c r="P146" s="383" t="s">
        <v>217</v>
      </c>
      <c r="Q146" s="384"/>
      <c r="R146" s="408"/>
    </row>
    <row r="147" spans="1:18" ht="15.75" customHeight="1">
      <c r="A147" s="401"/>
      <c r="B147" s="362"/>
      <c r="C147" s="21">
        <v>4180</v>
      </c>
      <c r="D147" s="383" t="s">
        <v>164</v>
      </c>
      <c r="E147" s="384"/>
      <c r="F147" s="326"/>
      <c r="G147" s="362"/>
      <c r="H147" s="362"/>
      <c r="I147" s="21">
        <v>4490</v>
      </c>
      <c r="J147" s="383" t="s">
        <v>192</v>
      </c>
      <c r="K147" s="319"/>
      <c r="L147" s="371"/>
      <c r="M147" s="362"/>
      <c r="N147" s="362"/>
      <c r="O147" s="21">
        <v>4760</v>
      </c>
      <c r="P147" s="383" t="s">
        <v>218</v>
      </c>
      <c r="Q147" s="384"/>
      <c r="R147" s="408"/>
    </row>
    <row r="148" spans="1:18" ht="15.75" customHeight="1">
      <c r="A148" s="401"/>
      <c r="B148" s="362"/>
      <c r="C148" s="21">
        <v>4190</v>
      </c>
      <c r="D148" s="383" t="s">
        <v>165</v>
      </c>
      <c r="E148" s="384"/>
      <c r="F148" s="326"/>
      <c r="G148" s="362"/>
      <c r="H148" s="362"/>
      <c r="I148" s="21">
        <v>4500</v>
      </c>
      <c r="J148" s="385" t="s">
        <v>193</v>
      </c>
      <c r="K148" s="385"/>
      <c r="L148" s="371"/>
      <c r="M148" s="363"/>
      <c r="N148" s="363"/>
      <c r="O148" s="21">
        <v>4810</v>
      </c>
      <c r="P148" s="383" t="s">
        <v>624</v>
      </c>
      <c r="Q148" s="384"/>
      <c r="R148" s="408"/>
    </row>
    <row r="149" spans="1:18" ht="15.75" customHeight="1">
      <c r="A149" s="401"/>
      <c r="B149" s="362"/>
      <c r="C149" s="21">
        <v>4200</v>
      </c>
      <c r="D149" s="383" t="s">
        <v>166</v>
      </c>
      <c r="E149" s="384"/>
      <c r="F149" s="326"/>
      <c r="G149" s="362"/>
      <c r="H149" s="362"/>
      <c r="I149" s="21">
        <v>4510</v>
      </c>
      <c r="J149" s="385" t="s">
        <v>194</v>
      </c>
      <c r="K149" s="385"/>
      <c r="L149" s="371"/>
      <c r="M149" s="25"/>
      <c r="N149" s="25"/>
      <c r="O149" s="21">
        <v>4610</v>
      </c>
      <c r="P149" s="383" t="s">
        <v>204</v>
      </c>
      <c r="Q149" s="384"/>
      <c r="R149" s="408"/>
    </row>
    <row r="150" spans="1:18" ht="15.75" customHeight="1">
      <c r="A150" s="401"/>
      <c r="B150" s="362"/>
      <c r="C150" s="21">
        <v>4210</v>
      </c>
      <c r="D150" s="383" t="s">
        <v>167</v>
      </c>
      <c r="E150" s="384"/>
      <c r="F150" s="326"/>
      <c r="G150" s="362"/>
      <c r="H150" s="362"/>
      <c r="I150" s="21">
        <v>4520</v>
      </c>
      <c r="J150" s="385" t="s">
        <v>195</v>
      </c>
      <c r="K150" s="385"/>
      <c r="L150" s="371"/>
      <c r="M150" s="3" t="s">
        <v>1</v>
      </c>
      <c r="N150" s="10" t="s">
        <v>2</v>
      </c>
      <c r="O150" s="20" t="s">
        <v>380</v>
      </c>
      <c r="P150" s="403" t="s">
        <v>386</v>
      </c>
      <c r="Q150" s="394"/>
      <c r="R150" s="408"/>
    </row>
    <row r="151" spans="1:18" ht="15.75" customHeight="1">
      <c r="A151" s="401"/>
      <c r="B151" s="362"/>
      <c r="C151" s="21">
        <v>4220</v>
      </c>
      <c r="D151" s="383" t="s">
        <v>168</v>
      </c>
      <c r="E151" s="384"/>
      <c r="F151" s="326"/>
      <c r="G151" s="362"/>
      <c r="H151" s="362"/>
      <c r="I151" s="21">
        <v>4530</v>
      </c>
      <c r="J151" s="385" t="s">
        <v>196</v>
      </c>
      <c r="K151" s="385"/>
      <c r="L151" s="371"/>
      <c r="M151" s="6">
        <v>5112</v>
      </c>
      <c r="N151" s="11" t="s">
        <v>395</v>
      </c>
      <c r="O151" s="21">
        <v>5020</v>
      </c>
      <c r="P151" s="383" t="s">
        <v>226</v>
      </c>
      <c r="Q151" s="384"/>
      <c r="R151" s="408"/>
    </row>
    <row r="152" spans="1:18" ht="15.75" customHeight="1">
      <c r="A152" s="402"/>
      <c r="B152" s="363"/>
      <c r="C152" s="21">
        <v>4280</v>
      </c>
      <c r="D152" s="383" t="s">
        <v>173</v>
      </c>
      <c r="E152" s="384"/>
      <c r="F152" s="326"/>
      <c r="G152" s="362"/>
      <c r="H152" s="362"/>
      <c r="I152" s="21">
        <v>4780</v>
      </c>
      <c r="J152" s="385" t="s">
        <v>219</v>
      </c>
      <c r="K152" s="385"/>
      <c r="L152" s="371"/>
      <c r="M152" s="6">
        <v>5113</v>
      </c>
      <c r="N152" s="11" t="s">
        <v>391</v>
      </c>
      <c r="O152" s="21">
        <v>5010</v>
      </c>
      <c r="P152" s="383" t="s">
        <v>225</v>
      </c>
      <c r="Q152" s="384"/>
      <c r="R152" s="409"/>
    </row>
    <row r="153" spans="1:18" ht="15.75" customHeight="1">
      <c r="A153" s="410" t="s">
        <v>625</v>
      </c>
      <c r="B153" s="364" t="s">
        <v>390</v>
      </c>
      <c r="C153" s="21">
        <v>4290</v>
      </c>
      <c r="D153" s="414" t="s">
        <v>174</v>
      </c>
      <c r="E153" s="415"/>
      <c r="F153" s="326"/>
      <c r="G153" s="362"/>
      <c r="H153" s="362"/>
      <c r="I153" s="21">
        <v>4860</v>
      </c>
      <c r="J153" s="383" t="s">
        <v>221</v>
      </c>
      <c r="K153" s="319"/>
      <c r="L153" s="371"/>
      <c r="M153" s="404" t="s">
        <v>399</v>
      </c>
      <c r="N153" s="405"/>
      <c r="O153" s="405"/>
      <c r="P153" s="405"/>
      <c r="Q153" s="405"/>
      <c r="R153" s="406"/>
    </row>
    <row r="154" spans="1:18" ht="15.75" customHeight="1">
      <c r="A154" s="411"/>
      <c r="B154" s="362"/>
      <c r="C154" s="21">
        <v>4300</v>
      </c>
      <c r="D154" s="383" t="s">
        <v>175</v>
      </c>
      <c r="E154" s="384"/>
      <c r="F154" s="326"/>
      <c r="G154" s="362"/>
      <c r="H154" s="362"/>
      <c r="I154" s="21">
        <v>4870</v>
      </c>
      <c r="J154" s="416" t="s">
        <v>222</v>
      </c>
      <c r="K154" s="417"/>
      <c r="L154" s="371"/>
      <c r="M154" s="419" t="s">
        <v>400</v>
      </c>
      <c r="N154" s="420"/>
      <c r="O154" s="420"/>
      <c r="P154" s="420"/>
      <c r="Q154" s="420"/>
      <c r="R154" s="421"/>
    </row>
    <row r="155" spans="1:18" ht="16.5" customHeight="1">
      <c r="A155" s="411"/>
      <c r="B155" s="362"/>
      <c r="C155" s="21">
        <v>4310</v>
      </c>
      <c r="D155" s="383" t="s">
        <v>176</v>
      </c>
      <c r="E155" s="384"/>
      <c r="F155" s="326"/>
      <c r="G155" s="362"/>
      <c r="H155" s="362"/>
      <c r="I155" s="21">
        <v>4900</v>
      </c>
      <c r="J155" s="383" t="s">
        <v>626</v>
      </c>
      <c r="K155" s="319"/>
      <c r="L155" s="371"/>
      <c r="M155" s="381" t="s">
        <v>357</v>
      </c>
      <c r="N155" s="322"/>
      <c r="O155" s="3" t="s">
        <v>3</v>
      </c>
      <c r="P155" s="3" t="s">
        <v>4</v>
      </c>
      <c r="Q155" s="3" t="s">
        <v>5</v>
      </c>
      <c r="R155" s="58" t="s">
        <v>6</v>
      </c>
    </row>
    <row r="156" spans="1:18" ht="16.5" customHeight="1" thickBot="1">
      <c r="A156" s="412"/>
      <c r="B156" s="413"/>
      <c r="C156" s="67">
        <v>4320</v>
      </c>
      <c r="D156" s="422" t="s">
        <v>177</v>
      </c>
      <c r="E156" s="423"/>
      <c r="F156" s="390"/>
      <c r="G156" s="413"/>
      <c r="H156" s="413"/>
      <c r="I156" s="67">
        <v>4960</v>
      </c>
      <c r="J156" s="422" t="s">
        <v>385</v>
      </c>
      <c r="K156" s="307"/>
      <c r="L156" s="372"/>
      <c r="M156" s="382"/>
      <c r="N156" s="324"/>
      <c r="O156" s="68">
        <v>3137</v>
      </c>
      <c r="P156" s="68">
        <v>3350</v>
      </c>
      <c r="Q156" s="62">
        <v>3702</v>
      </c>
      <c r="R156" s="63">
        <v>7052</v>
      </c>
    </row>
    <row r="157" spans="1:18" ht="12.75" customHeight="1">
      <c r="A157" s="5"/>
      <c r="B157" s="103"/>
      <c r="C157" s="101">
        <v>3137</v>
      </c>
      <c r="D157" s="101">
        <v>3350</v>
      </c>
      <c r="E157" s="101">
        <v>3702</v>
      </c>
      <c r="F157" s="101">
        <v>7052</v>
      </c>
      <c r="G157" s="118"/>
      <c r="H157" s="118"/>
      <c r="I157" s="119"/>
      <c r="J157" s="119"/>
      <c r="K157" s="120"/>
      <c r="L157" s="14"/>
      <c r="M157" s="308" t="s">
        <v>649</v>
      </c>
      <c r="N157" s="308"/>
      <c r="O157" s="308"/>
      <c r="P157" s="308"/>
      <c r="Q157" s="308"/>
      <c r="R157" s="308"/>
    </row>
    <row r="158" spans="1:14" s="270" customFormat="1" ht="22.5" customHeight="1">
      <c r="A158" s="268"/>
      <c r="B158" s="418" t="s">
        <v>914</v>
      </c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</row>
    <row r="159" spans="1:14" s="270" customFormat="1" ht="15.75" customHeight="1">
      <c r="A159" s="268"/>
      <c r="B159" s="269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</row>
    <row r="160" spans="1:14" s="270" customFormat="1" ht="15.75" customHeight="1">
      <c r="A160" s="272"/>
      <c r="B160" s="269"/>
      <c r="G160" s="272"/>
      <c r="H160" s="269"/>
      <c r="M160" s="272"/>
      <c r="N160" s="272"/>
    </row>
    <row r="161" spans="2:19" ht="32.25" customHeight="1">
      <c r="B161" s="295" t="s">
        <v>628</v>
      </c>
      <c r="C161" s="295"/>
      <c r="D161" s="295"/>
      <c r="E161" s="295"/>
      <c r="F161" s="295"/>
      <c r="G161" s="295"/>
      <c r="H161" s="295"/>
      <c r="I161" s="295"/>
      <c r="K161" s="123"/>
      <c r="L161" s="123"/>
      <c r="M161" s="123"/>
      <c r="N161" s="123"/>
      <c r="O161" s="123"/>
      <c r="P161" s="123"/>
      <c r="Q161" s="123"/>
      <c r="R161" s="123"/>
      <c r="S161" s="124"/>
    </row>
    <row r="162" spans="9:19" ht="15.75" customHeight="1" thickBot="1">
      <c r="I162" s="14"/>
      <c r="K162" s="123"/>
      <c r="L162" s="123"/>
      <c r="M162" s="123"/>
      <c r="N162" s="123"/>
      <c r="O162" s="123"/>
      <c r="P162" s="123"/>
      <c r="Q162" s="123"/>
      <c r="R162" s="123"/>
      <c r="S162" s="124"/>
    </row>
    <row r="163" spans="2:18" ht="27.75" customHeight="1">
      <c r="B163" s="125"/>
      <c r="C163" s="296" t="s">
        <v>652</v>
      </c>
      <c r="D163" s="296"/>
      <c r="E163" s="296"/>
      <c r="F163" s="296"/>
      <c r="G163" s="296"/>
      <c r="H163" s="126"/>
      <c r="I163" s="14"/>
      <c r="J163" s="14"/>
      <c r="K163" s="123"/>
      <c r="L163" s="123"/>
      <c r="M163" s="123"/>
      <c r="N163" s="123"/>
      <c r="O163" s="123"/>
      <c r="P163" s="123"/>
      <c r="Q163" s="123"/>
      <c r="R163" s="123"/>
    </row>
    <row r="164" spans="2:18" ht="15.75" customHeight="1">
      <c r="B164" s="127"/>
      <c r="C164" s="15"/>
      <c r="D164" s="15"/>
      <c r="E164" s="15"/>
      <c r="F164" s="15"/>
      <c r="G164" s="16"/>
      <c r="H164" s="128"/>
      <c r="I164" s="14"/>
      <c r="J164" s="14"/>
      <c r="K164" s="123"/>
      <c r="L164" s="123"/>
      <c r="M164" s="123"/>
      <c r="N164" s="123"/>
      <c r="O164" s="123"/>
      <c r="P164" s="123"/>
      <c r="Q164" s="123"/>
      <c r="R164" s="123"/>
    </row>
    <row r="165" spans="2:12" ht="24" customHeight="1">
      <c r="B165" s="127"/>
      <c r="C165" s="297">
        <f>C173</f>
        <v>44976</v>
      </c>
      <c r="D165" s="297"/>
      <c r="E165" s="129" t="s">
        <v>646</v>
      </c>
      <c r="F165" s="1" t="s">
        <v>629</v>
      </c>
      <c r="G165" s="130">
        <v>14</v>
      </c>
      <c r="H165" s="131" t="s">
        <v>630</v>
      </c>
      <c r="I165" s="132"/>
      <c r="J165" s="133"/>
      <c r="K165" s="133"/>
      <c r="L165" s="133"/>
    </row>
    <row r="166" spans="2:12" ht="24" customHeight="1">
      <c r="B166" s="127"/>
      <c r="C166" s="297">
        <f>F173</f>
        <v>104592</v>
      </c>
      <c r="D166" s="297"/>
      <c r="E166" s="129" t="s">
        <v>631</v>
      </c>
      <c r="F166" s="133" t="s">
        <v>632</v>
      </c>
      <c r="G166" s="130">
        <v>74</v>
      </c>
      <c r="H166" s="134" t="s">
        <v>633</v>
      </c>
      <c r="I166" s="14"/>
      <c r="J166" s="135"/>
      <c r="K166" s="135"/>
      <c r="L166" s="135"/>
    </row>
    <row r="167" spans="2:10" ht="15.75" customHeight="1" thickBot="1">
      <c r="B167" s="136"/>
      <c r="C167" s="137"/>
      <c r="D167" s="137"/>
      <c r="E167" s="137"/>
      <c r="F167" s="137"/>
      <c r="G167" s="138"/>
      <c r="H167" s="139"/>
      <c r="I167" s="14"/>
      <c r="J167" s="14"/>
    </row>
    <row r="168" spans="2:10" ht="15.75" customHeight="1">
      <c r="B168" s="17"/>
      <c r="C168" s="15"/>
      <c r="D168" s="15"/>
      <c r="E168" s="15"/>
      <c r="F168" s="15"/>
      <c r="G168" s="16"/>
      <c r="H168" s="17"/>
      <c r="I168" s="14"/>
      <c r="J168" s="14"/>
    </row>
    <row r="169" spans="2:10" ht="15.75" customHeight="1">
      <c r="B169" s="17"/>
      <c r="C169" s="15"/>
      <c r="D169" s="15"/>
      <c r="E169" s="15"/>
      <c r="F169" s="15"/>
      <c r="G169" s="16"/>
      <c r="H169" s="17"/>
      <c r="I169" s="14"/>
      <c r="J169" s="14"/>
    </row>
    <row r="170" ht="15.75" customHeight="1" thickBot="1"/>
    <row r="171" spans="2:12" ht="19.5" customHeight="1" thickBot="1">
      <c r="B171" s="286"/>
      <c r="C171" s="287" t="s">
        <v>3</v>
      </c>
      <c r="D171" s="289" t="s">
        <v>634</v>
      </c>
      <c r="E171" s="290"/>
      <c r="F171" s="290"/>
      <c r="G171" s="290"/>
      <c r="H171" s="291"/>
      <c r="I171" s="131"/>
      <c r="J171" s="292" t="s">
        <v>635</v>
      </c>
      <c r="K171" s="293"/>
      <c r="L171" s="294"/>
    </row>
    <row r="172" spans="2:12" ht="19.5" customHeight="1" thickBot="1">
      <c r="B172" s="286"/>
      <c r="C172" s="288"/>
      <c r="D172" s="140" t="s">
        <v>4</v>
      </c>
      <c r="E172" s="140" t="s">
        <v>5</v>
      </c>
      <c r="F172" s="289" t="s">
        <v>636</v>
      </c>
      <c r="G172" s="291"/>
      <c r="H172" s="140" t="s">
        <v>637</v>
      </c>
      <c r="J172" s="141" t="s">
        <v>361</v>
      </c>
      <c r="K172" s="141" t="s">
        <v>362</v>
      </c>
      <c r="L172" s="141" t="s">
        <v>363</v>
      </c>
    </row>
    <row r="173" spans="3:12" ht="19.5" customHeight="1" thickBot="1">
      <c r="C173" s="142">
        <v>44976</v>
      </c>
      <c r="D173" s="142">
        <v>49583</v>
      </c>
      <c r="E173" s="142">
        <v>55009</v>
      </c>
      <c r="F173" s="299">
        <f>D173+E173</f>
        <v>104592</v>
      </c>
      <c r="G173" s="300"/>
      <c r="H173" s="142">
        <v>483</v>
      </c>
      <c r="J173" s="143">
        <v>84</v>
      </c>
      <c r="K173" s="143">
        <v>106</v>
      </c>
      <c r="L173" s="144">
        <f>J173-K173</f>
        <v>-22</v>
      </c>
    </row>
    <row r="174" spans="3:12" ht="19.5" customHeight="1" thickBot="1">
      <c r="C174" s="145"/>
      <c r="I174" s="131"/>
      <c r="J174" s="292" t="s">
        <v>638</v>
      </c>
      <c r="K174" s="293"/>
      <c r="L174" s="294"/>
    </row>
    <row r="175" spans="10:12" ht="19.5" customHeight="1" thickBot="1">
      <c r="J175" s="141" t="s">
        <v>639</v>
      </c>
      <c r="K175" s="141" t="s">
        <v>640</v>
      </c>
      <c r="L175" s="141" t="s">
        <v>363</v>
      </c>
    </row>
    <row r="176" spans="8:12" ht="19.5" customHeight="1" thickBot="1">
      <c r="H176" s="146"/>
      <c r="J176" s="143">
        <v>263</v>
      </c>
      <c r="K176" s="147">
        <v>315</v>
      </c>
      <c r="L176" s="144">
        <f>J176-K176</f>
        <v>-52</v>
      </c>
    </row>
    <row r="177" spans="10:12" ht="19.5" customHeight="1" thickBot="1">
      <c r="J177" s="301" t="s">
        <v>641</v>
      </c>
      <c r="K177" s="302"/>
      <c r="L177" s="148">
        <v>-394</v>
      </c>
    </row>
    <row r="178" spans="2:9" ht="15.75" customHeight="1">
      <c r="B178" s="303" t="s">
        <v>642</v>
      </c>
      <c r="C178" s="303"/>
      <c r="D178" s="303"/>
      <c r="I178" s="149"/>
    </row>
    <row r="179" ht="8.25" customHeight="1">
      <c r="I179" s="149"/>
    </row>
    <row r="180" spans="2:12" ht="15.75" customHeight="1">
      <c r="B180" s="298" t="s">
        <v>643</v>
      </c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</row>
    <row r="181" spans="2:12" ht="15.75" customHeight="1">
      <c r="B181" s="298" t="s">
        <v>644</v>
      </c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</row>
    <row r="182" spans="2:12" ht="15.75" customHeight="1">
      <c r="B182" s="298" t="s">
        <v>645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4" spans="1:15" ht="18" customHeight="1">
      <c r="A184" s="1"/>
      <c r="B184" s="5"/>
      <c r="C184" s="9"/>
      <c r="D184" s="8"/>
      <c r="E184" s="8"/>
      <c r="F184" s="8"/>
      <c r="G184" s="8"/>
      <c r="H184" s="14"/>
      <c r="I184" s="14"/>
      <c r="J184" s="14"/>
      <c r="K184" s="14"/>
      <c r="L184" s="14"/>
      <c r="M184" s="14"/>
      <c r="N184" s="14"/>
      <c r="O184" s="14"/>
    </row>
  </sheetData>
  <sheetProtection/>
  <mergeCells count="208">
    <mergeCell ref="B158:N158"/>
    <mergeCell ref="C171:C172"/>
    <mergeCell ref="P97:Q97"/>
    <mergeCell ref="B171:B172"/>
    <mergeCell ref="A1:R1"/>
    <mergeCell ref="A2:B2"/>
    <mergeCell ref="P2:R2"/>
    <mergeCell ref="M33:R34"/>
    <mergeCell ref="C163:G163"/>
    <mergeCell ref="C165:D165"/>
    <mergeCell ref="C166:D166"/>
    <mergeCell ref="J171:L171"/>
    <mergeCell ref="B180:L180"/>
    <mergeCell ref="D171:H171"/>
    <mergeCell ref="F172:G172"/>
    <mergeCell ref="B161:I161"/>
    <mergeCell ref="P84:Q84"/>
    <mergeCell ref="P85:Q85"/>
    <mergeCell ref="P86:Q86"/>
    <mergeCell ref="P94:Q94"/>
    <mergeCell ref="P95:Q95"/>
    <mergeCell ref="P96:Q96"/>
    <mergeCell ref="M35:N35"/>
    <mergeCell ref="M36:N36"/>
    <mergeCell ref="M37:N37"/>
    <mergeCell ref="M38:R38"/>
    <mergeCell ref="B182:L182"/>
    <mergeCell ref="F173:G173"/>
    <mergeCell ref="J174:L174"/>
    <mergeCell ref="J177:K177"/>
    <mergeCell ref="B178:D178"/>
    <mergeCell ref="B181:L181"/>
    <mergeCell ref="P81:Q81"/>
    <mergeCell ref="P82:Q82"/>
    <mergeCell ref="A39:R39"/>
    <mergeCell ref="A40:B40"/>
    <mergeCell ref="P40:R40"/>
    <mergeCell ref="M72:R73"/>
    <mergeCell ref="M80:M113"/>
    <mergeCell ref="N80:N89"/>
    <mergeCell ref="P80:Q80"/>
    <mergeCell ref="N95:N97"/>
    <mergeCell ref="P99:Q99"/>
    <mergeCell ref="P98:Q98"/>
    <mergeCell ref="P100:Q100"/>
    <mergeCell ref="M74:N75"/>
    <mergeCell ref="M76:R76"/>
    <mergeCell ref="A77:R77"/>
    <mergeCell ref="A78:B78"/>
    <mergeCell ref="P78:R78"/>
    <mergeCell ref="P83:Q83"/>
    <mergeCell ref="P79:Q79"/>
    <mergeCell ref="R87:R88"/>
    <mergeCell ref="P88:Q88"/>
    <mergeCell ref="P89:Q89"/>
    <mergeCell ref="N92:N94"/>
    <mergeCell ref="P92:Q92"/>
    <mergeCell ref="P93:Q93"/>
    <mergeCell ref="N90:N91"/>
    <mergeCell ref="P87:Q87"/>
    <mergeCell ref="P90:Q90"/>
    <mergeCell ref="P91:Q91"/>
    <mergeCell ref="P102:Q102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1:Q101"/>
    <mergeCell ref="P124:Q124"/>
    <mergeCell ref="P122:Q122"/>
    <mergeCell ref="N111:N113"/>
    <mergeCell ref="P111:Q111"/>
    <mergeCell ref="P112:Q112"/>
    <mergeCell ref="P113:Q113"/>
    <mergeCell ref="P119:R119"/>
    <mergeCell ref="R120:R152"/>
    <mergeCell ref="P125:Q125"/>
    <mergeCell ref="P131:Q131"/>
    <mergeCell ref="G114:L116"/>
    <mergeCell ref="M115:N116"/>
    <mergeCell ref="M117:R117"/>
    <mergeCell ref="A118:R118"/>
    <mergeCell ref="N109:N110"/>
    <mergeCell ref="P109:Q109"/>
    <mergeCell ref="P110:Q110"/>
    <mergeCell ref="J120:K120"/>
    <mergeCell ref="P123:Q123"/>
    <mergeCell ref="L120:L156"/>
    <mergeCell ref="P120:Q120"/>
    <mergeCell ref="N132:N136"/>
    <mergeCell ref="J128:K128"/>
    <mergeCell ref="J129:K129"/>
    <mergeCell ref="N121:N131"/>
    <mergeCell ref="J127:K127"/>
    <mergeCell ref="P127:Q127"/>
    <mergeCell ref="P128:Q128"/>
    <mergeCell ref="P132:Q132"/>
    <mergeCell ref="P136:Q136"/>
    <mergeCell ref="P133:Q133"/>
    <mergeCell ref="P134:Q134"/>
    <mergeCell ref="P129:Q129"/>
    <mergeCell ref="P121:Q121"/>
    <mergeCell ref="G121:G123"/>
    <mergeCell ref="H121:H123"/>
    <mergeCell ref="J121:K121"/>
    <mergeCell ref="M121:M131"/>
    <mergeCell ref="J122:K122"/>
    <mergeCell ref="J130:K130"/>
    <mergeCell ref="J131:K131"/>
    <mergeCell ref="J124:K124"/>
    <mergeCell ref="J125:K125"/>
    <mergeCell ref="J123:K123"/>
    <mergeCell ref="J126:K126"/>
    <mergeCell ref="P126:Q126"/>
    <mergeCell ref="A132:E132"/>
    <mergeCell ref="F132:F156"/>
    <mergeCell ref="J132:K132"/>
    <mergeCell ref="M132:M136"/>
    <mergeCell ref="A134:A140"/>
    <mergeCell ref="B134:B140"/>
    <mergeCell ref="D139:E139"/>
    <mergeCell ref="A141:A152"/>
    <mergeCell ref="B141:B152"/>
    <mergeCell ref="D137:E137"/>
    <mergeCell ref="J137:K137"/>
    <mergeCell ref="J138:K138"/>
    <mergeCell ref="D138:E138"/>
    <mergeCell ref="D149:E149"/>
    <mergeCell ref="J149:K149"/>
    <mergeCell ref="D152:E152"/>
    <mergeCell ref="D141:E141"/>
    <mergeCell ref="P141:Q141"/>
    <mergeCell ref="D133:E133"/>
    <mergeCell ref="J133:K133"/>
    <mergeCell ref="D134:E134"/>
    <mergeCell ref="J134:K134"/>
    <mergeCell ref="G124:G135"/>
    <mergeCell ref="H124:H135"/>
    <mergeCell ref="D135:E135"/>
    <mergeCell ref="J135:K135"/>
    <mergeCell ref="P130:Q130"/>
    <mergeCell ref="P137:Q137"/>
    <mergeCell ref="J141:K141"/>
    <mergeCell ref="P138:Q138"/>
    <mergeCell ref="P135:Q135"/>
    <mergeCell ref="D136:E136"/>
    <mergeCell ref="G136:G141"/>
    <mergeCell ref="H136:H141"/>
    <mergeCell ref="J136:K136"/>
    <mergeCell ref="D140:E140"/>
    <mergeCell ref="J139:K139"/>
    <mergeCell ref="D143:E143"/>
    <mergeCell ref="D148:E148"/>
    <mergeCell ref="J148:K148"/>
    <mergeCell ref="M143:M148"/>
    <mergeCell ref="J143:K143"/>
    <mergeCell ref="P139:Q139"/>
    <mergeCell ref="M137:M142"/>
    <mergeCell ref="J140:K140"/>
    <mergeCell ref="P140:Q140"/>
    <mergeCell ref="N137:N142"/>
    <mergeCell ref="J145:K145"/>
    <mergeCell ref="J146:K146"/>
    <mergeCell ref="P143:Q143"/>
    <mergeCell ref="P144:Q144"/>
    <mergeCell ref="D142:E142"/>
    <mergeCell ref="G142:G156"/>
    <mergeCell ref="P146:Q146"/>
    <mergeCell ref="D147:E147"/>
    <mergeCell ref="J147:K147"/>
    <mergeCell ref="D146:E146"/>
    <mergeCell ref="D151:E151"/>
    <mergeCell ref="D150:E150"/>
    <mergeCell ref="J150:K150"/>
    <mergeCell ref="P150:Q150"/>
    <mergeCell ref="P145:Q145"/>
    <mergeCell ref="D144:E144"/>
    <mergeCell ref="P147:Q147"/>
    <mergeCell ref="J144:K144"/>
    <mergeCell ref="N143:N148"/>
    <mergeCell ref="D145:E145"/>
    <mergeCell ref="P149:Q149"/>
    <mergeCell ref="H142:H156"/>
    <mergeCell ref="J142:K142"/>
    <mergeCell ref="P142:Q142"/>
    <mergeCell ref="J151:K151"/>
    <mergeCell ref="M153:R153"/>
    <mergeCell ref="P151:Q151"/>
    <mergeCell ref="J152:K152"/>
    <mergeCell ref="P152:Q152"/>
    <mergeCell ref="P148:Q148"/>
    <mergeCell ref="A153:A156"/>
    <mergeCell ref="B153:B156"/>
    <mergeCell ref="D153:E153"/>
    <mergeCell ref="J153:K153"/>
    <mergeCell ref="D154:E154"/>
    <mergeCell ref="J154:K154"/>
    <mergeCell ref="M157:R157"/>
    <mergeCell ref="M154:R154"/>
    <mergeCell ref="D155:E155"/>
    <mergeCell ref="J155:K155"/>
    <mergeCell ref="M155:N156"/>
    <mergeCell ref="D156:E156"/>
    <mergeCell ref="J156:K15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38" max="17" man="1"/>
    <brk id="76" max="17" man="1"/>
    <brk id="11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83"/>
  <sheetViews>
    <sheetView view="pageBreakPreview" zoomScaleSheetLayoutView="100" zoomScalePageLayoutView="0" workbookViewId="0" topLeftCell="A16">
      <selection activeCell="A158" sqref="A158:IV16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75390625" style="1" customWidth="1"/>
    <col min="22" max="22" width="5.50390625" style="1" customWidth="1"/>
    <col min="23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659</v>
      </c>
      <c r="Q2" s="311"/>
      <c r="R2" s="311"/>
    </row>
    <row r="3" spans="1:18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</row>
    <row r="4" spans="1:18" ht="15.75" customHeight="1">
      <c r="A4" s="82" t="s">
        <v>465</v>
      </c>
      <c r="B4" s="11" t="s">
        <v>7</v>
      </c>
      <c r="C4" s="18">
        <v>180</v>
      </c>
      <c r="D4" s="18">
        <v>140</v>
      </c>
      <c r="E4" s="18">
        <v>164</v>
      </c>
      <c r="F4" s="18">
        <v>304</v>
      </c>
      <c r="G4" s="93" t="s">
        <v>466</v>
      </c>
      <c r="H4" s="11" t="s">
        <v>41</v>
      </c>
      <c r="I4" s="18">
        <v>1078</v>
      </c>
      <c r="J4" s="18">
        <v>1044</v>
      </c>
      <c r="K4" s="18">
        <v>1157</v>
      </c>
      <c r="L4" s="18">
        <v>2201</v>
      </c>
      <c r="M4" s="94" t="s">
        <v>467</v>
      </c>
      <c r="N4" s="11" t="s">
        <v>74</v>
      </c>
      <c r="O4" s="18">
        <v>34</v>
      </c>
      <c r="P4" s="18">
        <v>26</v>
      </c>
      <c r="Q4" s="18">
        <v>29</v>
      </c>
      <c r="R4" s="83">
        <v>55</v>
      </c>
    </row>
    <row r="5" spans="1:18" ht="15.75" customHeight="1">
      <c r="A5" s="82" t="s">
        <v>468</v>
      </c>
      <c r="B5" s="11" t="s">
        <v>8</v>
      </c>
      <c r="C5" s="18">
        <v>97</v>
      </c>
      <c r="D5" s="18">
        <v>73</v>
      </c>
      <c r="E5" s="18">
        <v>76</v>
      </c>
      <c r="F5" s="18">
        <v>149</v>
      </c>
      <c r="G5" s="93" t="s">
        <v>469</v>
      </c>
      <c r="H5" s="88" t="s">
        <v>418</v>
      </c>
      <c r="I5" s="18">
        <v>31</v>
      </c>
      <c r="J5" s="18">
        <v>32</v>
      </c>
      <c r="K5" s="18">
        <v>39</v>
      </c>
      <c r="L5" s="18">
        <v>71</v>
      </c>
      <c r="M5" s="95" t="s">
        <v>470</v>
      </c>
      <c r="N5" s="89" t="s">
        <v>332</v>
      </c>
      <c r="O5" s="18">
        <v>80</v>
      </c>
      <c r="P5" s="18">
        <v>77</v>
      </c>
      <c r="Q5" s="18">
        <v>71</v>
      </c>
      <c r="R5" s="83">
        <v>148</v>
      </c>
    </row>
    <row r="6" spans="1:18" ht="15.75" customHeight="1">
      <c r="A6" s="82" t="s">
        <v>471</v>
      </c>
      <c r="B6" s="11" t="s">
        <v>9</v>
      </c>
      <c r="C6" s="18">
        <v>139</v>
      </c>
      <c r="D6" s="18">
        <v>107</v>
      </c>
      <c r="E6" s="18">
        <v>121</v>
      </c>
      <c r="F6" s="18">
        <v>228</v>
      </c>
      <c r="G6" s="93" t="s">
        <v>472</v>
      </c>
      <c r="H6" s="11" t="s">
        <v>42</v>
      </c>
      <c r="I6" s="18">
        <v>588</v>
      </c>
      <c r="J6" s="18">
        <v>666</v>
      </c>
      <c r="K6" s="18">
        <v>697</v>
      </c>
      <c r="L6" s="18">
        <v>1363</v>
      </c>
      <c r="M6" s="94" t="s">
        <v>473</v>
      </c>
      <c r="N6" s="11" t="s">
        <v>333</v>
      </c>
      <c r="O6" s="18">
        <v>103</v>
      </c>
      <c r="P6" s="18">
        <v>70</v>
      </c>
      <c r="Q6" s="18">
        <v>68</v>
      </c>
      <c r="R6" s="83">
        <v>138</v>
      </c>
    </row>
    <row r="7" spans="1:18" ht="15.75" customHeight="1">
      <c r="A7" s="82" t="s">
        <v>474</v>
      </c>
      <c r="B7" s="11" t="s">
        <v>10</v>
      </c>
      <c r="C7" s="18">
        <v>133</v>
      </c>
      <c r="D7" s="18">
        <v>113</v>
      </c>
      <c r="E7" s="18">
        <v>127</v>
      </c>
      <c r="F7" s="18">
        <v>240</v>
      </c>
      <c r="G7" s="93" t="s">
        <v>439</v>
      </c>
      <c r="H7" s="11" t="s">
        <v>43</v>
      </c>
      <c r="I7" s="18">
        <v>765</v>
      </c>
      <c r="J7" s="18">
        <v>843</v>
      </c>
      <c r="K7" s="18">
        <v>997</v>
      </c>
      <c r="L7" s="18">
        <v>1840</v>
      </c>
      <c r="M7" s="94" t="s">
        <v>475</v>
      </c>
      <c r="N7" s="11" t="s">
        <v>334</v>
      </c>
      <c r="O7" s="18">
        <v>50</v>
      </c>
      <c r="P7" s="18">
        <v>43</v>
      </c>
      <c r="Q7" s="18">
        <v>49</v>
      </c>
      <c r="R7" s="83">
        <v>92</v>
      </c>
    </row>
    <row r="8" spans="1:18" ht="15.75" customHeight="1">
      <c r="A8" s="82" t="s">
        <v>476</v>
      </c>
      <c r="B8" s="11" t="s">
        <v>11</v>
      </c>
      <c r="C8" s="18">
        <v>41</v>
      </c>
      <c r="D8" s="18">
        <v>29</v>
      </c>
      <c r="E8" s="18">
        <v>35</v>
      </c>
      <c r="F8" s="18">
        <v>64</v>
      </c>
      <c r="G8" s="93" t="s">
        <v>477</v>
      </c>
      <c r="H8" s="11" t="s">
        <v>44</v>
      </c>
      <c r="I8" s="18">
        <v>761</v>
      </c>
      <c r="J8" s="18">
        <v>800</v>
      </c>
      <c r="K8" s="18">
        <v>860</v>
      </c>
      <c r="L8" s="18">
        <v>1660</v>
      </c>
      <c r="M8" s="94" t="s">
        <v>478</v>
      </c>
      <c r="N8" s="11" t="s">
        <v>335</v>
      </c>
      <c r="O8" s="18">
        <v>51</v>
      </c>
      <c r="P8" s="18">
        <v>41</v>
      </c>
      <c r="Q8" s="18">
        <v>39</v>
      </c>
      <c r="R8" s="83">
        <v>80</v>
      </c>
    </row>
    <row r="9" spans="1:18" ht="15.75" customHeight="1">
      <c r="A9" s="82" t="s">
        <v>479</v>
      </c>
      <c r="B9" s="11" t="s">
        <v>12</v>
      </c>
      <c r="C9" s="18">
        <v>257</v>
      </c>
      <c r="D9" s="18">
        <v>211</v>
      </c>
      <c r="E9" s="18">
        <v>226</v>
      </c>
      <c r="F9" s="18">
        <v>437</v>
      </c>
      <c r="G9" s="93" t="s">
        <v>480</v>
      </c>
      <c r="H9" s="11" t="s">
        <v>45</v>
      </c>
      <c r="I9" s="18">
        <v>754</v>
      </c>
      <c r="J9" s="18">
        <v>798</v>
      </c>
      <c r="K9" s="18">
        <v>863</v>
      </c>
      <c r="L9" s="18">
        <v>1661</v>
      </c>
      <c r="M9" s="94" t="s">
        <v>481</v>
      </c>
      <c r="N9" s="11" t="s">
        <v>336</v>
      </c>
      <c r="O9" s="18">
        <v>325</v>
      </c>
      <c r="P9" s="18">
        <v>304</v>
      </c>
      <c r="Q9" s="18">
        <v>270</v>
      </c>
      <c r="R9" s="83">
        <v>574</v>
      </c>
    </row>
    <row r="10" spans="1:18" ht="15.75" customHeight="1">
      <c r="A10" s="82" t="s">
        <v>482</v>
      </c>
      <c r="B10" s="11" t="s">
        <v>13</v>
      </c>
      <c r="C10" s="18">
        <v>353</v>
      </c>
      <c r="D10" s="18">
        <v>322</v>
      </c>
      <c r="E10" s="18">
        <v>332</v>
      </c>
      <c r="F10" s="18">
        <v>654</v>
      </c>
      <c r="G10" s="93" t="s">
        <v>483</v>
      </c>
      <c r="H10" s="11" t="s">
        <v>46</v>
      </c>
      <c r="I10" s="18">
        <v>1934</v>
      </c>
      <c r="J10" s="18">
        <v>2083</v>
      </c>
      <c r="K10" s="18">
        <v>2251</v>
      </c>
      <c r="L10" s="18">
        <v>4334</v>
      </c>
      <c r="M10" s="94" t="s">
        <v>484</v>
      </c>
      <c r="N10" s="11" t="s">
        <v>337</v>
      </c>
      <c r="O10" s="18">
        <v>181</v>
      </c>
      <c r="P10" s="18">
        <v>171</v>
      </c>
      <c r="Q10" s="18">
        <v>190</v>
      </c>
      <c r="R10" s="83">
        <v>361</v>
      </c>
    </row>
    <row r="11" spans="1:18" ht="15.75" customHeight="1">
      <c r="A11" s="82" t="s">
        <v>485</v>
      </c>
      <c r="B11" s="11" t="s">
        <v>14</v>
      </c>
      <c r="C11" s="18">
        <v>103</v>
      </c>
      <c r="D11" s="18">
        <v>83</v>
      </c>
      <c r="E11" s="18">
        <v>114</v>
      </c>
      <c r="F11" s="18">
        <v>197</v>
      </c>
      <c r="G11" s="93" t="s">
        <v>486</v>
      </c>
      <c r="H11" s="11" t="s">
        <v>47</v>
      </c>
      <c r="I11" s="18">
        <v>648</v>
      </c>
      <c r="J11" s="18">
        <v>713</v>
      </c>
      <c r="K11" s="18">
        <v>797</v>
      </c>
      <c r="L11" s="18">
        <v>1510</v>
      </c>
      <c r="M11" s="94" t="s">
        <v>487</v>
      </c>
      <c r="N11" s="11" t="s">
        <v>338</v>
      </c>
      <c r="O11" s="18">
        <v>296</v>
      </c>
      <c r="P11" s="18">
        <v>273</v>
      </c>
      <c r="Q11" s="18">
        <v>219</v>
      </c>
      <c r="R11" s="83">
        <v>492</v>
      </c>
    </row>
    <row r="12" spans="1:18" ht="15.75" customHeight="1">
      <c r="A12" s="82" t="s">
        <v>488</v>
      </c>
      <c r="B12" s="11" t="s">
        <v>15</v>
      </c>
      <c r="C12" s="18">
        <v>77</v>
      </c>
      <c r="D12" s="18">
        <v>76</v>
      </c>
      <c r="E12" s="18">
        <v>73</v>
      </c>
      <c r="F12" s="18">
        <v>149</v>
      </c>
      <c r="G12" s="93" t="s">
        <v>489</v>
      </c>
      <c r="H12" s="11" t="s">
        <v>48</v>
      </c>
      <c r="I12" s="18">
        <v>400</v>
      </c>
      <c r="J12" s="18">
        <v>375</v>
      </c>
      <c r="K12" s="18">
        <v>395</v>
      </c>
      <c r="L12" s="18">
        <v>770</v>
      </c>
      <c r="M12" s="94" t="s">
        <v>490</v>
      </c>
      <c r="N12" s="11" t="s">
        <v>339</v>
      </c>
      <c r="O12" s="18">
        <v>31</v>
      </c>
      <c r="P12" s="18">
        <v>29</v>
      </c>
      <c r="Q12" s="18">
        <v>38</v>
      </c>
      <c r="R12" s="83">
        <v>67</v>
      </c>
    </row>
    <row r="13" spans="1:18" ht="15.75" customHeight="1">
      <c r="A13" s="82" t="s">
        <v>419</v>
      </c>
      <c r="B13" s="11" t="s">
        <v>16</v>
      </c>
      <c r="C13" s="18">
        <v>33</v>
      </c>
      <c r="D13" s="18">
        <v>25</v>
      </c>
      <c r="E13" s="18">
        <v>29</v>
      </c>
      <c r="F13" s="18">
        <v>54</v>
      </c>
      <c r="G13" s="93" t="s">
        <v>440</v>
      </c>
      <c r="H13" s="11" t="s">
        <v>49</v>
      </c>
      <c r="I13" s="18">
        <v>397</v>
      </c>
      <c r="J13" s="18">
        <v>348</v>
      </c>
      <c r="K13" s="18">
        <v>425</v>
      </c>
      <c r="L13" s="18">
        <v>773</v>
      </c>
      <c r="M13" s="94" t="s">
        <v>491</v>
      </c>
      <c r="N13" s="11" t="s">
        <v>340</v>
      </c>
      <c r="O13" s="18">
        <v>135</v>
      </c>
      <c r="P13" s="18">
        <v>106</v>
      </c>
      <c r="Q13" s="18">
        <v>128</v>
      </c>
      <c r="R13" s="83">
        <v>234</v>
      </c>
    </row>
    <row r="14" spans="1:18" ht="15.75" customHeight="1">
      <c r="A14" s="82" t="s">
        <v>492</v>
      </c>
      <c r="B14" s="11" t="s">
        <v>17</v>
      </c>
      <c r="C14" s="18">
        <v>80</v>
      </c>
      <c r="D14" s="18">
        <v>59</v>
      </c>
      <c r="E14" s="18">
        <v>72</v>
      </c>
      <c r="F14" s="18">
        <v>131</v>
      </c>
      <c r="G14" s="93" t="s">
        <v>493</v>
      </c>
      <c r="H14" s="11" t="s">
        <v>50</v>
      </c>
      <c r="I14" s="18">
        <v>515</v>
      </c>
      <c r="J14" s="18">
        <v>500</v>
      </c>
      <c r="K14" s="18">
        <v>627</v>
      </c>
      <c r="L14" s="18">
        <v>1127</v>
      </c>
      <c r="M14" s="94" t="s">
        <v>494</v>
      </c>
      <c r="N14" s="11" t="s">
        <v>341</v>
      </c>
      <c r="O14" s="18">
        <v>158</v>
      </c>
      <c r="P14" s="18">
        <v>140</v>
      </c>
      <c r="Q14" s="18">
        <v>166</v>
      </c>
      <c r="R14" s="83">
        <v>306</v>
      </c>
    </row>
    <row r="15" spans="1:18" ht="15.75" customHeight="1">
      <c r="A15" s="82" t="s">
        <v>495</v>
      </c>
      <c r="B15" s="11" t="s">
        <v>18</v>
      </c>
      <c r="C15" s="18">
        <v>158</v>
      </c>
      <c r="D15" s="18">
        <v>109</v>
      </c>
      <c r="E15" s="18">
        <v>140</v>
      </c>
      <c r="F15" s="18">
        <v>249</v>
      </c>
      <c r="G15" s="93" t="s">
        <v>496</v>
      </c>
      <c r="H15" s="11" t="s">
        <v>51</v>
      </c>
      <c r="I15" s="18">
        <v>137</v>
      </c>
      <c r="J15" s="18">
        <v>165</v>
      </c>
      <c r="K15" s="18">
        <v>190</v>
      </c>
      <c r="L15" s="18">
        <v>355</v>
      </c>
      <c r="M15" s="94" t="s">
        <v>497</v>
      </c>
      <c r="N15" s="11" t="s">
        <v>342</v>
      </c>
      <c r="O15" s="18">
        <v>101</v>
      </c>
      <c r="P15" s="18">
        <v>91</v>
      </c>
      <c r="Q15" s="18">
        <v>99</v>
      </c>
      <c r="R15" s="83">
        <v>190</v>
      </c>
    </row>
    <row r="16" spans="1:18" ht="15.75" customHeight="1">
      <c r="A16" s="82" t="s">
        <v>498</v>
      </c>
      <c r="B16" s="11" t="s">
        <v>19</v>
      </c>
      <c r="C16" s="18">
        <v>309</v>
      </c>
      <c r="D16" s="18">
        <v>279</v>
      </c>
      <c r="E16" s="18">
        <v>320</v>
      </c>
      <c r="F16" s="18">
        <v>599</v>
      </c>
      <c r="G16" s="93" t="s">
        <v>499</v>
      </c>
      <c r="H16" s="11" t="s">
        <v>52</v>
      </c>
      <c r="I16" s="18">
        <v>448</v>
      </c>
      <c r="J16" s="18">
        <v>468</v>
      </c>
      <c r="K16" s="18">
        <v>448</v>
      </c>
      <c r="L16" s="18">
        <v>916</v>
      </c>
      <c r="M16" s="94" t="s">
        <v>500</v>
      </c>
      <c r="N16" s="11" t="s">
        <v>343</v>
      </c>
      <c r="O16" s="18">
        <v>128</v>
      </c>
      <c r="P16" s="18">
        <v>113</v>
      </c>
      <c r="Q16" s="18">
        <v>146</v>
      </c>
      <c r="R16" s="83">
        <v>259</v>
      </c>
    </row>
    <row r="17" spans="1:18" ht="15.75" customHeight="1">
      <c r="A17" s="82" t="s">
        <v>501</v>
      </c>
      <c r="B17" s="11" t="s">
        <v>20</v>
      </c>
      <c r="C17" s="18">
        <v>1372</v>
      </c>
      <c r="D17" s="18">
        <v>1347</v>
      </c>
      <c r="E17" s="18">
        <v>1456</v>
      </c>
      <c r="F17" s="18">
        <v>2803</v>
      </c>
      <c r="G17" s="93" t="s">
        <v>502</v>
      </c>
      <c r="H17" s="11" t="s">
        <v>53</v>
      </c>
      <c r="I17" s="18">
        <v>219</v>
      </c>
      <c r="J17" s="18">
        <v>220</v>
      </c>
      <c r="K17" s="18">
        <v>237</v>
      </c>
      <c r="L17" s="18">
        <v>457</v>
      </c>
      <c r="M17" s="94" t="s">
        <v>503</v>
      </c>
      <c r="N17" s="11" t="s">
        <v>344</v>
      </c>
      <c r="O17" s="18">
        <v>52</v>
      </c>
      <c r="P17" s="18">
        <v>48</v>
      </c>
      <c r="Q17" s="18">
        <v>56</v>
      </c>
      <c r="R17" s="83">
        <v>104</v>
      </c>
    </row>
    <row r="18" spans="1:18" ht="15.75" customHeight="1">
      <c r="A18" s="82" t="s">
        <v>504</v>
      </c>
      <c r="B18" s="11" t="s">
        <v>21</v>
      </c>
      <c r="C18" s="18">
        <v>729</v>
      </c>
      <c r="D18" s="18">
        <v>805</v>
      </c>
      <c r="E18" s="18">
        <v>871</v>
      </c>
      <c r="F18" s="18">
        <v>1676</v>
      </c>
      <c r="G18" s="93" t="s">
        <v>505</v>
      </c>
      <c r="H18" s="11" t="s">
        <v>54</v>
      </c>
      <c r="I18" s="18">
        <v>1029</v>
      </c>
      <c r="J18" s="18">
        <v>1086</v>
      </c>
      <c r="K18" s="18">
        <v>1254</v>
      </c>
      <c r="L18" s="18">
        <v>2340</v>
      </c>
      <c r="M18" s="94" t="s">
        <v>441</v>
      </c>
      <c r="N18" s="11" t="s">
        <v>345</v>
      </c>
      <c r="O18" s="18">
        <v>91</v>
      </c>
      <c r="P18" s="18">
        <v>83</v>
      </c>
      <c r="Q18" s="18">
        <v>87</v>
      </c>
      <c r="R18" s="83">
        <v>170</v>
      </c>
    </row>
    <row r="19" spans="1:18" ht="15.75" customHeight="1">
      <c r="A19" s="82" t="s">
        <v>506</v>
      </c>
      <c r="B19" s="11" t="s">
        <v>22</v>
      </c>
      <c r="C19" s="18">
        <v>805</v>
      </c>
      <c r="D19" s="18">
        <v>832</v>
      </c>
      <c r="E19" s="18">
        <v>937</v>
      </c>
      <c r="F19" s="18">
        <v>1769</v>
      </c>
      <c r="G19" s="93" t="s">
        <v>507</v>
      </c>
      <c r="H19" s="11" t="s">
        <v>55</v>
      </c>
      <c r="I19" s="18">
        <v>2009</v>
      </c>
      <c r="J19" s="18">
        <v>2294</v>
      </c>
      <c r="K19" s="18">
        <v>2464</v>
      </c>
      <c r="L19" s="18">
        <v>4758</v>
      </c>
      <c r="M19" s="94" t="s">
        <v>508</v>
      </c>
      <c r="N19" s="11" t="s">
        <v>346</v>
      </c>
      <c r="O19" s="18">
        <v>125</v>
      </c>
      <c r="P19" s="18">
        <v>106</v>
      </c>
      <c r="Q19" s="18">
        <v>124</v>
      </c>
      <c r="R19" s="83">
        <v>230</v>
      </c>
    </row>
    <row r="20" spans="1:18" ht="15.75" customHeight="1">
      <c r="A20" s="82" t="s">
        <v>420</v>
      </c>
      <c r="B20" s="11" t="s">
        <v>23</v>
      </c>
      <c r="C20" s="18">
        <v>406</v>
      </c>
      <c r="D20" s="18">
        <v>334</v>
      </c>
      <c r="E20" s="18">
        <v>420</v>
      </c>
      <c r="F20" s="18">
        <v>754</v>
      </c>
      <c r="G20" s="93" t="s">
        <v>509</v>
      </c>
      <c r="H20" s="11" t="s">
        <v>56</v>
      </c>
      <c r="I20" s="18">
        <v>419</v>
      </c>
      <c r="J20" s="18">
        <v>413</v>
      </c>
      <c r="K20" s="18">
        <v>456</v>
      </c>
      <c r="L20" s="18">
        <v>869</v>
      </c>
      <c r="M20" s="94" t="s">
        <v>510</v>
      </c>
      <c r="N20" s="11" t="s">
        <v>347</v>
      </c>
      <c r="O20" s="18">
        <v>12</v>
      </c>
      <c r="P20" s="18">
        <v>13</v>
      </c>
      <c r="Q20" s="18">
        <v>11</v>
      </c>
      <c r="R20" s="83">
        <v>24</v>
      </c>
    </row>
    <row r="21" spans="1:18" ht="15.75" customHeight="1">
      <c r="A21" s="82" t="s">
        <v>511</v>
      </c>
      <c r="B21" s="11" t="s">
        <v>24</v>
      </c>
      <c r="C21" s="18">
        <v>489</v>
      </c>
      <c r="D21" s="18">
        <v>418</v>
      </c>
      <c r="E21" s="18">
        <v>523</v>
      </c>
      <c r="F21" s="18">
        <v>941</v>
      </c>
      <c r="G21" s="93" t="s">
        <v>512</v>
      </c>
      <c r="H21" s="11" t="s">
        <v>57</v>
      </c>
      <c r="I21" s="18">
        <v>231</v>
      </c>
      <c r="J21" s="18">
        <v>218</v>
      </c>
      <c r="K21" s="18">
        <v>228</v>
      </c>
      <c r="L21" s="18">
        <v>446</v>
      </c>
      <c r="M21" s="94" t="s">
        <v>513</v>
      </c>
      <c r="N21" s="11" t="s">
        <v>141</v>
      </c>
      <c r="O21" s="18">
        <v>33</v>
      </c>
      <c r="P21" s="18">
        <v>28</v>
      </c>
      <c r="Q21" s="18">
        <v>35</v>
      </c>
      <c r="R21" s="83">
        <v>63</v>
      </c>
    </row>
    <row r="22" spans="1:18" ht="15.75" customHeight="1">
      <c r="A22" s="82" t="s">
        <v>514</v>
      </c>
      <c r="B22" s="11" t="s">
        <v>25</v>
      </c>
      <c r="C22" s="18">
        <v>612</v>
      </c>
      <c r="D22" s="18">
        <v>636</v>
      </c>
      <c r="E22" s="18">
        <v>685</v>
      </c>
      <c r="F22" s="18">
        <v>1321</v>
      </c>
      <c r="G22" s="93" t="s">
        <v>515</v>
      </c>
      <c r="H22" s="11" t="s">
        <v>58</v>
      </c>
      <c r="I22" s="18">
        <v>154</v>
      </c>
      <c r="J22" s="18">
        <v>149</v>
      </c>
      <c r="K22" s="18">
        <v>166</v>
      </c>
      <c r="L22" s="18">
        <v>315</v>
      </c>
      <c r="M22" s="94" t="s">
        <v>516</v>
      </c>
      <c r="N22" s="11" t="s">
        <v>348</v>
      </c>
      <c r="O22" s="18">
        <v>101</v>
      </c>
      <c r="P22" s="18">
        <v>85</v>
      </c>
      <c r="Q22" s="18">
        <v>102</v>
      </c>
      <c r="R22" s="83">
        <v>187</v>
      </c>
    </row>
    <row r="23" spans="1:18" ht="15.75" customHeight="1">
      <c r="A23" s="82" t="s">
        <v>517</v>
      </c>
      <c r="B23" s="11" t="s">
        <v>26</v>
      </c>
      <c r="C23" s="18">
        <v>1137</v>
      </c>
      <c r="D23" s="18">
        <v>1209</v>
      </c>
      <c r="E23" s="18">
        <v>1263</v>
      </c>
      <c r="F23" s="18">
        <v>2472</v>
      </c>
      <c r="G23" s="93" t="s">
        <v>518</v>
      </c>
      <c r="H23" s="11" t="s">
        <v>59</v>
      </c>
      <c r="I23" s="18">
        <v>214</v>
      </c>
      <c r="J23" s="18">
        <v>182</v>
      </c>
      <c r="K23" s="18">
        <v>220</v>
      </c>
      <c r="L23" s="18">
        <v>402</v>
      </c>
      <c r="M23" s="94" t="s">
        <v>519</v>
      </c>
      <c r="N23" s="11" t="s">
        <v>349</v>
      </c>
      <c r="O23" s="18">
        <v>166</v>
      </c>
      <c r="P23" s="18">
        <v>155</v>
      </c>
      <c r="Q23" s="18">
        <v>198</v>
      </c>
      <c r="R23" s="83">
        <v>353</v>
      </c>
    </row>
    <row r="24" spans="1:18" ht="15.75" customHeight="1">
      <c r="A24" s="82" t="s">
        <v>520</v>
      </c>
      <c r="B24" s="11" t="s">
        <v>27</v>
      </c>
      <c r="C24" s="18">
        <v>760</v>
      </c>
      <c r="D24" s="18">
        <v>763</v>
      </c>
      <c r="E24" s="18">
        <v>863</v>
      </c>
      <c r="F24" s="18">
        <v>1626</v>
      </c>
      <c r="G24" s="93" t="s">
        <v>521</v>
      </c>
      <c r="H24" s="11" t="s">
        <v>60</v>
      </c>
      <c r="I24" s="18">
        <v>182</v>
      </c>
      <c r="J24" s="18">
        <v>182</v>
      </c>
      <c r="K24" s="18">
        <v>200</v>
      </c>
      <c r="L24" s="18">
        <v>382</v>
      </c>
      <c r="M24" s="94" t="s">
        <v>522</v>
      </c>
      <c r="N24" s="11" t="s">
        <v>350</v>
      </c>
      <c r="O24" s="18">
        <v>57</v>
      </c>
      <c r="P24" s="18">
        <v>43</v>
      </c>
      <c r="Q24" s="18">
        <v>53</v>
      </c>
      <c r="R24" s="83">
        <v>96</v>
      </c>
    </row>
    <row r="25" spans="1:18" ht="15.75" customHeight="1">
      <c r="A25" s="82" t="s">
        <v>438</v>
      </c>
      <c r="B25" s="11" t="s">
        <v>28</v>
      </c>
      <c r="C25" s="18">
        <v>271</v>
      </c>
      <c r="D25" s="18">
        <v>243</v>
      </c>
      <c r="E25" s="18">
        <v>344</v>
      </c>
      <c r="F25" s="18">
        <v>587</v>
      </c>
      <c r="G25" s="93" t="s">
        <v>523</v>
      </c>
      <c r="H25" s="11" t="s">
        <v>61</v>
      </c>
      <c r="I25" s="18">
        <v>165</v>
      </c>
      <c r="J25" s="18">
        <v>104</v>
      </c>
      <c r="K25" s="18">
        <v>111</v>
      </c>
      <c r="L25" s="18">
        <v>215</v>
      </c>
      <c r="M25" s="94" t="s">
        <v>524</v>
      </c>
      <c r="N25" s="11" t="s">
        <v>351</v>
      </c>
      <c r="O25" s="18">
        <v>42</v>
      </c>
      <c r="P25" s="18">
        <v>37</v>
      </c>
      <c r="Q25" s="18">
        <v>38</v>
      </c>
      <c r="R25" s="83">
        <v>75</v>
      </c>
    </row>
    <row r="26" spans="1:18" ht="15.75" customHeight="1">
      <c r="A26" s="82" t="s">
        <v>421</v>
      </c>
      <c r="B26" s="11" t="s">
        <v>29</v>
      </c>
      <c r="C26" s="18">
        <v>850</v>
      </c>
      <c r="D26" s="18">
        <v>816</v>
      </c>
      <c r="E26" s="18">
        <v>963</v>
      </c>
      <c r="F26" s="18">
        <v>1779</v>
      </c>
      <c r="G26" s="93" t="s">
        <v>525</v>
      </c>
      <c r="H26" s="11" t="s">
        <v>62</v>
      </c>
      <c r="I26" s="18">
        <v>155</v>
      </c>
      <c r="J26" s="18">
        <v>172</v>
      </c>
      <c r="K26" s="18">
        <v>173</v>
      </c>
      <c r="L26" s="18">
        <v>345</v>
      </c>
      <c r="M26" s="94" t="s">
        <v>526</v>
      </c>
      <c r="N26" s="11" t="s">
        <v>143</v>
      </c>
      <c r="O26" s="18">
        <v>31</v>
      </c>
      <c r="P26" s="18">
        <v>25</v>
      </c>
      <c r="Q26" s="18">
        <v>29</v>
      </c>
      <c r="R26" s="83">
        <v>54</v>
      </c>
    </row>
    <row r="27" spans="1:18" ht="15.75" customHeight="1">
      <c r="A27" s="82" t="s">
        <v>527</v>
      </c>
      <c r="B27" s="11" t="s">
        <v>30</v>
      </c>
      <c r="C27" s="18">
        <v>1030</v>
      </c>
      <c r="D27" s="18">
        <v>1067</v>
      </c>
      <c r="E27" s="18">
        <v>1138</v>
      </c>
      <c r="F27" s="18">
        <v>2205</v>
      </c>
      <c r="G27" s="93" t="s">
        <v>528</v>
      </c>
      <c r="H27" s="11" t="s">
        <v>63</v>
      </c>
      <c r="I27" s="18">
        <v>498</v>
      </c>
      <c r="J27" s="18">
        <v>477</v>
      </c>
      <c r="K27" s="18">
        <v>548</v>
      </c>
      <c r="L27" s="18">
        <v>1025</v>
      </c>
      <c r="M27" s="94" t="s">
        <v>529</v>
      </c>
      <c r="N27" s="11" t="s">
        <v>358</v>
      </c>
      <c r="O27" s="18">
        <v>489</v>
      </c>
      <c r="P27" s="18">
        <v>479</v>
      </c>
      <c r="Q27" s="18">
        <v>502</v>
      </c>
      <c r="R27" s="83">
        <v>981</v>
      </c>
    </row>
    <row r="28" spans="1:18" ht="15.75" customHeight="1">
      <c r="A28" s="82" t="s">
        <v>530</v>
      </c>
      <c r="B28" s="87" t="s">
        <v>31</v>
      </c>
      <c r="C28" s="18">
        <v>1243</v>
      </c>
      <c r="D28" s="18">
        <v>1343</v>
      </c>
      <c r="E28" s="18">
        <v>1512</v>
      </c>
      <c r="F28" s="18">
        <v>2855</v>
      </c>
      <c r="G28" s="93" t="s">
        <v>531</v>
      </c>
      <c r="H28" s="11" t="s">
        <v>64</v>
      </c>
      <c r="I28" s="18">
        <v>188</v>
      </c>
      <c r="J28" s="18">
        <v>153</v>
      </c>
      <c r="K28" s="18">
        <v>186</v>
      </c>
      <c r="L28" s="18">
        <v>339</v>
      </c>
      <c r="M28" s="96"/>
      <c r="N28" s="17"/>
      <c r="O28" s="38"/>
      <c r="P28" s="38"/>
      <c r="Q28" s="38"/>
      <c r="R28" s="84"/>
    </row>
    <row r="29" spans="1:18" ht="15.75" customHeight="1">
      <c r="A29" s="82" t="s">
        <v>532</v>
      </c>
      <c r="B29" s="87" t="s">
        <v>32</v>
      </c>
      <c r="C29" s="18">
        <v>606</v>
      </c>
      <c r="D29" s="18">
        <v>679</v>
      </c>
      <c r="E29" s="18">
        <v>699</v>
      </c>
      <c r="F29" s="18">
        <v>1378</v>
      </c>
      <c r="G29" s="93" t="s">
        <v>533</v>
      </c>
      <c r="H29" s="11" t="s">
        <v>65</v>
      </c>
      <c r="I29" s="18">
        <v>164</v>
      </c>
      <c r="J29" s="18">
        <v>158</v>
      </c>
      <c r="K29" s="18">
        <v>191</v>
      </c>
      <c r="L29" s="18">
        <v>349</v>
      </c>
      <c r="M29" s="33"/>
      <c r="N29" s="17"/>
      <c r="O29" s="38"/>
      <c r="P29" s="38"/>
      <c r="Q29" s="38"/>
      <c r="R29" s="84"/>
    </row>
    <row r="30" spans="1:18" ht="15.75" customHeight="1">
      <c r="A30" s="82" t="s">
        <v>534</v>
      </c>
      <c r="B30" s="11" t="s">
        <v>33</v>
      </c>
      <c r="C30" s="18">
        <v>1033</v>
      </c>
      <c r="D30" s="18">
        <v>1193</v>
      </c>
      <c r="E30" s="18">
        <v>1246</v>
      </c>
      <c r="F30" s="18">
        <v>2439</v>
      </c>
      <c r="G30" s="93" t="s">
        <v>535</v>
      </c>
      <c r="H30" s="11" t="s">
        <v>66</v>
      </c>
      <c r="I30" s="18">
        <v>168</v>
      </c>
      <c r="J30" s="18">
        <v>142</v>
      </c>
      <c r="K30" s="18">
        <v>189</v>
      </c>
      <c r="L30" s="18">
        <v>331</v>
      </c>
      <c r="M30" s="27"/>
      <c r="N30" s="37"/>
      <c r="O30" s="39"/>
      <c r="P30" s="39"/>
      <c r="Q30" s="39"/>
      <c r="R30" s="85"/>
    </row>
    <row r="31" spans="1:18" ht="15.75" customHeight="1">
      <c r="A31" s="82" t="s">
        <v>536</v>
      </c>
      <c r="B31" s="11" t="s">
        <v>34</v>
      </c>
      <c r="C31" s="18">
        <v>771</v>
      </c>
      <c r="D31" s="18">
        <v>800</v>
      </c>
      <c r="E31" s="18">
        <v>912</v>
      </c>
      <c r="F31" s="18">
        <v>1712</v>
      </c>
      <c r="G31" s="93" t="s">
        <v>537</v>
      </c>
      <c r="H31" s="11" t="s">
        <v>67</v>
      </c>
      <c r="I31" s="18">
        <v>383</v>
      </c>
      <c r="J31" s="18">
        <v>416</v>
      </c>
      <c r="K31" s="18">
        <v>474</v>
      </c>
      <c r="L31" s="18">
        <v>890</v>
      </c>
      <c r="M31" s="97" t="s">
        <v>538</v>
      </c>
      <c r="N31" s="29" t="s">
        <v>352</v>
      </c>
      <c r="O31" s="18">
        <v>312</v>
      </c>
      <c r="P31" s="18">
        <v>275</v>
      </c>
      <c r="Q31" s="18">
        <v>37</v>
      </c>
      <c r="R31" s="83">
        <v>312</v>
      </c>
    </row>
    <row r="32" spans="1:18" ht="15.75" customHeight="1">
      <c r="A32" s="82" t="s">
        <v>539</v>
      </c>
      <c r="B32" s="11" t="s">
        <v>35</v>
      </c>
      <c r="C32" s="18">
        <v>674</v>
      </c>
      <c r="D32" s="18">
        <v>678</v>
      </c>
      <c r="E32" s="18">
        <v>818</v>
      </c>
      <c r="F32" s="18">
        <v>1496</v>
      </c>
      <c r="G32" s="93" t="s">
        <v>540</v>
      </c>
      <c r="H32" s="11" t="s">
        <v>68</v>
      </c>
      <c r="I32" s="18">
        <v>714</v>
      </c>
      <c r="J32" s="18">
        <v>800</v>
      </c>
      <c r="K32" s="18">
        <v>912</v>
      </c>
      <c r="L32" s="18">
        <v>1712</v>
      </c>
      <c r="M32" s="98"/>
      <c r="N32" s="99"/>
      <c r="O32" s="121">
        <v>3184</v>
      </c>
      <c r="P32" s="121">
        <v>2861</v>
      </c>
      <c r="Q32" s="121">
        <v>2784</v>
      </c>
      <c r="R32" s="122">
        <v>5645</v>
      </c>
    </row>
    <row r="33" spans="1:18" ht="15.75" customHeight="1">
      <c r="A33" s="82" t="s">
        <v>541</v>
      </c>
      <c r="B33" s="11" t="s">
        <v>36</v>
      </c>
      <c r="C33" s="18">
        <v>572</v>
      </c>
      <c r="D33" s="18">
        <v>544</v>
      </c>
      <c r="E33" s="18">
        <v>612</v>
      </c>
      <c r="F33" s="18">
        <v>1156</v>
      </c>
      <c r="G33" s="93" t="s">
        <v>542</v>
      </c>
      <c r="H33" s="11" t="s">
        <v>69</v>
      </c>
      <c r="I33" s="18">
        <v>545</v>
      </c>
      <c r="J33" s="18">
        <v>598</v>
      </c>
      <c r="K33" s="18">
        <v>622</v>
      </c>
      <c r="L33" s="18">
        <v>1220</v>
      </c>
      <c r="M33" s="312" t="s">
        <v>437</v>
      </c>
      <c r="N33" s="313"/>
      <c r="O33" s="313"/>
      <c r="P33" s="313"/>
      <c r="Q33" s="313"/>
      <c r="R33" s="314"/>
    </row>
    <row r="34" spans="1:18" ht="15.75" customHeight="1" thickBot="1">
      <c r="A34" s="82" t="s">
        <v>543</v>
      </c>
      <c r="B34" s="11" t="s">
        <v>37</v>
      </c>
      <c r="C34" s="18">
        <v>965</v>
      </c>
      <c r="D34" s="18">
        <v>892</v>
      </c>
      <c r="E34" s="18">
        <v>1114</v>
      </c>
      <c r="F34" s="18">
        <v>2006</v>
      </c>
      <c r="G34" s="93" t="s">
        <v>544</v>
      </c>
      <c r="H34" s="11" t="s">
        <v>70</v>
      </c>
      <c r="I34" s="18">
        <v>554</v>
      </c>
      <c r="J34" s="18">
        <v>436</v>
      </c>
      <c r="K34" s="18">
        <v>551</v>
      </c>
      <c r="L34" s="18">
        <v>987</v>
      </c>
      <c r="M34" s="315"/>
      <c r="N34" s="313"/>
      <c r="O34" s="313"/>
      <c r="P34" s="313"/>
      <c r="Q34" s="313"/>
      <c r="R34" s="314"/>
    </row>
    <row r="35" spans="1:18" ht="15.75" customHeight="1">
      <c r="A35" s="82" t="s">
        <v>545</v>
      </c>
      <c r="B35" s="11" t="s">
        <v>38</v>
      </c>
      <c r="C35" s="18">
        <v>290</v>
      </c>
      <c r="D35" s="18">
        <v>305</v>
      </c>
      <c r="E35" s="18">
        <v>345</v>
      </c>
      <c r="F35" s="18">
        <v>650</v>
      </c>
      <c r="G35" s="93" t="s">
        <v>546</v>
      </c>
      <c r="H35" s="11" t="s">
        <v>71</v>
      </c>
      <c r="I35" s="18">
        <v>290</v>
      </c>
      <c r="J35" s="18">
        <v>249</v>
      </c>
      <c r="K35" s="18">
        <v>307</v>
      </c>
      <c r="L35" s="18">
        <v>556</v>
      </c>
      <c r="M35" s="316" t="s">
        <v>417</v>
      </c>
      <c r="N35" s="317"/>
      <c r="O35" s="52" t="s">
        <v>3</v>
      </c>
      <c r="P35" s="52" t="s">
        <v>4</v>
      </c>
      <c r="Q35" s="52" t="s">
        <v>5</v>
      </c>
      <c r="R35" s="54" t="s">
        <v>6</v>
      </c>
    </row>
    <row r="36" spans="1:18" ht="15.75" customHeight="1">
      <c r="A36" s="82" t="s">
        <v>547</v>
      </c>
      <c r="B36" s="11" t="s">
        <v>39</v>
      </c>
      <c r="C36" s="18">
        <v>656</v>
      </c>
      <c r="D36" s="18">
        <v>736</v>
      </c>
      <c r="E36" s="18">
        <v>758</v>
      </c>
      <c r="F36" s="18">
        <v>1494</v>
      </c>
      <c r="G36" s="93" t="s">
        <v>548</v>
      </c>
      <c r="H36" s="11" t="s">
        <v>72</v>
      </c>
      <c r="I36" s="18">
        <v>235</v>
      </c>
      <c r="J36" s="18">
        <v>176</v>
      </c>
      <c r="K36" s="18">
        <v>240</v>
      </c>
      <c r="L36" s="83">
        <v>416</v>
      </c>
      <c r="M36" s="318" t="s">
        <v>356</v>
      </c>
      <c r="N36" s="319"/>
      <c r="O36" s="18">
        <v>38375</v>
      </c>
      <c r="P36" s="19">
        <v>38522</v>
      </c>
      <c r="Q36" s="19">
        <v>42611</v>
      </c>
      <c r="R36" s="83">
        <v>81133</v>
      </c>
    </row>
    <row r="37" spans="1:18" ht="15.75" customHeight="1" thickBot="1">
      <c r="A37" s="86" t="s">
        <v>549</v>
      </c>
      <c r="B37" s="75" t="s">
        <v>40</v>
      </c>
      <c r="C37" s="62">
        <v>887</v>
      </c>
      <c r="D37" s="62">
        <v>847</v>
      </c>
      <c r="E37" s="62">
        <v>939</v>
      </c>
      <c r="F37" s="62">
        <v>1786</v>
      </c>
      <c r="G37" s="100" t="s">
        <v>550</v>
      </c>
      <c r="H37" s="75" t="s">
        <v>73</v>
      </c>
      <c r="I37" s="62">
        <v>101</v>
      </c>
      <c r="J37" s="62">
        <v>88</v>
      </c>
      <c r="K37" s="62">
        <v>105</v>
      </c>
      <c r="L37" s="63">
        <v>193</v>
      </c>
      <c r="M37" s="306" t="s">
        <v>360</v>
      </c>
      <c r="N37" s="307"/>
      <c r="O37" s="62">
        <v>49047</v>
      </c>
      <c r="P37" s="62">
        <v>49685</v>
      </c>
      <c r="Q37" s="62">
        <v>54885</v>
      </c>
      <c r="R37" s="63">
        <v>104570</v>
      </c>
    </row>
    <row r="38" spans="1:18" ht="15.75" customHeight="1">
      <c r="A38" s="5"/>
      <c r="C38" s="101">
        <v>18118</v>
      </c>
      <c r="D38" s="101">
        <v>18113</v>
      </c>
      <c r="E38" s="101">
        <v>20247</v>
      </c>
      <c r="F38" s="101">
        <v>38360</v>
      </c>
      <c r="G38" s="102"/>
      <c r="H38" s="103"/>
      <c r="I38" s="101">
        <v>17073</v>
      </c>
      <c r="J38" s="101">
        <v>17548</v>
      </c>
      <c r="K38" s="101">
        <v>19580</v>
      </c>
      <c r="L38" s="101">
        <v>37128</v>
      </c>
      <c r="M38" s="308" t="s">
        <v>649</v>
      </c>
      <c r="N38" s="308"/>
      <c r="O38" s="308"/>
      <c r="P38" s="308"/>
      <c r="Q38" s="308"/>
      <c r="R38" s="308"/>
    </row>
    <row r="39" spans="1:18" ht="24" customHeight="1">
      <c r="A39" s="309" t="s">
        <v>422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</row>
    <row r="40" spans="1:18" ht="15.75" customHeight="1" thickBot="1">
      <c r="A40" s="310" t="s">
        <v>75</v>
      </c>
      <c r="B40" s="310"/>
      <c r="P40" s="311" t="s">
        <v>659</v>
      </c>
      <c r="Q40" s="311"/>
      <c r="R40" s="311"/>
    </row>
    <row r="41" spans="1:18" s="2" customFormat="1" ht="15.75" customHeight="1">
      <c r="A41" s="50" t="s">
        <v>1</v>
      </c>
      <c r="B41" s="51" t="s">
        <v>2</v>
      </c>
      <c r="C41" s="52" t="s">
        <v>3</v>
      </c>
      <c r="D41" s="52" t="s">
        <v>4</v>
      </c>
      <c r="E41" s="52" t="s">
        <v>5</v>
      </c>
      <c r="F41" s="52" t="s">
        <v>6</v>
      </c>
      <c r="G41" s="52" t="s">
        <v>1</v>
      </c>
      <c r="H41" s="51" t="s">
        <v>2</v>
      </c>
      <c r="I41" s="52" t="s">
        <v>3</v>
      </c>
      <c r="J41" s="52" t="s">
        <v>4</v>
      </c>
      <c r="K41" s="52" t="s">
        <v>5</v>
      </c>
      <c r="L41" s="52" t="s">
        <v>6</v>
      </c>
      <c r="M41" s="69" t="s">
        <v>1</v>
      </c>
      <c r="N41" s="69" t="s">
        <v>2</v>
      </c>
      <c r="O41" s="69" t="s">
        <v>3</v>
      </c>
      <c r="P41" s="69" t="s">
        <v>4</v>
      </c>
      <c r="Q41" s="69" t="s">
        <v>5</v>
      </c>
      <c r="R41" s="70" t="s">
        <v>6</v>
      </c>
    </row>
    <row r="42" spans="1:18" ht="15.75" customHeight="1">
      <c r="A42" s="55" t="s">
        <v>551</v>
      </c>
      <c r="B42" s="11" t="s">
        <v>108</v>
      </c>
      <c r="C42" s="18">
        <v>95</v>
      </c>
      <c r="D42" s="18">
        <v>98</v>
      </c>
      <c r="E42" s="18">
        <v>116</v>
      </c>
      <c r="F42" s="18">
        <v>214</v>
      </c>
      <c r="G42" s="104" t="s">
        <v>442</v>
      </c>
      <c r="H42" s="11" t="s">
        <v>138</v>
      </c>
      <c r="I42" s="18">
        <v>81</v>
      </c>
      <c r="J42" s="18">
        <v>97</v>
      </c>
      <c r="K42" s="18">
        <v>98</v>
      </c>
      <c r="L42" s="18">
        <v>195</v>
      </c>
      <c r="M42" s="26"/>
      <c r="N42" s="30"/>
      <c r="O42" s="32"/>
      <c r="P42" s="32"/>
      <c r="Q42" s="32"/>
      <c r="R42" s="71"/>
    </row>
    <row r="43" spans="1:18" ht="15.75" customHeight="1">
      <c r="A43" s="55" t="s">
        <v>552</v>
      </c>
      <c r="B43" s="11" t="s">
        <v>364</v>
      </c>
      <c r="C43" s="18">
        <v>53</v>
      </c>
      <c r="D43" s="18">
        <v>53</v>
      </c>
      <c r="E43" s="18">
        <v>50</v>
      </c>
      <c r="F43" s="18">
        <v>103</v>
      </c>
      <c r="G43" s="104" t="s">
        <v>443</v>
      </c>
      <c r="H43" s="11" t="s">
        <v>139</v>
      </c>
      <c r="I43" s="18">
        <v>8</v>
      </c>
      <c r="J43" s="18">
        <v>6</v>
      </c>
      <c r="K43" s="18">
        <v>6</v>
      </c>
      <c r="L43" s="18">
        <v>12</v>
      </c>
      <c r="M43" s="33"/>
      <c r="N43" s="16"/>
      <c r="O43" s="15"/>
      <c r="P43" s="15"/>
      <c r="Q43" s="15"/>
      <c r="R43" s="56"/>
    </row>
    <row r="44" spans="1:18" ht="15.75" customHeight="1">
      <c r="A44" s="55" t="s">
        <v>76</v>
      </c>
      <c r="B44" s="11" t="s">
        <v>109</v>
      </c>
      <c r="C44" s="18">
        <v>44</v>
      </c>
      <c r="D44" s="18">
        <v>55</v>
      </c>
      <c r="E44" s="18">
        <v>52</v>
      </c>
      <c r="F44" s="18">
        <v>107</v>
      </c>
      <c r="G44" s="104" t="s">
        <v>553</v>
      </c>
      <c r="H44" s="11" t="s">
        <v>140</v>
      </c>
      <c r="I44" s="18">
        <v>9</v>
      </c>
      <c r="J44" s="18">
        <v>7</v>
      </c>
      <c r="K44" s="18">
        <v>9</v>
      </c>
      <c r="L44" s="18">
        <v>16</v>
      </c>
      <c r="M44" s="33"/>
      <c r="N44" s="16"/>
      <c r="O44" s="15"/>
      <c r="P44" s="15"/>
      <c r="Q44" s="15"/>
      <c r="R44" s="56"/>
    </row>
    <row r="45" spans="1:18" ht="15.75" customHeight="1">
      <c r="A45" s="55" t="s">
        <v>77</v>
      </c>
      <c r="B45" s="11" t="s">
        <v>110</v>
      </c>
      <c r="C45" s="18">
        <v>35</v>
      </c>
      <c r="D45" s="18">
        <v>28</v>
      </c>
      <c r="E45" s="18">
        <v>33</v>
      </c>
      <c r="F45" s="18">
        <v>61</v>
      </c>
      <c r="G45" s="104" t="s">
        <v>554</v>
      </c>
      <c r="H45" s="11" t="s">
        <v>141</v>
      </c>
      <c r="I45" s="18">
        <v>80</v>
      </c>
      <c r="J45" s="18">
        <v>94</v>
      </c>
      <c r="K45" s="18">
        <v>98</v>
      </c>
      <c r="L45" s="18">
        <v>192</v>
      </c>
      <c r="M45" s="33"/>
      <c r="N45" s="16"/>
      <c r="O45" s="15"/>
      <c r="P45" s="15"/>
      <c r="Q45" s="15"/>
      <c r="R45" s="56"/>
    </row>
    <row r="46" spans="1:18" ht="15.75" customHeight="1">
      <c r="A46" s="55" t="s">
        <v>78</v>
      </c>
      <c r="B46" s="11" t="s">
        <v>111</v>
      </c>
      <c r="C46" s="18">
        <v>163</v>
      </c>
      <c r="D46" s="18">
        <v>192</v>
      </c>
      <c r="E46" s="18">
        <v>190</v>
      </c>
      <c r="F46" s="18">
        <v>382</v>
      </c>
      <c r="G46" s="104" t="s">
        <v>555</v>
      </c>
      <c r="H46" s="11" t="s">
        <v>142</v>
      </c>
      <c r="I46" s="18">
        <v>25</v>
      </c>
      <c r="J46" s="18">
        <v>27</v>
      </c>
      <c r="K46" s="18">
        <v>28</v>
      </c>
      <c r="L46" s="18">
        <v>55</v>
      </c>
      <c r="M46" s="33"/>
      <c r="N46" s="16"/>
      <c r="O46" s="15"/>
      <c r="P46" s="15"/>
      <c r="Q46" s="15"/>
      <c r="R46" s="56"/>
    </row>
    <row r="47" spans="1:18" ht="15.75" customHeight="1">
      <c r="A47" s="55" t="s">
        <v>79</v>
      </c>
      <c r="B47" s="11" t="s">
        <v>112</v>
      </c>
      <c r="C47" s="18">
        <v>40</v>
      </c>
      <c r="D47" s="18">
        <v>45</v>
      </c>
      <c r="E47" s="18">
        <v>42</v>
      </c>
      <c r="F47" s="18">
        <v>87</v>
      </c>
      <c r="G47" s="104" t="s">
        <v>556</v>
      </c>
      <c r="H47" s="11" t="s">
        <v>143</v>
      </c>
      <c r="I47" s="18">
        <v>52</v>
      </c>
      <c r="J47" s="18">
        <v>57</v>
      </c>
      <c r="K47" s="18">
        <v>53</v>
      </c>
      <c r="L47" s="18">
        <v>110</v>
      </c>
      <c r="M47" s="33"/>
      <c r="N47" s="16"/>
      <c r="O47" s="15"/>
      <c r="P47" s="15"/>
      <c r="Q47" s="15"/>
      <c r="R47" s="56"/>
    </row>
    <row r="48" spans="1:18" ht="15.75" customHeight="1">
      <c r="A48" s="55" t="s">
        <v>80</v>
      </c>
      <c r="B48" s="11" t="s">
        <v>113</v>
      </c>
      <c r="C48" s="18">
        <v>32</v>
      </c>
      <c r="D48" s="18">
        <v>39</v>
      </c>
      <c r="E48" s="18">
        <v>29</v>
      </c>
      <c r="F48" s="18">
        <v>68</v>
      </c>
      <c r="G48" s="105" t="s">
        <v>557</v>
      </c>
      <c r="H48" s="22" t="s">
        <v>144</v>
      </c>
      <c r="I48" s="18">
        <v>51</v>
      </c>
      <c r="J48" s="18">
        <v>13</v>
      </c>
      <c r="K48" s="18">
        <v>38</v>
      </c>
      <c r="L48" s="18">
        <v>51</v>
      </c>
      <c r="M48" s="33"/>
      <c r="N48" s="16"/>
      <c r="O48" s="15"/>
      <c r="P48" s="15"/>
      <c r="Q48" s="15"/>
      <c r="R48" s="56"/>
    </row>
    <row r="49" spans="1:18" ht="15.75" customHeight="1">
      <c r="A49" s="55" t="s">
        <v>81</v>
      </c>
      <c r="B49" s="11" t="s">
        <v>114</v>
      </c>
      <c r="C49" s="18">
        <v>21</v>
      </c>
      <c r="D49" s="18">
        <v>27</v>
      </c>
      <c r="E49" s="18">
        <v>17</v>
      </c>
      <c r="F49" s="18">
        <v>44</v>
      </c>
      <c r="G49" s="26"/>
      <c r="H49" s="36"/>
      <c r="I49" s="106">
        <v>306</v>
      </c>
      <c r="J49" s="106">
        <v>301</v>
      </c>
      <c r="K49" s="106">
        <v>330</v>
      </c>
      <c r="L49" s="107">
        <v>631</v>
      </c>
      <c r="M49" s="16"/>
      <c r="N49" s="16"/>
      <c r="O49" s="15"/>
      <c r="P49" s="15"/>
      <c r="Q49" s="15"/>
      <c r="R49" s="56"/>
    </row>
    <row r="50" spans="1:18" ht="15.75" customHeight="1">
      <c r="A50" s="55" t="s">
        <v>82</v>
      </c>
      <c r="B50" s="11" t="s">
        <v>115</v>
      </c>
      <c r="C50" s="18">
        <v>14</v>
      </c>
      <c r="D50" s="18">
        <v>8</v>
      </c>
      <c r="E50" s="18">
        <v>14</v>
      </c>
      <c r="F50" s="18">
        <v>22</v>
      </c>
      <c r="G50" s="33"/>
      <c r="H50" s="17"/>
      <c r="I50" s="15"/>
      <c r="J50" s="15"/>
      <c r="K50" s="15"/>
      <c r="L50" s="34"/>
      <c r="M50" s="16"/>
      <c r="N50" s="16"/>
      <c r="O50" s="15"/>
      <c r="P50" s="15"/>
      <c r="Q50" s="15"/>
      <c r="R50" s="56"/>
    </row>
    <row r="51" spans="1:18" ht="15.75" customHeight="1">
      <c r="A51" s="55" t="s">
        <v>83</v>
      </c>
      <c r="B51" s="11" t="s">
        <v>116</v>
      </c>
      <c r="C51" s="18">
        <v>28</v>
      </c>
      <c r="D51" s="18">
        <v>24</v>
      </c>
      <c r="E51" s="18">
        <v>32</v>
      </c>
      <c r="F51" s="18">
        <v>56</v>
      </c>
      <c r="G51" s="33"/>
      <c r="H51" s="17"/>
      <c r="I51" s="15"/>
      <c r="J51" s="15"/>
      <c r="K51" s="15"/>
      <c r="L51" s="34"/>
      <c r="M51" s="16"/>
      <c r="N51" s="16"/>
      <c r="O51" s="15"/>
      <c r="P51" s="15"/>
      <c r="Q51" s="15"/>
      <c r="R51" s="56"/>
    </row>
    <row r="52" spans="1:18" ht="15.75" customHeight="1">
      <c r="A52" s="55" t="s">
        <v>84</v>
      </c>
      <c r="B52" s="11" t="s">
        <v>117</v>
      </c>
      <c r="C52" s="18">
        <v>11</v>
      </c>
      <c r="D52" s="18">
        <v>13</v>
      </c>
      <c r="E52" s="18">
        <v>13</v>
      </c>
      <c r="F52" s="18">
        <v>26</v>
      </c>
      <c r="G52" s="33"/>
      <c r="H52" s="17"/>
      <c r="I52" s="15"/>
      <c r="J52" s="15"/>
      <c r="K52" s="15"/>
      <c r="L52" s="34"/>
      <c r="M52" s="16"/>
      <c r="N52" s="16"/>
      <c r="O52" s="15"/>
      <c r="P52" s="15"/>
      <c r="Q52" s="15"/>
      <c r="R52" s="56"/>
    </row>
    <row r="53" spans="1:18" ht="15.75" customHeight="1">
      <c r="A53" s="55" t="s">
        <v>85</v>
      </c>
      <c r="B53" s="11" t="s">
        <v>118</v>
      </c>
      <c r="C53" s="18">
        <v>4</v>
      </c>
      <c r="D53" s="18">
        <v>1</v>
      </c>
      <c r="E53" s="18">
        <v>3</v>
      </c>
      <c r="F53" s="18">
        <v>4</v>
      </c>
      <c r="G53" s="33"/>
      <c r="H53" s="17"/>
      <c r="I53" s="15"/>
      <c r="J53" s="15"/>
      <c r="K53" s="15"/>
      <c r="L53" s="34"/>
      <c r="M53" s="16"/>
      <c r="N53" s="16"/>
      <c r="O53" s="15"/>
      <c r="P53" s="15"/>
      <c r="Q53" s="15"/>
      <c r="R53" s="56"/>
    </row>
    <row r="54" spans="1:18" ht="15.75" customHeight="1">
      <c r="A54" s="55" t="s">
        <v>86</v>
      </c>
      <c r="B54" s="11" t="s">
        <v>119</v>
      </c>
      <c r="C54" s="18">
        <v>5</v>
      </c>
      <c r="D54" s="18">
        <v>4</v>
      </c>
      <c r="E54" s="18">
        <v>5</v>
      </c>
      <c r="F54" s="18">
        <v>9</v>
      </c>
      <c r="G54" s="33"/>
      <c r="H54" s="17"/>
      <c r="I54" s="15"/>
      <c r="J54" s="15"/>
      <c r="K54" s="15"/>
      <c r="L54" s="34"/>
      <c r="M54" s="16"/>
      <c r="N54" s="16"/>
      <c r="O54" s="15"/>
      <c r="P54" s="15"/>
      <c r="Q54" s="15"/>
      <c r="R54" s="56"/>
    </row>
    <row r="55" spans="1:18" ht="15.75" customHeight="1">
      <c r="A55" s="55" t="s">
        <v>87</v>
      </c>
      <c r="B55" s="11" t="s">
        <v>120</v>
      </c>
      <c r="C55" s="18">
        <v>31</v>
      </c>
      <c r="D55" s="18">
        <v>27</v>
      </c>
      <c r="E55" s="18">
        <v>32</v>
      </c>
      <c r="F55" s="18">
        <v>59</v>
      </c>
      <c r="G55" s="33"/>
      <c r="H55" s="17"/>
      <c r="I55" s="15"/>
      <c r="J55" s="15"/>
      <c r="K55" s="15"/>
      <c r="L55" s="34"/>
      <c r="M55" s="16"/>
      <c r="N55" s="16"/>
      <c r="O55" s="15"/>
      <c r="P55" s="15"/>
      <c r="Q55" s="15"/>
      <c r="R55" s="56"/>
    </row>
    <row r="56" spans="1:18" ht="15.75" customHeight="1">
      <c r="A56" s="55" t="s">
        <v>88</v>
      </c>
      <c r="B56" s="11" t="s">
        <v>121</v>
      </c>
      <c r="C56" s="18">
        <v>32</v>
      </c>
      <c r="D56" s="18">
        <v>22</v>
      </c>
      <c r="E56" s="18">
        <v>32</v>
      </c>
      <c r="F56" s="18">
        <v>54</v>
      </c>
      <c r="G56" s="33"/>
      <c r="H56" s="17"/>
      <c r="I56" s="15"/>
      <c r="J56" s="15"/>
      <c r="K56" s="15"/>
      <c r="L56" s="34"/>
      <c r="M56" s="16"/>
      <c r="N56" s="16"/>
      <c r="O56" s="15"/>
      <c r="P56" s="15"/>
      <c r="Q56" s="15"/>
      <c r="R56" s="56"/>
    </row>
    <row r="57" spans="1:18" ht="15.75" customHeight="1">
      <c r="A57" s="55" t="s">
        <v>89</v>
      </c>
      <c r="B57" s="11" t="s">
        <v>365</v>
      </c>
      <c r="C57" s="18">
        <v>35</v>
      </c>
      <c r="D57" s="18">
        <v>33</v>
      </c>
      <c r="E57" s="18">
        <v>41</v>
      </c>
      <c r="F57" s="18">
        <v>74</v>
      </c>
      <c r="G57" s="33"/>
      <c r="H57" s="17"/>
      <c r="I57" s="15"/>
      <c r="J57" s="15"/>
      <c r="K57" s="15"/>
      <c r="L57" s="34"/>
      <c r="M57" s="16"/>
      <c r="N57" s="16"/>
      <c r="O57" s="15"/>
      <c r="P57" s="15"/>
      <c r="Q57" s="15"/>
      <c r="R57" s="56"/>
    </row>
    <row r="58" spans="1:18" ht="15.75" customHeight="1">
      <c r="A58" s="55" t="s">
        <v>90</v>
      </c>
      <c r="B58" s="11" t="s">
        <v>366</v>
      </c>
      <c r="C58" s="18">
        <v>36</v>
      </c>
      <c r="D58" s="18">
        <v>38</v>
      </c>
      <c r="E58" s="18">
        <v>30</v>
      </c>
      <c r="F58" s="18">
        <v>68</v>
      </c>
      <c r="G58" s="33"/>
      <c r="H58" s="17"/>
      <c r="I58" s="15"/>
      <c r="J58" s="15"/>
      <c r="K58" s="15"/>
      <c r="L58" s="34"/>
      <c r="M58" s="16"/>
      <c r="N58" s="16"/>
      <c r="O58" s="15"/>
      <c r="P58" s="15"/>
      <c r="Q58" s="15"/>
      <c r="R58" s="56"/>
    </row>
    <row r="59" spans="1:18" ht="15.75" customHeight="1">
      <c r="A59" s="55" t="s">
        <v>91</v>
      </c>
      <c r="B59" s="11" t="s">
        <v>367</v>
      </c>
      <c r="C59" s="18">
        <v>34</v>
      </c>
      <c r="D59" s="18">
        <v>33</v>
      </c>
      <c r="E59" s="18">
        <v>39</v>
      </c>
      <c r="F59" s="18">
        <v>72</v>
      </c>
      <c r="G59" s="33"/>
      <c r="H59" s="17"/>
      <c r="I59" s="15"/>
      <c r="J59" s="15"/>
      <c r="K59" s="15"/>
      <c r="L59" s="34"/>
      <c r="M59" s="16"/>
      <c r="N59" s="16"/>
      <c r="O59" s="15"/>
      <c r="P59" s="15"/>
      <c r="Q59" s="15"/>
      <c r="R59" s="56"/>
    </row>
    <row r="60" spans="1:18" ht="15.75" customHeight="1">
      <c r="A60" s="55" t="s">
        <v>92</v>
      </c>
      <c r="B60" s="11" t="s">
        <v>122</v>
      </c>
      <c r="C60" s="18">
        <v>100</v>
      </c>
      <c r="D60" s="18">
        <v>102</v>
      </c>
      <c r="E60" s="18">
        <v>108</v>
      </c>
      <c r="F60" s="18">
        <v>210</v>
      </c>
      <c r="G60" s="33"/>
      <c r="H60" s="17"/>
      <c r="I60" s="15"/>
      <c r="J60" s="15"/>
      <c r="K60" s="15"/>
      <c r="L60" s="34"/>
      <c r="M60" s="16"/>
      <c r="N60" s="16"/>
      <c r="O60" s="15"/>
      <c r="P60" s="15"/>
      <c r="Q60" s="15"/>
      <c r="R60" s="56"/>
    </row>
    <row r="61" spans="1:18" ht="15.75" customHeight="1">
      <c r="A61" s="55" t="s">
        <v>93</v>
      </c>
      <c r="B61" s="11" t="s">
        <v>123</v>
      </c>
      <c r="C61" s="18">
        <v>94</v>
      </c>
      <c r="D61" s="18">
        <v>90</v>
      </c>
      <c r="E61" s="18">
        <v>96</v>
      </c>
      <c r="F61" s="18">
        <v>186</v>
      </c>
      <c r="G61" s="33"/>
      <c r="H61" s="17"/>
      <c r="I61" s="15"/>
      <c r="J61" s="15"/>
      <c r="K61" s="15"/>
      <c r="L61" s="34"/>
      <c r="M61" s="16"/>
      <c r="N61" s="16"/>
      <c r="O61" s="15"/>
      <c r="P61" s="15"/>
      <c r="Q61" s="15"/>
      <c r="R61" s="56"/>
    </row>
    <row r="62" spans="1:18" ht="15.75" customHeight="1">
      <c r="A62" s="55" t="s">
        <v>94</v>
      </c>
      <c r="B62" s="11" t="s">
        <v>124</v>
      </c>
      <c r="C62" s="18">
        <v>30</v>
      </c>
      <c r="D62" s="18">
        <v>27</v>
      </c>
      <c r="E62" s="18">
        <v>36</v>
      </c>
      <c r="F62" s="18">
        <v>63</v>
      </c>
      <c r="G62" s="33"/>
      <c r="H62" s="17"/>
      <c r="I62" s="15"/>
      <c r="J62" s="15"/>
      <c r="K62" s="15"/>
      <c r="L62" s="34"/>
      <c r="M62" s="16"/>
      <c r="N62" s="16"/>
      <c r="O62" s="15"/>
      <c r="P62" s="15"/>
      <c r="Q62" s="15"/>
      <c r="R62" s="56"/>
    </row>
    <row r="63" spans="1:18" ht="15.75" customHeight="1">
      <c r="A63" s="55" t="s">
        <v>95</v>
      </c>
      <c r="B63" s="11" t="s">
        <v>125</v>
      </c>
      <c r="C63" s="18">
        <v>22</v>
      </c>
      <c r="D63" s="18">
        <v>18</v>
      </c>
      <c r="E63" s="18">
        <v>17</v>
      </c>
      <c r="F63" s="18">
        <v>35</v>
      </c>
      <c r="G63" s="33"/>
      <c r="H63" s="17"/>
      <c r="I63" s="15"/>
      <c r="J63" s="15"/>
      <c r="K63" s="15"/>
      <c r="L63" s="34"/>
      <c r="M63" s="16"/>
      <c r="N63" s="16"/>
      <c r="O63" s="15"/>
      <c r="P63" s="15"/>
      <c r="Q63" s="15"/>
      <c r="R63" s="56"/>
    </row>
    <row r="64" spans="1:18" ht="15.75" customHeight="1">
      <c r="A64" s="55" t="s">
        <v>96</v>
      </c>
      <c r="B64" s="11" t="s">
        <v>126</v>
      </c>
      <c r="C64" s="18">
        <v>42</v>
      </c>
      <c r="D64" s="18">
        <v>43</v>
      </c>
      <c r="E64" s="18">
        <v>49</v>
      </c>
      <c r="F64" s="18">
        <v>92</v>
      </c>
      <c r="G64" s="33"/>
      <c r="H64" s="17"/>
      <c r="I64" s="15"/>
      <c r="J64" s="15"/>
      <c r="K64" s="15"/>
      <c r="L64" s="34"/>
      <c r="M64" s="16"/>
      <c r="N64" s="16"/>
      <c r="O64" s="15"/>
      <c r="P64" s="15"/>
      <c r="Q64" s="15"/>
      <c r="R64" s="56"/>
    </row>
    <row r="65" spans="1:18" ht="15.75" customHeight="1">
      <c r="A65" s="55" t="s">
        <v>97</v>
      </c>
      <c r="B65" s="11" t="s">
        <v>127</v>
      </c>
      <c r="C65" s="18">
        <v>156</v>
      </c>
      <c r="D65" s="18">
        <v>160</v>
      </c>
      <c r="E65" s="18">
        <v>177</v>
      </c>
      <c r="F65" s="18">
        <v>337</v>
      </c>
      <c r="G65" s="33"/>
      <c r="H65" s="17"/>
      <c r="I65" s="15"/>
      <c r="J65" s="15"/>
      <c r="K65" s="15"/>
      <c r="L65" s="34"/>
      <c r="M65" s="16"/>
      <c r="N65" s="16"/>
      <c r="O65" s="15"/>
      <c r="P65" s="15"/>
      <c r="Q65" s="15"/>
      <c r="R65" s="56"/>
    </row>
    <row r="66" spans="1:18" ht="15.75" customHeight="1">
      <c r="A66" s="55" t="s">
        <v>98</v>
      </c>
      <c r="B66" s="11" t="s">
        <v>128</v>
      </c>
      <c r="C66" s="18">
        <v>31</v>
      </c>
      <c r="D66" s="18">
        <v>30</v>
      </c>
      <c r="E66" s="18">
        <v>29</v>
      </c>
      <c r="F66" s="18">
        <v>59</v>
      </c>
      <c r="G66" s="33"/>
      <c r="H66" s="17"/>
      <c r="I66" s="15"/>
      <c r="J66" s="15"/>
      <c r="K66" s="15"/>
      <c r="L66" s="34"/>
      <c r="M66" s="16"/>
      <c r="N66" s="16"/>
      <c r="O66" s="15"/>
      <c r="P66" s="15"/>
      <c r="Q66" s="15"/>
      <c r="R66" s="56"/>
    </row>
    <row r="67" spans="1:18" ht="15.75" customHeight="1">
      <c r="A67" s="55" t="s">
        <v>99</v>
      </c>
      <c r="B67" s="11" t="s">
        <v>129</v>
      </c>
      <c r="C67" s="18">
        <v>10</v>
      </c>
      <c r="D67" s="18">
        <v>10</v>
      </c>
      <c r="E67" s="18">
        <v>11</v>
      </c>
      <c r="F67" s="18">
        <v>21</v>
      </c>
      <c r="G67" s="33"/>
      <c r="H67" s="17"/>
      <c r="I67" s="15"/>
      <c r="J67" s="15"/>
      <c r="K67" s="15"/>
      <c r="L67" s="34"/>
      <c r="M67" s="16"/>
      <c r="N67" s="16"/>
      <c r="O67" s="15"/>
      <c r="P67" s="15"/>
      <c r="Q67" s="15"/>
      <c r="R67" s="56"/>
    </row>
    <row r="68" spans="1:18" ht="15.75" customHeight="1">
      <c r="A68" s="55" t="s">
        <v>100</v>
      </c>
      <c r="B68" s="11" t="s">
        <v>130</v>
      </c>
      <c r="C68" s="18">
        <v>13</v>
      </c>
      <c r="D68" s="18">
        <v>12</v>
      </c>
      <c r="E68" s="18">
        <v>9</v>
      </c>
      <c r="F68" s="18">
        <v>21</v>
      </c>
      <c r="G68" s="33"/>
      <c r="H68" s="17"/>
      <c r="I68" s="15"/>
      <c r="J68" s="15"/>
      <c r="K68" s="15"/>
      <c r="L68" s="34"/>
      <c r="M68" s="16"/>
      <c r="N68" s="16"/>
      <c r="O68" s="15"/>
      <c r="P68" s="15"/>
      <c r="Q68" s="15"/>
      <c r="R68" s="56"/>
    </row>
    <row r="69" spans="1:18" ht="15.75" customHeight="1">
      <c r="A69" s="55" t="s">
        <v>101</v>
      </c>
      <c r="B69" s="11" t="s">
        <v>131</v>
      </c>
      <c r="C69" s="18">
        <v>27</v>
      </c>
      <c r="D69" s="18">
        <v>26</v>
      </c>
      <c r="E69" s="18">
        <v>39</v>
      </c>
      <c r="F69" s="18">
        <v>65</v>
      </c>
      <c r="G69" s="33"/>
      <c r="H69" s="17"/>
      <c r="I69" s="15"/>
      <c r="J69" s="15"/>
      <c r="K69" s="15"/>
      <c r="L69" s="34"/>
      <c r="M69" s="16"/>
      <c r="N69" s="16"/>
      <c r="O69" s="15"/>
      <c r="P69" s="15"/>
      <c r="Q69" s="15"/>
      <c r="R69" s="56"/>
    </row>
    <row r="70" spans="1:18" ht="15.75" customHeight="1">
      <c r="A70" s="55" t="s">
        <v>102</v>
      </c>
      <c r="B70" s="11" t="s">
        <v>132</v>
      </c>
      <c r="C70" s="18">
        <v>18</v>
      </c>
      <c r="D70" s="18">
        <v>15</v>
      </c>
      <c r="E70" s="18">
        <v>18</v>
      </c>
      <c r="F70" s="18">
        <v>33</v>
      </c>
      <c r="G70" s="33"/>
      <c r="H70" s="17"/>
      <c r="I70" s="15"/>
      <c r="J70" s="15"/>
      <c r="K70" s="15"/>
      <c r="L70" s="34"/>
      <c r="M70" s="16"/>
      <c r="N70" s="16"/>
      <c r="O70" s="31">
        <v>0</v>
      </c>
      <c r="P70" s="31">
        <v>0</v>
      </c>
      <c r="Q70" s="31">
        <v>0</v>
      </c>
      <c r="R70" s="72">
        <v>0</v>
      </c>
    </row>
    <row r="71" spans="1:18" ht="15.75" customHeight="1">
      <c r="A71" s="55" t="s">
        <v>103</v>
      </c>
      <c r="B71" s="11" t="s">
        <v>133</v>
      </c>
      <c r="C71" s="18">
        <v>33</v>
      </c>
      <c r="D71" s="18">
        <v>34</v>
      </c>
      <c r="E71" s="18">
        <v>27</v>
      </c>
      <c r="F71" s="18">
        <v>61</v>
      </c>
      <c r="G71" s="33"/>
      <c r="H71" s="17"/>
      <c r="I71" s="15"/>
      <c r="J71" s="15"/>
      <c r="K71" s="15"/>
      <c r="L71" s="34"/>
      <c r="M71" s="28"/>
      <c r="N71" s="28"/>
      <c r="O71" s="35"/>
      <c r="P71" s="35"/>
      <c r="Q71" s="35"/>
      <c r="R71" s="73"/>
    </row>
    <row r="72" spans="1:18" ht="15.75" customHeight="1">
      <c r="A72" s="55" t="s">
        <v>104</v>
      </c>
      <c r="B72" s="11" t="s">
        <v>134</v>
      </c>
      <c r="C72" s="18">
        <v>37</v>
      </c>
      <c r="D72" s="18">
        <v>30</v>
      </c>
      <c r="E72" s="18">
        <v>33</v>
      </c>
      <c r="F72" s="18">
        <v>63</v>
      </c>
      <c r="G72" s="33"/>
      <c r="H72" s="17"/>
      <c r="I72" s="15"/>
      <c r="J72" s="15"/>
      <c r="K72" s="15"/>
      <c r="L72" s="34"/>
      <c r="M72" s="320" t="s">
        <v>368</v>
      </c>
      <c r="N72" s="313"/>
      <c r="O72" s="313"/>
      <c r="P72" s="313"/>
      <c r="Q72" s="313"/>
      <c r="R72" s="314"/>
    </row>
    <row r="73" spans="1:18" ht="15.75" customHeight="1">
      <c r="A73" s="55" t="s">
        <v>105</v>
      </c>
      <c r="B73" s="11" t="s">
        <v>135</v>
      </c>
      <c r="C73" s="18">
        <v>26</v>
      </c>
      <c r="D73" s="18">
        <v>31</v>
      </c>
      <c r="E73" s="18">
        <v>33</v>
      </c>
      <c r="F73" s="18">
        <v>64</v>
      </c>
      <c r="G73" s="33"/>
      <c r="H73" s="17"/>
      <c r="I73" s="15"/>
      <c r="J73" s="15"/>
      <c r="K73" s="15"/>
      <c r="L73" s="34"/>
      <c r="M73" s="313"/>
      <c r="N73" s="313"/>
      <c r="O73" s="313"/>
      <c r="P73" s="313"/>
      <c r="Q73" s="313"/>
      <c r="R73" s="314"/>
    </row>
    <row r="74" spans="1:18" ht="15.75" customHeight="1">
      <c r="A74" s="55" t="s">
        <v>106</v>
      </c>
      <c r="B74" s="11" t="s">
        <v>136</v>
      </c>
      <c r="C74" s="18">
        <v>55</v>
      </c>
      <c r="D74" s="18">
        <v>53</v>
      </c>
      <c r="E74" s="18">
        <v>53</v>
      </c>
      <c r="F74" s="18">
        <v>106</v>
      </c>
      <c r="G74" s="33"/>
      <c r="H74" s="17"/>
      <c r="I74" s="15"/>
      <c r="J74" s="15"/>
      <c r="K74" s="15"/>
      <c r="L74" s="34"/>
      <c r="M74" s="321" t="s">
        <v>355</v>
      </c>
      <c r="N74" s="322"/>
      <c r="O74" s="3" t="s">
        <v>3</v>
      </c>
      <c r="P74" s="3" t="s">
        <v>4</v>
      </c>
      <c r="Q74" s="3" t="s">
        <v>5</v>
      </c>
      <c r="R74" s="58" t="s">
        <v>6</v>
      </c>
    </row>
    <row r="75" spans="1:18" ht="15.75" customHeight="1" thickBot="1">
      <c r="A75" s="74" t="s">
        <v>107</v>
      </c>
      <c r="B75" s="75" t="s">
        <v>137</v>
      </c>
      <c r="C75" s="62">
        <v>21</v>
      </c>
      <c r="D75" s="62">
        <v>19</v>
      </c>
      <c r="E75" s="62">
        <v>17</v>
      </c>
      <c r="F75" s="62">
        <v>36</v>
      </c>
      <c r="G75" s="76"/>
      <c r="H75" s="77"/>
      <c r="I75" s="78"/>
      <c r="J75" s="78"/>
      <c r="K75" s="78"/>
      <c r="L75" s="79"/>
      <c r="M75" s="323"/>
      <c r="N75" s="324"/>
      <c r="O75" s="80">
        <v>1734</v>
      </c>
      <c r="P75" s="80">
        <v>1741</v>
      </c>
      <c r="Q75" s="80">
        <v>1852</v>
      </c>
      <c r="R75" s="81">
        <v>3593</v>
      </c>
    </row>
    <row r="76" spans="1:18" ht="15.75" customHeight="1">
      <c r="A76" s="5"/>
      <c r="C76" s="101">
        <v>1428</v>
      </c>
      <c r="D76" s="101">
        <v>1440</v>
      </c>
      <c r="E76" s="101">
        <v>1522</v>
      </c>
      <c r="F76" s="101">
        <v>2962</v>
      </c>
      <c r="M76" s="308" t="s">
        <v>649</v>
      </c>
      <c r="N76" s="308"/>
      <c r="O76" s="308"/>
      <c r="P76" s="308"/>
      <c r="Q76" s="308"/>
      <c r="R76" s="308"/>
    </row>
    <row r="77" spans="1:18" ht="24" customHeight="1">
      <c r="A77" s="309" t="s">
        <v>422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</row>
    <row r="78" spans="1:18" ht="15.75" customHeight="1" thickBot="1">
      <c r="A78" s="310" t="s">
        <v>146</v>
      </c>
      <c r="B78" s="310"/>
      <c r="P78" s="311" t="s">
        <v>659</v>
      </c>
      <c r="Q78" s="311"/>
      <c r="R78" s="311"/>
    </row>
    <row r="79" spans="1:22" ht="15.75" customHeight="1">
      <c r="A79" s="50" t="s">
        <v>1</v>
      </c>
      <c r="B79" s="51" t="s">
        <v>2</v>
      </c>
      <c r="C79" s="52" t="s">
        <v>3</v>
      </c>
      <c r="D79" s="52" t="s">
        <v>4</v>
      </c>
      <c r="E79" s="52" t="s">
        <v>5</v>
      </c>
      <c r="F79" s="52" t="s">
        <v>6</v>
      </c>
      <c r="G79" s="52" t="s">
        <v>1</v>
      </c>
      <c r="H79" s="51" t="s">
        <v>2</v>
      </c>
      <c r="I79" s="52" t="s">
        <v>3</v>
      </c>
      <c r="J79" s="52" t="s">
        <v>4</v>
      </c>
      <c r="K79" s="52" t="s">
        <v>5</v>
      </c>
      <c r="L79" s="52" t="s">
        <v>6</v>
      </c>
      <c r="M79" s="52"/>
      <c r="N79" s="51" t="s">
        <v>2</v>
      </c>
      <c r="O79" s="53" t="s">
        <v>380</v>
      </c>
      <c r="P79" s="304" t="s">
        <v>740</v>
      </c>
      <c r="Q79" s="305"/>
      <c r="R79" s="54"/>
      <c r="S79" s="90" t="s">
        <v>3</v>
      </c>
      <c r="T79" s="52" t="s">
        <v>4</v>
      </c>
      <c r="U79" s="52" t="s">
        <v>5</v>
      </c>
      <c r="V79" s="52" t="s">
        <v>6</v>
      </c>
    </row>
    <row r="80" spans="1:22" ht="15.75" customHeight="1">
      <c r="A80" s="55" t="s">
        <v>558</v>
      </c>
      <c r="B80" s="11" t="s">
        <v>240</v>
      </c>
      <c r="C80" s="18">
        <v>52</v>
      </c>
      <c r="D80" s="18">
        <v>39</v>
      </c>
      <c r="E80" s="18">
        <v>53</v>
      </c>
      <c r="F80" s="18">
        <v>92</v>
      </c>
      <c r="G80" s="104" t="s">
        <v>559</v>
      </c>
      <c r="H80" s="11" t="s">
        <v>286</v>
      </c>
      <c r="I80" s="18">
        <v>52</v>
      </c>
      <c r="J80" s="18">
        <v>52</v>
      </c>
      <c r="K80" s="18">
        <v>75</v>
      </c>
      <c r="L80" s="18">
        <v>127</v>
      </c>
      <c r="M80" s="325"/>
      <c r="N80" s="327" t="s">
        <v>404</v>
      </c>
      <c r="O80" s="47" t="s">
        <v>560</v>
      </c>
      <c r="P80" s="330" t="s">
        <v>244</v>
      </c>
      <c r="Q80" s="331"/>
      <c r="R80" s="91"/>
      <c r="S80" s="18">
        <v>60</v>
      </c>
      <c r="T80" s="18">
        <v>17</v>
      </c>
      <c r="U80" s="18">
        <v>55</v>
      </c>
      <c r="V80" s="18">
        <v>72</v>
      </c>
    </row>
    <row r="81" spans="1:22" ht="15.75" customHeight="1">
      <c r="A81" s="55" t="s">
        <v>561</v>
      </c>
      <c r="B81" s="11" t="s">
        <v>241</v>
      </c>
      <c r="C81" s="18">
        <v>17</v>
      </c>
      <c r="D81" s="18">
        <v>15</v>
      </c>
      <c r="E81" s="18">
        <v>17</v>
      </c>
      <c r="F81" s="18">
        <v>32</v>
      </c>
      <c r="G81" s="12"/>
      <c r="H81" s="42" t="s">
        <v>287</v>
      </c>
      <c r="I81" s="7">
        <v>155</v>
      </c>
      <c r="J81" s="7">
        <v>158</v>
      </c>
      <c r="K81" s="7">
        <v>188</v>
      </c>
      <c r="L81" s="7">
        <v>346</v>
      </c>
      <c r="M81" s="326"/>
      <c r="N81" s="328"/>
      <c r="O81" s="47" t="s">
        <v>562</v>
      </c>
      <c r="P81" s="330" t="s">
        <v>245</v>
      </c>
      <c r="Q81" s="331"/>
      <c r="R81" s="91"/>
      <c r="S81" s="18">
        <v>51</v>
      </c>
      <c r="T81" s="18">
        <v>50</v>
      </c>
      <c r="U81" s="18">
        <v>66</v>
      </c>
      <c r="V81" s="18">
        <v>116</v>
      </c>
    </row>
    <row r="82" spans="1:22" ht="15.75" customHeight="1">
      <c r="A82" s="55" t="s">
        <v>563</v>
      </c>
      <c r="B82" s="11" t="s">
        <v>242</v>
      </c>
      <c r="C82" s="18">
        <v>20</v>
      </c>
      <c r="D82" s="18">
        <v>20</v>
      </c>
      <c r="E82" s="18">
        <v>23</v>
      </c>
      <c r="F82" s="18">
        <v>43</v>
      </c>
      <c r="G82" s="104" t="s">
        <v>564</v>
      </c>
      <c r="H82" s="11" t="s">
        <v>292</v>
      </c>
      <c r="I82" s="18">
        <v>34</v>
      </c>
      <c r="J82" s="18">
        <v>34</v>
      </c>
      <c r="K82" s="18">
        <v>39</v>
      </c>
      <c r="L82" s="18">
        <v>73</v>
      </c>
      <c r="M82" s="326"/>
      <c r="N82" s="328"/>
      <c r="O82" s="47" t="s">
        <v>565</v>
      </c>
      <c r="P82" s="330" t="s">
        <v>246</v>
      </c>
      <c r="Q82" s="331"/>
      <c r="R82" s="91"/>
      <c r="S82" s="18">
        <v>22</v>
      </c>
      <c r="T82" s="18">
        <v>21</v>
      </c>
      <c r="U82" s="18">
        <v>25</v>
      </c>
      <c r="V82" s="18">
        <v>46</v>
      </c>
    </row>
    <row r="83" spans="1:22" ht="15.75" customHeight="1">
      <c r="A83" s="55" t="s">
        <v>414</v>
      </c>
      <c r="B83" s="11" t="s">
        <v>243</v>
      </c>
      <c r="C83" s="18">
        <v>73</v>
      </c>
      <c r="D83" s="18">
        <v>71</v>
      </c>
      <c r="E83" s="18">
        <v>85</v>
      </c>
      <c r="F83" s="18">
        <v>156</v>
      </c>
      <c r="G83" s="104" t="s">
        <v>444</v>
      </c>
      <c r="H83" s="11" t="s">
        <v>293</v>
      </c>
      <c r="I83" s="18">
        <v>32</v>
      </c>
      <c r="J83" s="18">
        <v>33</v>
      </c>
      <c r="K83" s="18">
        <v>42</v>
      </c>
      <c r="L83" s="18">
        <v>75</v>
      </c>
      <c r="M83" s="326"/>
      <c r="N83" s="328"/>
      <c r="O83" s="47" t="s">
        <v>566</v>
      </c>
      <c r="P83" s="330" t="s">
        <v>247</v>
      </c>
      <c r="Q83" s="331"/>
      <c r="R83" s="91"/>
      <c r="S83" s="18">
        <v>18</v>
      </c>
      <c r="T83" s="18">
        <v>23</v>
      </c>
      <c r="U83" s="18">
        <v>23</v>
      </c>
      <c r="V83" s="18">
        <v>46</v>
      </c>
    </row>
    <row r="84" spans="1:22" ht="15.75" customHeight="1">
      <c r="A84" s="55"/>
      <c r="B84" s="41" t="s">
        <v>404</v>
      </c>
      <c r="C84" s="108">
        <v>508</v>
      </c>
      <c r="D84" s="7">
        <v>541</v>
      </c>
      <c r="E84" s="7">
        <v>593</v>
      </c>
      <c r="F84" s="18">
        <v>1134</v>
      </c>
      <c r="G84" s="104" t="s">
        <v>567</v>
      </c>
      <c r="H84" s="11" t="s">
        <v>294</v>
      </c>
      <c r="I84" s="18">
        <v>34</v>
      </c>
      <c r="J84" s="18">
        <v>34</v>
      </c>
      <c r="K84" s="18">
        <v>43</v>
      </c>
      <c r="L84" s="18">
        <v>77</v>
      </c>
      <c r="M84" s="326"/>
      <c r="N84" s="328"/>
      <c r="O84" s="47" t="s">
        <v>568</v>
      </c>
      <c r="P84" s="330" t="s">
        <v>248</v>
      </c>
      <c r="Q84" s="331"/>
      <c r="R84" s="91"/>
      <c r="S84" s="18">
        <v>41</v>
      </c>
      <c r="T84" s="18">
        <v>51</v>
      </c>
      <c r="U84" s="18">
        <v>52</v>
      </c>
      <c r="V84" s="18">
        <v>103</v>
      </c>
    </row>
    <row r="85" spans="1:22" ht="15.75" customHeight="1">
      <c r="A85" s="55" t="s">
        <v>569</v>
      </c>
      <c r="B85" s="11" t="s">
        <v>252</v>
      </c>
      <c r="C85" s="18">
        <v>62</v>
      </c>
      <c r="D85" s="18">
        <v>66</v>
      </c>
      <c r="E85" s="18">
        <v>70</v>
      </c>
      <c r="F85" s="18">
        <v>136</v>
      </c>
      <c r="G85" s="104" t="s">
        <v>445</v>
      </c>
      <c r="H85" s="11" t="s">
        <v>295</v>
      </c>
      <c r="I85" s="18">
        <v>47</v>
      </c>
      <c r="J85" s="18">
        <v>45</v>
      </c>
      <c r="K85" s="18">
        <v>51</v>
      </c>
      <c r="L85" s="18">
        <v>96</v>
      </c>
      <c r="M85" s="326"/>
      <c r="N85" s="328"/>
      <c r="O85" s="47" t="s">
        <v>570</v>
      </c>
      <c r="P85" s="330" t="s">
        <v>249</v>
      </c>
      <c r="Q85" s="331"/>
      <c r="R85" s="91"/>
      <c r="S85" s="18">
        <v>118</v>
      </c>
      <c r="T85" s="18">
        <v>142</v>
      </c>
      <c r="U85" s="18">
        <v>138</v>
      </c>
      <c r="V85" s="18">
        <v>280</v>
      </c>
    </row>
    <row r="86" spans="1:22" ht="15.75" customHeight="1">
      <c r="A86" s="55" t="s">
        <v>571</v>
      </c>
      <c r="B86" s="11" t="s">
        <v>253</v>
      </c>
      <c r="C86" s="18">
        <v>84</v>
      </c>
      <c r="D86" s="18">
        <v>94</v>
      </c>
      <c r="E86" s="18">
        <v>108</v>
      </c>
      <c r="F86" s="18">
        <v>202</v>
      </c>
      <c r="G86" s="104" t="s">
        <v>572</v>
      </c>
      <c r="H86" s="11" t="s">
        <v>296</v>
      </c>
      <c r="I86" s="18">
        <v>112</v>
      </c>
      <c r="J86" s="18">
        <v>103</v>
      </c>
      <c r="K86" s="18">
        <v>119</v>
      </c>
      <c r="L86" s="18">
        <v>222</v>
      </c>
      <c r="M86" s="326"/>
      <c r="N86" s="328"/>
      <c r="O86" s="47" t="s">
        <v>415</v>
      </c>
      <c r="P86" s="330" t="s">
        <v>250</v>
      </c>
      <c r="Q86" s="331"/>
      <c r="R86" s="91"/>
      <c r="S86" s="18">
        <v>33</v>
      </c>
      <c r="T86" s="18">
        <v>35</v>
      </c>
      <c r="U86" s="18">
        <v>45</v>
      </c>
      <c r="V86" s="18">
        <v>80</v>
      </c>
    </row>
    <row r="87" spans="1:22" ht="15.75" customHeight="1">
      <c r="A87" s="55" t="s">
        <v>573</v>
      </c>
      <c r="B87" s="11" t="s">
        <v>255</v>
      </c>
      <c r="C87" s="18">
        <v>64</v>
      </c>
      <c r="D87" s="18">
        <v>77</v>
      </c>
      <c r="E87" s="18">
        <v>66</v>
      </c>
      <c r="F87" s="18">
        <v>143</v>
      </c>
      <c r="G87" s="12"/>
      <c r="H87" s="45" t="s">
        <v>407</v>
      </c>
      <c r="I87" s="7">
        <v>377</v>
      </c>
      <c r="J87" s="7">
        <v>398</v>
      </c>
      <c r="K87" s="7">
        <v>470</v>
      </c>
      <c r="L87" s="7">
        <v>868</v>
      </c>
      <c r="M87" s="326"/>
      <c r="N87" s="328"/>
      <c r="O87" s="47" t="s">
        <v>574</v>
      </c>
      <c r="P87" s="330" t="s">
        <v>251</v>
      </c>
      <c r="Q87" s="331"/>
      <c r="R87" s="332" t="s">
        <v>413</v>
      </c>
      <c r="S87" s="18">
        <v>79</v>
      </c>
      <c r="T87" s="18">
        <v>94</v>
      </c>
      <c r="U87" s="18">
        <v>89</v>
      </c>
      <c r="V87" s="18">
        <v>183</v>
      </c>
    </row>
    <row r="88" spans="1:22" ht="15.75" customHeight="1">
      <c r="A88" s="55" t="s">
        <v>575</v>
      </c>
      <c r="B88" s="11" t="s">
        <v>256</v>
      </c>
      <c r="C88" s="18">
        <v>80</v>
      </c>
      <c r="D88" s="18">
        <v>93</v>
      </c>
      <c r="E88" s="18">
        <v>93</v>
      </c>
      <c r="F88" s="18">
        <v>186</v>
      </c>
      <c r="G88" s="104" t="s">
        <v>576</v>
      </c>
      <c r="H88" s="11" t="s">
        <v>298</v>
      </c>
      <c r="I88" s="18">
        <v>64</v>
      </c>
      <c r="J88" s="18">
        <v>65</v>
      </c>
      <c r="K88" s="18">
        <v>67</v>
      </c>
      <c r="L88" s="18">
        <v>132</v>
      </c>
      <c r="M88" s="326"/>
      <c r="N88" s="328"/>
      <c r="O88" s="47" t="s">
        <v>577</v>
      </c>
      <c r="P88" s="330" t="s">
        <v>254</v>
      </c>
      <c r="Q88" s="331"/>
      <c r="R88" s="333"/>
      <c r="S88" s="18">
        <v>47</v>
      </c>
      <c r="T88" s="18">
        <v>53</v>
      </c>
      <c r="U88" s="18">
        <v>58</v>
      </c>
      <c r="V88" s="18">
        <v>111</v>
      </c>
    </row>
    <row r="89" spans="1:22" ht="15.75" customHeight="1">
      <c r="A89" s="55" t="s">
        <v>353</v>
      </c>
      <c r="B89" s="11" t="s">
        <v>257</v>
      </c>
      <c r="C89" s="18">
        <v>19</v>
      </c>
      <c r="D89" s="18">
        <v>22</v>
      </c>
      <c r="E89" s="18">
        <v>21</v>
      </c>
      <c r="F89" s="18">
        <v>43</v>
      </c>
      <c r="G89" s="104" t="s">
        <v>446</v>
      </c>
      <c r="H89" s="11" t="s">
        <v>299</v>
      </c>
      <c r="I89" s="18">
        <v>176</v>
      </c>
      <c r="J89" s="18">
        <v>167</v>
      </c>
      <c r="K89" s="18">
        <v>199</v>
      </c>
      <c r="L89" s="18">
        <v>366</v>
      </c>
      <c r="M89" s="326"/>
      <c r="N89" s="329"/>
      <c r="O89" s="109" t="s">
        <v>578</v>
      </c>
      <c r="P89" s="330" t="s">
        <v>272</v>
      </c>
      <c r="Q89" s="331"/>
      <c r="R89" s="91"/>
      <c r="S89" s="18">
        <v>39</v>
      </c>
      <c r="T89" s="18">
        <v>55</v>
      </c>
      <c r="U89" s="18">
        <v>42</v>
      </c>
      <c r="V89" s="18">
        <v>97</v>
      </c>
    </row>
    <row r="90" spans="1:22" ht="15.75" customHeight="1">
      <c r="A90" s="55" t="s">
        <v>579</v>
      </c>
      <c r="B90" s="11" t="s">
        <v>258</v>
      </c>
      <c r="C90" s="18">
        <v>20</v>
      </c>
      <c r="D90" s="18">
        <v>25</v>
      </c>
      <c r="E90" s="18">
        <v>26</v>
      </c>
      <c r="F90" s="18">
        <v>51</v>
      </c>
      <c r="G90" s="104" t="s">
        <v>447</v>
      </c>
      <c r="H90" s="11" t="s">
        <v>300</v>
      </c>
      <c r="I90" s="18">
        <v>40</v>
      </c>
      <c r="J90" s="18">
        <v>40</v>
      </c>
      <c r="K90" s="18">
        <v>41</v>
      </c>
      <c r="L90" s="18">
        <v>81</v>
      </c>
      <c r="M90" s="326"/>
      <c r="N90" s="345" t="s">
        <v>409</v>
      </c>
      <c r="O90" s="110" t="s">
        <v>580</v>
      </c>
      <c r="P90" s="339" t="s">
        <v>11</v>
      </c>
      <c r="Q90" s="340"/>
      <c r="R90" s="91"/>
      <c r="S90" s="18">
        <v>167</v>
      </c>
      <c r="T90" s="18">
        <v>170</v>
      </c>
      <c r="U90" s="18">
        <v>206</v>
      </c>
      <c r="V90" s="18">
        <v>376</v>
      </c>
    </row>
    <row r="91" spans="1:22" ht="15.75" customHeight="1">
      <c r="A91" s="55" t="s">
        <v>581</v>
      </c>
      <c r="B91" s="11" t="s">
        <v>259</v>
      </c>
      <c r="C91" s="18">
        <v>43</v>
      </c>
      <c r="D91" s="18">
        <v>51</v>
      </c>
      <c r="E91" s="18">
        <v>58</v>
      </c>
      <c r="F91" s="18">
        <v>109</v>
      </c>
      <c r="G91" s="104" t="s">
        <v>582</v>
      </c>
      <c r="H91" s="11" t="s">
        <v>305</v>
      </c>
      <c r="I91" s="18">
        <v>2</v>
      </c>
      <c r="J91" s="18">
        <v>1</v>
      </c>
      <c r="K91" s="18">
        <v>3</v>
      </c>
      <c r="L91" s="18">
        <v>4</v>
      </c>
      <c r="M91" s="326"/>
      <c r="N91" s="346"/>
      <c r="O91" s="110" t="s">
        <v>448</v>
      </c>
      <c r="P91" s="339" t="s">
        <v>274</v>
      </c>
      <c r="Q91" s="340"/>
      <c r="R91" s="91"/>
      <c r="S91" s="18">
        <v>46</v>
      </c>
      <c r="T91" s="18">
        <v>58</v>
      </c>
      <c r="U91" s="18">
        <v>50</v>
      </c>
      <c r="V91" s="18">
        <v>108</v>
      </c>
    </row>
    <row r="92" spans="1:22" ht="15.75" customHeight="1">
      <c r="A92" s="55" t="s">
        <v>227</v>
      </c>
      <c r="B92" s="11" t="s">
        <v>260</v>
      </c>
      <c r="C92" s="18">
        <v>26</v>
      </c>
      <c r="D92" s="18">
        <v>30</v>
      </c>
      <c r="E92" s="18">
        <v>32</v>
      </c>
      <c r="F92" s="18">
        <v>62</v>
      </c>
      <c r="G92" s="104" t="s">
        <v>449</v>
      </c>
      <c r="H92" s="11" t="s">
        <v>306</v>
      </c>
      <c r="I92" s="18">
        <v>12</v>
      </c>
      <c r="J92" s="18">
        <v>10</v>
      </c>
      <c r="K92" s="18">
        <v>8</v>
      </c>
      <c r="L92" s="18">
        <v>18</v>
      </c>
      <c r="M92" s="326"/>
      <c r="N92" s="334" t="s">
        <v>410</v>
      </c>
      <c r="O92" s="111" t="s">
        <v>583</v>
      </c>
      <c r="P92" s="337" t="s">
        <v>281</v>
      </c>
      <c r="Q92" s="338"/>
      <c r="R92" s="91"/>
      <c r="S92" s="18">
        <v>43</v>
      </c>
      <c r="T92" s="18">
        <v>51</v>
      </c>
      <c r="U92" s="18">
        <v>42</v>
      </c>
      <c r="V92" s="18">
        <v>93</v>
      </c>
    </row>
    <row r="93" spans="1:22" ht="15.75" customHeight="1">
      <c r="A93" s="55" t="s">
        <v>228</v>
      </c>
      <c r="B93" s="11" t="s">
        <v>261</v>
      </c>
      <c r="C93" s="18">
        <v>44</v>
      </c>
      <c r="D93" s="18">
        <v>56</v>
      </c>
      <c r="E93" s="18">
        <v>51</v>
      </c>
      <c r="F93" s="18">
        <v>107</v>
      </c>
      <c r="G93" s="104" t="s">
        <v>450</v>
      </c>
      <c r="H93" s="11" t="s">
        <v>307</v>
      </c>
      <c r="I93" s="18">
        <v>23</v>
      </c>
      <c r="J93" s="18">
        <v>25</v>
      </c>
      <c r="K93" s="18">
        <v>20</v>
      </c>
      <c r="L93" s="18">
        <v>45</v>
      </c>
      <c r="M93" s="326"/>
      <c r="N93" s="335"/>
      <c r="O93" s="111" t="s">
        <v>584</v>
      </c>
      <c r="P93" s="337" t="s">
        <v>311</v>
      </c>
      <c r="Q93" s="338"/>
      <c r="R93" s="91"/>
      <c r="S93" s="18">
        <v>81</v>
      </c>
      <c r="T93" s="18">
        <v>81</v>
      </c>
      <c r="U93" s="18">
        <v>95</v>
      </c>
      <c r="V93" s="18">
        <v>176</v>
      </c>
    </row>
    <row r="94" spans="1:22" ht="15.75" customHeight="1">
      <c r="A94" s="55" t="s">
        <v>229</v>
      </c>
      <c r="B94" s="11" t="s">
        <v>262</v>
      </c>
      <c r="C94" s="18">
        <v>9</v>
      </c>
      <c r="D94" s="18">
        <v>7</v>
      </c>
      <c r="E94" s="18">
        <v>8</v>
      </c>
      <c r="F94" s="18">
        <v>15</v>
      </c>
      <c r="G94" s="104" t="s">
        <v>585</v>
      </c>
      <c r="H94" s="11" t="s">
        <v>308</v>
      </c>
      <c r="I94" s="18">
        <v>78</v>
      </c>
      <c r="J94" s="18">
        <v>83</v>
      </c>
      <c r="K94" s="18">
        <v>93</v>
      </c>
      <c r="L94" s="18">
        <v>176</v>
      </c>
      <c r="M94" s="326"/>
      <c r="N94" s="336"/>
      <c r="O94" s="111" t="s">
        <v>451</v>
      </c>
      <c r="P94" s="337" t="s">
        <v>330</v>
      </c>
      <c r="Q94" s="338"/>
      <c r="R94" s="91"/>
      <c r="S94" s="18">
        <v>187</v>
      </c>
      <c r="T94" s="18">
        <v>176</v>
      </c>
      <c r="U94" s="18">
        <v>196</v>
      </c>
      <c r="V94" s="18">
        <v>372</v>
      </c>
    </row>
    <row r="95" spans="1:22" ht="15.75" customHeight="1">
      <c r="A95" s="55" t="s">
        <v>230</v>
      </c>
      <c r="B95" s="11" t="s">
        <v>263</v>
      </c>
      <c r="C95" s="18">
        <v>58</v>
      </c>
      <c r="D95" s="18">
        <v>71</v>
      </c>
      <c r="E95" s="18">
        <v>64</v>
      </c>
      <c r="F95" s="18">
        <v>135</v>
      </c>
      <c r="G95" s="104" t="s">
        <v>586</v>
      </c>
      <c r="H95" s="11" t="s">
        <v>309</v>
      </c>
      <c r="I95" s="18">
        <v>41</v>
      </c>
      <c r="J95" s="18">
        <v>46</v>
      </c>
      <c r="K95" s="18">
        <v>56</v>
      </c>
      <c r="L95" s="18">
        <v>102</v>
      </c>
      <c r="M95" s="326"/>
      <c r="N95" s="341" t="s">
        <v>406</v>
      </c>
      <c r="O95" s="112" t="s">
        <v>587</v>
      </c>
      <c r="P95" s="344" t="s">
        <v>283</v>
      </c>
      <c r="Q95" s="344"/>
      <c r="R95" s="91"/>
      <c r="S95" s="18">
        <v>16</v>
      </c>
      <c r="T95" s="18">
        <v>24</v>
      </c>
      <c r="U95" s="18">
        <v>18</v>
      </c>
      <c r="V95" s="18">
        <v>42</v>
      </c>
    </row>
    <row r="96" spans="1:22" ht="15.75" customHeight="1">
      <c r="A96" s="55" t="s">
        <v>416</v>
      </c>
      <c r="B96" s="11" t="s">
        <v>168</v>
      </c>
      <c r="C96" s="18">
        <v>36</v>
      </c>
      <c r="D96" s="18">
        <v>36</v>
      </c>
      <c r="E96" s="18">
        <v>43</v>
      </c>
      <c r="F96" s="18">
        <v>79</v>
      </c>
      <c r="G96" s="104" t="s">
        <v>588</v>
      </c>
      <c r="H96" s="11" t="s">
        <v>310</v>
      </c>
      <c r="I96" s="18">
        <v>145</v>
      </c>
      <c r="J96" s="18">
        <v>124</v>
      </c>
      <c r="K96" s="18">
        <v>161</v>
      </c>
      <c r="L96" s="18">
        <v>285</v>
      </c>
      <c r="M96" s="326"/>
      <c r="N96" s="342"/>
      <c r="O96" s="112" t="s">
        <v>461</v>
      </c>
      <c r="P96" s="344" t="s">
        <v>284</v>
      </c>
      <c r="Q96" s="344"/>
      <c r="R96" s="91"/>
      <c r="S96" s="18">
        <v>68</v>
      </c>
      <c r="T96" s="18">
        <v>55</v>
      </c>
      <c r="U96" s="18">
        <v>72</v>
      </c>
      <c r="V96" s="18">
        <v>127</v>
      </c>
    </row>
    <row r="97" spans="1:22" ht="15.75" customHeight="1">
      <c r="A97" s="55" t="s">
        <v>231</v>
      </c>
      <c r="B97" s="11" t="s">
        <v>264</v>
      </c>
      <c r="C97" s="18">
        <v>56</v>
      </c>
      <c r="D97" s="18">
        <v>60</v>
      </c>
      <c r="E97" s="18">
        <v>54</v>
      </c>
      <c r="F97" s="18">
        <v>114</v>
      </c>
      <c r="G97" s="104" t="s">
        <v>589</v>
      </c>
      <c r="H97" s="11" t="s">
        <v>312</v>
      </c>
      <c r="I97" s="18">
        <v>99</v>
      </c>
      <c r="J97" s="18">
        <v>108</v>
      </c>
      <c r="K97" s="18">
        <v>98</v>
      </c>
      <c r="L97" s="18">
        <v>206</v>
      </c>
      <c r="M97" s="326"/>
      <c r="N97" s="343"/>
      <c r="O97" s="112" t="s">
        <v>452</v>
      </c>
      <c r="P97" s="344" t="s">
        <v>285</v>
      </c>
      <c r="Q97" s="344"/>
      <c r="R97" s="91"/>
      <c r="S97" s="18">
        <v>53</v>
      </c>
      <c r="T97" s="18">
        <v>59</v>
      </c>
      <c r="U97" s="18">
        <v>55</v>
      </c>
      <c r="V97" s="18">
        <v>114</v>
      </c>
    </row>
    <row r="98" spans="1:22" ht="15.75" customHeight="1">
      <c r="A98" s="55" t="s">
        <v>232</v>
      </c>
      <c r="B98" s="11" t="s">
        <v>265</v>
      </c>
      <c r="C98" s="18">
        <v>80</v>
      </c>
      <c r="D98" s="18">
        <v>83</v>
      </c>
      <c r="E98" s="18">
        <v>90</v>
      </c>
      <c r="F98" s="18">
        <v>173</v>
      </c>
      <c r="G98" s="104" t="s">
        <v>590</v>
      </c>
      <c r="H98" s="11" t="s">
        <v>313</v>
      </c>
      <c r="I98" s="18">
        <v>34</v>
      </c>
      <c r="J98" s="18">
        <v>35</v>
      </c>
      <c r="K98" s="18">
        <v>29</v>
      </c>
      <c r="L98" s="18">
        <v>64</v>
      </c>
      <c r="M98" s="326"/>
      <c r="N98" s="358" t="s">
        <v>287</v>
      </c>
      <c r="O98" s="113" t="s">
        <v>591</v>
      </c>
      <c r="P98" s="351" t="s">
        <v>287</v>
      </c>
      <c r="Q98" s="352"/>
      <c r="R98" s="91"/>
      <c r="S98" s="18">
        <v>78</v>
      </c>
      <c r="T98" s="18">
        <v>77</v>
      </c>
      <c r="U98" s="18">
        <v>91</v>
      </c>
      <c r="V98" s="18">
        <v>168</v>
      </c>
    </row>
    <row r="99" spans="1:22" ht="15.75" customHeight="1">
      <c r="A99" s="55" t="s">
        <v>233</v>
      </c>
      <c r="B99" s="11" t="s">
        <v>266</v>
      </c>
      <c r="C99" s="18">
        <v>70</v>
      </c>
      <c r="D99" s="18">
        <v>73</v>
      </c>
      <c r="E99" s="18">
        <v>79</v>
      </c>
      <c r="F99" s="18">
        <v>152</v>
      </c>
      <c r="G99" s="104" t="s">
        <v>592</v>
      </c>
      <c r="H99" s="11" t="s">
        <v>314</v>
      </c>
      <c r="I99" s="18">
        <v>104</v>
      </c>
      <c r="J99" s="18">
        <v>84</v>
      </c>
      <c r="K99" s="18">
        <v>116</v>
      </c>
      <c r="L99" s="18">
        <v>200</v>
      </c>
      <c r="M99" s="326"/>
      <c r="N99" s="359"/>
      <c r="O99" s="113" t="s">
        <v>593</v>
      </c>
      <c r="P99" s="351" t="s">
        <v>288</v>
      </c>
      <c r="Q99" s="352"/>
      <c r="R99" s="91"/>
      <c r="S99" s="18">
        <v>8</v>
      </c>
      <c r="T99" s="18">
        <v>9</v>
      </c>
      <c r="U99" s="18">
        <v>8</v>
      </c>
      <c r="V99" s="18">
        <v>17</v>
      </c>
    </row>
    <row r="100" spans="1:22" ht="15.75" customHeight="1">
      <c r="A100" s="55" t="s">
        <v>234</v>
      </c>
      <c r="B100" s="11" t="s">
        <v>267</v>
      </c>
      <c r="C100" s="18">
        <v>25</v>
      </c>
      <c r="D100" s="18">
        <v>34</v>
      </c>
      <c r="E100" s="18">
        <v>26</v>
      </c>
      <c r="F100" s="18">
        <v>60</v>
      </c>
      <c r="G100" s="104" t="s">
        <v>594</v>
      </c>
      <c r="H100" s="11" t="s">
        <v>315</v>
      </c>
      <c r="I100" s="18">
        <v>193</v>
      </c>
      <c r="J100" s="18">
        <v>191</v>
      </c>
      <c r="K100" s="18">
        <v>212</v>
      </c>
      <c r="L100" s="18">
        <v>403</v>
      </c>
      <c r="M100" s="326"/>
      <c r="N100" s="359"/>
      <c r="O100" s="113" t="s">
        <v>595</v>
      </c>
      <c r="P100" s="351" t="s">
        <v>289</v>
      </c>
      <c r="Q100" s="352"/>
      <c r="R100" s="91"/>
      <c r="S100" s="18">
        <v>39</v>
      </c>
      <c r="T100" s="18">
        <v>49</v>
      </c>
      <c r="U100" s="18">
        <v>53</v>
      </c>
      <c r="V100" s="18">
        <v>102</v>
      </c>
    </row>
    <row r="101" spans="1:22" ht="15.75" customHeight="1">
      <c r="A101" s="55" t="s">
        <v>235</v>
      </c>
      <c r="B101" s="11" t="s">
        <v>268</v>
      </c>
      <c r="C101" s="18">
        <v>47</v>
      </c>
      <c r="D101" s="18">
        <v>43</v>
      </c>
      <c r="E101" s="18">
        <v>51</v>
      </c>
      <c r="F101" s="18">
        <v>94</v>
      </c>
      <c r="G101" s="104" t="s">
        <v>596</v>
      </c>
      <c r="H101" s="11" t="s">
        <v>316</v>
      </c>
      <c r="I101" s="18">
        <v>39</v>
      </c>
      <c r="J101" s="18">
        <v>33</v>
      </c>
      <c r="K101" s="18">
        <v>41</v>
      </c>
      <c r="L101" s="18">
        <v>74</v>
      </c>
      <c r="M101" s="326"/>
      <c r="N101" s="359"/>
      <c r="O101" s="113" t="s">
        <v>597</v>
      </c>
      <c r="P101" s="351" t="s">
        <v>290</v>
      </c>
      <c r="Q101" s="352"/>
      <c r="R101" s="91"/>
      <c r="S101" s="18">
        <v>3</v>
      </c>
      <c r="T101" s="18">
        <v>3</v>
      </c>
      <c r="U101" s="18">
        <v>5</v>
      </c>
      <c r="V101" s="18">
        <v>8</v>
      </c>
    </row>
    <row r="102" spans="1:22" ht="15.75" customHeight="1">
      <c r="A102" s="55" t="s">
        <v>236</v>
      </c>
      <c r="B102" s="11" t="s">
        <v>269</v>
      </c>
      <c r="C102" s="18">
        <v>53</v>
      </c>
      <c r="D102" s="18">
        <v>62</v>
      </c>
      <c r="E102" s="18">
        <v>58</v>
      </c>
      <c r="F102" s="18">
        <v>120</v>
      </c>
      <c r="G102" s="104" t="s">
        <v>453</v>
      </c>
      <c r="H102" s="11" t="s">
        <v>317</v>
      </c>
      <c r="I102" s="18">
        <v>51</v>
      </c>
      <c r="J102" s="18">
        <v>38</v>
      </c>
      <c r="K102" s="18">
        <v>49</v>
      </c>
      <c r="L102" s="18">
        <v>87</v>
      </c>
      <c r="M102" s="326"/>
      <c r="N102" s="359"/>
      <c r="O102" s="113" t="s">
        <v>454</v>
      </c>
      <c r="P102" s="351" t="s">
        <v>291</v>
      </c>
      <c r="Q102" s="352"/>
      <c r="R102" s="91"/>
      <c r="S102" s="18">
        <v>13</v>
      </c>
      <c r="T102" s="18">
        <v>8</v>
      </c>
      <c r="U102" s="18">
        <v>15</v>
      </c>
      <c r="V102" s="18">
        <v>23</v>
      </c>
    </row>
    <row r="103" spans="1:22" ht="15.75" customHeight="1">
      <c r="A103" s="55" t="s">
        <v>237</v>
      </c>
      <c r="B103" s="11" t="s">
        <v>128</v>
      </c>
      <c r="C103" s="18">
        <v>129</v>
      </c>
      <c r="D103" s="18">
        <v>115</v>
      </c>
      <c r="E103" s="18">
        <v>119</v>
      </c>
      <c r="F103" s="18">
        <v>234</v>
      </c>
      <c r="G103" s="104" t="s">
        <v>598</v>
      </c>
      <c r="H103" s="11" t="s">
        <v>318</v>
      </c>
      <c r="I103" s="18">
        <v>25</v>
      </c>
      <c r="J103" s="18">
        <v>27</v>
      </c>
      <c r="K103" s="18">
        <v>33</v>
      </c>
      <c r="L103" s="18">
        <v>60</v>
      </c>
      <c r="M103" s="326"/>
      <c r="N103" s="360"/>
      <c r="O103" s="113" t="s">
        <v>455</v>
      </c>
      <c r="P103" s="351" t="s">
        <v>411</v>
      </c>
      <c r="Q103" s="352"/>
      <c r="R103" s="91"/>
      <c r="S103" s="18">
        <v>14</v>
      </c>
      <c r="T103" s="18">
        <v>12</v>
      </c>
      <c r="U103" s="18">
        <v>16</v>
      </c>
      <c r="V103" s="18">
        <v>28</v>
      </c>
    </row>
    <row r="104" spans="1:22" ht="15.75" customHeight="1">
      <c r="A104" s="55" t="s">
        <v>354</v>
      </c>
      <c r="B104" s="11" t="s">
        <v>270</v>
      </c>
      <c r="C104" s="18">
        <v>23</v>
      </c>
      <c r="D104" s="18">
        <v>19</v>
      </c>
      <c r="E104" s="18">
        <v>26</v>
      </c>
      <c r="F104" s="18">
        <v>45</v>
      </c>
      <c r="G104" s="104" t="s">
        <v>599</v>
      </c>
      <c r="H104" s="11" t="s">
        <v>319</v>
      </c>
      <c r="I104" s="18">
        <v>361</v>
      </c>
      <c r="J104" s="18">
        <v>433</v>
      </c>
      <c r="K104" s="18">
        <v>473</v>
      </c>
      <c r="L104" s="18">
        <v>906</v>
      </c>
      <c r="M104" s="326"/>
      <c r="N104" s="353" t="s">
        <v>412</v>
      </c>
      <c r="O104" s="114" t="s">
        <v>600</v>
      </c>
      <c r="P104" s="356" t="s">
        <v>297</v>
      </c>
      <c r="Q104" s="357"/>
      <c r="R104" s="91"/>
      <c r="S104" s="18">
        <v>24</v>
      </c>
      <c r="T104" s="18">
        <v>17</v>
      </c>
      <c r="U104" s="18">
        <v>23</v>
      </c>
      <c r="V104" s="18">
        <v>40</v>
      </c>
    </row>
    <row r="105" spans="1:22" ht="15.75" customHeight="1">
      <c r="A105" s="55" t="s">
        <v>238</v>
      </c>
      <c r="B105" s="11" t="s">
        <v>271</v>
      </c>
      <c r="C105" s="18">
        <v>10</v>
      </c>
      <c r="D105" s="18">
        <v>8</v>
      </c>
      <c r="E105" s="18">
        <v>15</v>
      </c>
      <c r="F105" s="18">
        <v>23</v>
      </c>
      <c r="G105" s="104" t="s">
        <v>601</v>
      </c>
      <c r="H105" s="11" t="s">
        <v>320</v>
      </c>
      <c r="I105" s="18">
        <v>94</v>
      </c>
      <c r="J105" s="18">
        <v>111</v>
      </c>
      <c r="K105" s="18">
        <v>122</v>
      </c>
      <c r="L105" s="18">
        <v>233</v>
      </c>
      <c r="M105" s="326"/>
      <c r="N105" s="354"/>
      <c r="O105" s="114" t="s">
        <v>456</v>
      </c>
      <c r="P105" s="356" t="s">
        <v>301</v>
      </c>
      <c r="Q105" s="357"/>
      <c r="R105" s="91"/>
      <c r="S105" s="18">
        <v>28</v>
      </c>
      <c r="T105" s="18">
        <v>23</v>
      </c>
      <c r="U105" s="18">
        <v>27</v>
      </c>
      <c r="V105" s="18">
        <v>50</v>
      </c>
    </row>
    <row r="106" spans="1:22" ht="15.75" customHeight="1">
      <c r="A106" s="115" t="s">
        <v>462</v>
      </c>
      <c r="B106" s="11" t="s">
        <v>273</v>
      </c>
      <c r="C106" s="18">
        <v>14</v>
      </c>
      <c r="D106" s="18">
        <v>20</v>
      </c>
      <c r="E106" s="18">
        <v>18</v>
      </c>
      <c r="F106" s="18">
        <v>38</v>
      </c>
      <c r="G106" s="104" t="s">
        <v>602</v>
      </c>
      <c r="H106" s="11" t="s">
        <v>321</v>
      </c>
      <c r="I106" s="18">
        <v>18</v>
      </c>
      <c r="J106" s="18">
        <v>18</v>
      </c>
      <c r="K106" s="18">
        <v>16</v>
      </c>
      <c r="L106" s="18">
        <v>34</v>
      </c>
      <c r="M106" s="326"/>
      <c r="N106" s="354"/>
      <c r="O106" s="114" t="s">
        <v>603</v>
      </c>
      <c r="P106" s="356" t="s">
        <v>302</v>
      </c>
      <c r="Q106" s="357"/>
      <c r="R106" s="91"/>
      <c r="S106" s="18">
        <v>186</v>
      </c>
      <c r="T106" s="18">
        <v>218</v>
      </c>
      <c r="U106" s="18">
        <v>255</v>
      </c>
      <c r="V106" s="18">
        <v>473</v>
      </c>
    </row>
    <row r="107" spans="1:22" ht="15.75" customHeight="1">
      <c r="A107" s="115" t="s">
        <v>604</v>
      </c>
      <c r="B107" s="40" t="s">
        <v>11</v>
      </c>
      <c r="C107" s="108">
        <v>213</v>
      </c>
      <c r="D107" s="108">
        <v>228</v>
      </c>
      <c r="E107" s="108">
        <v>256</v>
      </c>
      <c r="F107" s="18">
        <v>484</v>
      </c>
      <c r="G107" s="104" t="s">
        <v>605</v>
      </c>
      <c r="H107" s="11" t="s">
        <v>322</v>
      </c>
      <c r="I107" s="18">
        <v>69</v>
      </c>
      <c r="J107" s="18">
        <v>88</v>
      </c>
      <c r="K107" s="18">
        <v>82</v>
      </c>
      <c r="L107" s="18">
        <v>170</v>
      </c>
      <c r="M107" s="326"/>
      <c r="N107" s="354"/>
      <c r="O107" s="114" t="s">
        <v>606</v>
      </c>
      <c r="P107" s="356" t="s">
        <v>303</v>
      </c>
      <c r="Q107" s="357"/>
      <c r="R107" s="91"/>
      <c r="S107" s="18">
        <v>105</v>
      </c>
      <c r="T107" s="18">
        <v>108</v>
      </c>
      <c r="U107" s="18">
        <v>126</v>
      </c>
      <c r="V107" s="18">
        <v>234</v>
      </c>
    </row>
    <row r="108" spans="1:22" ht="15.75" customHeight="1">
      <c r="A108" s="115" t="s">
        <v>463</v>
      </c>
      <c r="B108" s="11" t="s">
        <v>275</v>
      </c>
      <c r="C108" s="18">
        <v>41</v>
      </c>
      <c r="D108" s="18">
        <v>33</v>
      </c>
      <c r="E108" s="18">
        <v>42</v>
      </c>
      <c r="F108" s="18">
        <v>75</v>
      </c>
      <c r="G108" s="104" t="s">
        <v>607</v>
      </c>
      <c r="H108" s="43" t="s">
        <v>323</v>
      </c>
      <c r="I108" s="108">
        <v>134</v>
      </c>
      <c r="J108" s="108">
        <v>134</v>
      </c>
      <c r="K108" s="108">
        <v>140</v>
      </c>
      <c r="L108" s="18">
        <v>274</v>
      </c>
      <c r="M108" s="326"/>
      <c r="N108" s="355"/>
      <c r="O108" s="114" t="s">
        <v>458</v>
      </c>
      <c r="P108" s="356" t="s">
        <v>304</v>
      </c>
      <c r="Q108" s="357"/>
      <c r="R108" s="91"/>
      <c r="S108" s="18">
        <v>34</v>
      </c>
      <c r="T108" s="18">
        <v>32</v>
      </c>
      <c r="U108" s="18">
        <v>39</v>
      </c>
      <c r="V108" s="18">
        <v>71</v>
      </c>
    </row>
    <row r="109" spans="1:22" ht="15.75" customHeight="1">
      <c r="A109" s="115" t="s">
        <v>608</v>
      </c>
      <c r="B109" s="11" t="s">
        <v>276</v>
      </c>
      <c r="C109" s="18">
        <v>17</v>
      </c>
      <c r="D109" s="18">
        <v>18</v>
      </c>
      <c r="E109" s="18">
        <v>16</v>
      </c>
      <c r="F109" s="18">
        <v>34</v>
      </c>
      <c r="G109" s="12"/>
      <c r="H109" s="44" t="s">
        <v>408</v>
      </c>
      <c r="I109" s="7">
        <v>246</v>
      </c>
      <c r="J109" s="7">
        <v>226</v>
      </c>
      <c r="K109" s="7">
        <v>256</v>
      </c>
      <c r="L109" s="7">
        <v>482</v>
      </c>
      <c r="M109" s="326"/>
      <c r="N109" s="347" t="s">
        <v>323</v>
      </c>
      <c r="O109" s="116" t="s">
        <v>457</v>
      </c>
      <c r="P109" s="349" t="s">
        <v>323</v>
      </c>
      <c r="Q109" s="350"/>
      <c r="R109" s="91"/>
      <c r="S109" s="18">
        <v>125</v>
      </c>
      <c r="T109" s="18">
        <v>127</v>
      </c>
      <c r="U109" s="18">
        <v>135</v>
      </c>
      <c r="V109" s="18">
        <v>262</v>
      </c>
    </row>
    <row r="110" spans="1:22" ht="15.75" customHeight="1">
      <c r="A110" s="115" t="s">
        <v>464</v>
      </c>
      <c r="B110" s="11" t="s">
        <v>277</v>
      </c>
      <c r="C110" s="18">
        <v>19</v>
      </c>
      <c r="D110" s="18">
        <v>23</v>
      </c>
      <c r="E110" s="18">
        <v>21</v>
      </c>
      <c r="F110" s="18">
        <v>44</v>
      </c>
      <c r="G110" s="104" t="s">
        <v>609</v>
      </c>
      <c r="H110" s="11" t="s">
        <v>328</v>
      </c>
      <c r="I110" s="18">
        <v>31</v>
      </c>
      <c r="J110" s="18">
        <v>35</v>
      </c>
      <c r="K110" s="18">
        <v>42</v>
      </c>
      <c r="L110" s="18">
        <v>77</v>
      </c>
      <c r="M110" s="326"/>
      <c r="N110" s="348"/>
      <c r="O110" s="116" t="s">
        <v>610</v>
      </c>
      <c r="P110" s="349" t="s">
        <v>324</v>
      </c>
      <c r="Q110" s="350"/>
      <c r="R110" s="56"/>
      <c r="S110" s="18">
        <v>9</v>
      </c>
      <c r="T110" s="18">
        <v>7</v>
      </c>
      <c r="U110" s="18">
        <v>5</v>
      </c>
      <c r="V110" s="18">
        <v>12</v>
      </c>
    </row>
    <row r="111" spans="1:22" ht="15.75" customHeight="1">
      <c r="A111" s="115" t="s">
        <v>611</v>
      </c>
      <c r="B111" s="11" t="s">
        <v>278</v>
      </c>
      <c r="C111" s="18">
        <v>44</v>
      </c>
      <c r="D111" s="18">
        <v>49</v>
      </c>
      <c r="E111" s="18">
        <v>58</v>
      </c>
      <c r="F111" s="18">
        <v>107</v>
      </c>
      <c r="G111" s="104" t="s">
        <v>612</v>
      </c>
      <c r="H111" s="11" t="s">
        <v>329</v>
      </c>
      <c r="I111" s="18">
        <v>142</v>
      </c>
      <c r="J111" s="18">
        <v>209</v>
      </c>
      <c r="K111" s="18">
        <v>211</v>
      </c>
      <c r="L111" s="18">
        <v>420</v>
      </c>
      <c r="M111" s="326"/>
      <c r="N111" s="365" t="s">
        <v>408</v>
      </c>
      <c r="O111" s="117" t="s">
        <v>613</v>
      </c>
      <c r="P111" s="368" t="s">
        <v>325</v>
      </c>
      <c r="Q111" s="369"/>
      <c r="R111" s="56"/>
      <c r="S111" s="18">
        <v>132</v>
      </c>
      <c r="T111" s="18">
        <v>113</v>
      </c>
      <c r="U111" s="18">
        <v>127</v>
      </c>
      <c r="V111" s="18">
        <v>240</v>
      </c>
    </row>
    <row r="112" spans="1:22" ht="15.75" customHeight="1">
      <c r="A112" s="115" t="s">
        <v>614</v>
      </c>
      <c r="B112" s="11" t="s">
        <v>279</v>
      </c>
      <c r="C112" s="18">
        <v>35</v>
      </c>
      <c r="D112" s="18">
        <v>36</v>
      </c>
      <c r="E112" s="18">
        <v>35</v>
      </c>
      <c r="F112" s="18">
        <v>71</v>
      </c>
      <c r="G112" s="104" t="s">
        <v>615</v>
      </c>
      <c r="H112" s="13" t="s">
        <v>359</v>
      </c>
      <c r="I112" s="18">
        <v>98</v>
      </c>
      <c r="J112" s="18">
        <v>139</v>
      </c>
      <c r="K112" s="18">
        <v>170</v>
      </c>
      <c r="L112" s="18">
        <v>309</v>
      </c>
      <c r="M112" s="326"/>
      <c r="N112" s="366"/>
      <c r="O112" s="117" t="s">
        <v>616</v>
      </c>
      <c r="P112" s="368" t="s">
        <v>326</v>
      </c>
      <c r="Q112" s="369"/>
      <c r="R112" s="56"/>
      <c r="S112" s="18">
        <v>61</v>
      </c>
      <c r="T112" s="18">
        <v>57</v>
      </c>
      <c r="U112" s="18">
        <v>70</v>
      </c>
      <c r="V112" s="18">
        <v>127</v>
      </c>
    </row>
    <row r="113" spans="1:22" ht="15.75" customHeight="1">
      <c r="A113" s="115" t="s">
        <v>617</v>
      </c>
      <c r="B113" s="11" t="s">
        <v>280</v>
      </c>
      <c r="C113" s="18">
        <v>45</v>
      </c>
      <c r="D113" s="18">
        <v>51</v>
      </c>
      <c r="E113" s="18">
        <v>49</v>
      </c>
      <c r="F113" s="18">
        <v>100</v>
      </c>
      <c r="G113" s="104" t="s">
        <v>618</v>
      </c>
      <c r="H113" s="11" t="s">
        <v>331</v>
      </c>
      <c r="I113" s="18">
        <v>10</v>
      </c>
      <c r="J113" s="18">
        <v>8</v>
      </c>
      <c r="K113" s="18">
        <v>8</v>
      </c>
      <c r="L113" s="18">
        <v>16</v>
      </c>
      <c r="M113" s="326"/>
      <c r="N113" s="367"/>
      <c r="O113" s="117" t="s">
        <v>459</v>
      </c>
      <c r="P113" s="368" t="s">
        <v>327</v>
      </c>
      <c r="Q113" s="369"/>
      <c r="R113" s="92"/>
      <c r="S113" s="18">
        <v>53</v>
      </c>
      <c r="T113" s="18">
        <v>56</v>
      </c>
      <c r="U113" s="18">
        <v>59</v>
      </c>
      <c r="V113" s="18">
        <v>115</v>
      </c>
    </row>
    <row r="114" spans="1:18" ht="15.75" customHeight="1">
      <c r="A114" s="55"/>
      <c r="B114" s="46" t="s">
        <v>405</v>
      </c>
      <c r="C114" s="7">
        <v>311</v>
      </c>
      <c r="D114" s="7">
        <v>308</v>
      </c>
      <c r="E114" s="7">
        <v>333</v>
      </c>
      <c r="F114" s="7">
        <v>641</v>
      </c>
      <c r="G114" s="373"/>
      <c r="H114" s="374"/>
      <c r="I114" s="374"/>
      <c r="J114" s="374"/>
      <c r="K114" s="374"/>
      <c r="L114" s="375"/>
      <c r="M114" s="48"/>
      <c r="N114" s="49"/>
      <c r="O114" s="49"/>
      <c r="P114" s="49"/>
      <c r="Q114" s="49"/>
      <c r="R114" s="57"/>
    </row>
    <row r="115" spans="1:18" ht="15.75" customHeight="1">
      <c r="A115" s="115" t="s">
        <v>460</v>
      </c>
      <c r="B115" s="11" t="s">
        <v>282</v>
      </c>
      <c r="C115" s="18">
        <v>50</v>
      </c>
      <c r="D115" s="18">
        <v>46</v>
      </c>
      <c r="E115" s="18">
        <v>57</v>
      </c>
      <c r="F115" s="18">
        <v>103</v>
      </c>
      <c r="G115" s="376"/>
      <c r="H115" s="311"/>
      <c r="I115" s="311"/>
      <c r="J115" s="311"/>
      <c r="K115" s="311"/>
      <c r="L115" s="377"/>
      <c r="M115" s="381" t="s">
        <v>239</v>
      </c>
      <c r="N115" s="322"/>
      <c r="O115" s="3" t="s">
        <v>3</v>
      </c>
      <c r="P115" s="3" t="s">
        <v>4</v>
      </c>
      <c r="Q115" s="3" t="s">
        <v>5</v>
      </c>
      <c r="R115" s="58" t="s">
        <v>6</v>
      </c>
    </row>
    <row r="116" spans="1:18" ht="15.75" customHeight="1" thickBot="1">
      <c r="A116" s="59"/>
      <c r="B116" s="60" t="s">
        <v>406</v>
      </c>
      <c r="C116" s="61">
        <v>137</v>
      </c>
      <c r="D116" s="61">
        <v>138</v>
      </c>
      <c r="E116" s="61">
        <v>145</v>
      </c>
      <c r="F116" s="61">
        <v>283</v>
      </c>
      <c r="G116" s="378"/>
      <c r="H116" s="379"/>
      <c r="I116" s="379"/>
      <c r="J116" s="379"/>
      <c r="K116" s="379"/>
      <c r="L116" s="380"/>
      <c r="M116" s="382"/>
      <c r="N116" s="324"/>
      <c r="O116" s="62">
        <v>5806</v>
      </c>
      <c r="P116" s="62">
        <v>6096</v>
      </c>
      <c r="Q116" s="62">
        <v>6732</v>
      </c>
      <c r="R116" s="63">
        <v>12828</v>
      </c>
    </row>
    <row r="117" spans="1:18" ht="15.75" customHeight="1">
      <c r="A117" s="16"/>
      <c r="B117" s="17"/>
      <c r="C117" s="101">
        <v>2634</v>
      </c>
      <c r="D117" s="101">
        <v>2761</v>
      </c>
      <c r="E117" s="101">
        <v>2959</v>
      </c>
      <c r="F117" s="101">
        <v>5720</v>
      </c>
      <c r="G117" s="102"/>
      <c r="H117" s="103"/>
      <c r="I117" s="101">
        <v>3172</v>
      </c>
      <c r="J117" s="101">
        <v>3335</v>
      </c>
      <c r="K117" s="101">
        <v>3773</v>
      </c>
      <c r="L117" s="101">
        <v>7108</v>
      </c>
      <c r="M117" s="308" t="s">
        <v>649</v>
      </c>
      <c r="N117" s="308"/>
      <c r="O117" s="308"/>
      <c r="P117" s="308"/>
      <c r="Q117" s="308"/>
      <c r="R117" s="308"/>
    </row>
    <row r="118" spans="1:18" ht="24" customHeight="1">
      <c r="A118" s="309" t="s">
        <v>422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</row>
    <row r="119" spans="1:18" ht="15.75" customHeight="1" thickBot="1">
      <c r="A119" s="64" t="s">
        <v>145</v>
      </c>
      <c r="B119" s="64"/>
      <c r="P119" s="311" t="s">
        <v>659</v>
      </c>
      <c r="Q119" s="311"/>
      <c r="R119" s="311"/>
    </row>
    <row r="120" spans="1:18" ht="15.75" customHeight="1">
      <c r="A120" s="50" t="s">
        <v>1</v>
      </c>
      <c r="B120" s="51" t="s">
        <v>2</v>
      </c>
      <c r="C120" s="52" t="s">
        <v>3</v>
      </c>
      <c r="D120" s="52" t="s">
        <v>4</v>
      </c>
      <c r="E120" s="52" t="s">
        <v>5</v>
      </c>
      <c r="F120" s="52" t="s">
        <v>6</v>
      </c>
      <c r="G120" s="52" t="s">
        <v>1</v>
      </c>
      <c r="H120" s="51" t="s">
        <v>2</v>
      </c>
      <c r="I120" s="53" t="s">
        <v>380</v>
      </c>
      <c r="J120" s="304" t="s">
        <v>740</v>
      </c>
      <c r="K120" s="305"/>
      <c r="L120" s="370"/>
      <c r="M120" s="52" t="s">
        <v>1</v>
      </c>
      <c r="N120" s="51" t="s">
        <v>2</v>
      </c>
      <c r="O120" s="53" t="s">
        <v>380</v>
      </c>
      <c r="P120" s="304" t="s">
        <v>740</v>
      </c>
      <c r="Q120" s="305"/>
      <c r="R120" s="407"/>
    </row>
    <row r="121" spans="1:18" ht="15.75" customHeight="1">
      <c r="A121" s="55" t="s">
        <v>619</v>
      </c>
      <c r="B121" s="11" t="s">
        <v>379</v>
      </c>
      <c r="C121" s="18">
        <v>113</v>
      </c>
      <c r="D121" s="18">
        <v>110</v>
      </c>
      <c r="E121" s="18">
        <v>131</v>
      </c>
      <c r="F121" s="18">
        <v>241</v>
      </c>
      <c r="G121" s="361" t="s">
        <v>620</v>
      </c>
      <c r="H121" s="364" t="s">
        <v>390</v>
      </c>
      <c r="I121" s="21">
        <v>4330</v>
      </c>
      <c r="J121" s="383" t="s">
        <v>178</v>
      </c>
      <c r="K121" s="319"/>
      <c r="L121" s="371"/>
      <c r="M121" s="364">
        <v>5117</v>
      </c>
      <c r="N121" s="364" t="s">
        <v>392</v>
      </c>
      <c r="O121" s="21">
        <v>4540</v>
      </c>
      <c r="P121" s="383" t="s">
        <v>197</v>
      </c>
      <c r="Q121" s="384"/>
      <c r="R121" s="408"/>
    </row>
    <row r="122" spans="1:18" ht="15.75" customHeight="1">
      <c r="A122" s="55" t="s">
        <v>369</v>
      </c>
      <c r="B122" s="11" t="s">
        <v>395</v>
      </c>
      <c r="C122" s="18">
        <v>376</v>
      </c>
      <c r="D122" s="18">
        <v>364</v>
      </c>
      <c r="E122" s="18">
        <v>394</v>
      </c>
      <c r="F122" s="18">
        <v>758</v>
      </c>
      <c r="G122" s="362"/>
      <c r="H122" s="362"/>
      <c r="I122" s="21">
        <v>4340</v>
      </c>
      <c r="J122" s="383" t="s">
        <v>179</v>
      </c>
      <c r="K122" s="319"/>
      <c r="L122" s="371"/>
      <c r="M122" s="362"/>
      <c r="N122" s="362"/>
      <c r="O122" s="21">
        <v>4550</v>
      </c>
      <c r="P122" s="385" t="s">
        <v>198</v>
      </c>
      <c r="Q122" s="383"/>
      <c r="R122" s="408"/>
    </row>
    <row r="123" spans="1:18" ht="15.75" customHeight="1">
      <c r="A123" s="55" t="s">
        <v>370</v>
      </c>
      <c r="B123" s="11" t="s">
        <v>391</v>
      </c>
      <c r="C123" s="18">
        <v>285</v>
      </c>
      <c r="D123" s="18">
        <v>233</v>
      </c>
      <c r="E123" s="18">
        <v>288</v>
      </c>
      <c r="F123" s="18">
        <v>521</v>
      </c>
      <c r="G123" s="363"/>
      <c r="H123" s="363"/>
      <c r="I123" s="21">
        <v>4800</v>
      </c>
      <c r="J123" s="383" t="s">
        <v>401</v>
      </c>
      <c r="K123" s="319"/>
      <c r="L123" s="371"/>
      <c r="M123" s="362"/>
      <c r="N123" s="362"/>
      <c r="O123" s="21">
        <v>4560</v>
      </c>
      <c r="P123" s="385" t="s">
        <v>199</v>
      </c>
      <c r="Q123" s="383"/>
      <c r="R123" s="408"/>
    </row>
    <row r="124" spans="1:18" ht="15.75" customHeight="1">
      <c r="A124" s="55" t="s">
        <v>371</v>
      </c>
      <c r="B124" s="11" t="s">
        <v>383</v>
      </c>
      <c r="C124" s="18">
        <v>214</v>
      </c>
      <c r="D124" s="18">
        <v>221</v>
      </c>
      <c r="E124" s="18">
        <v>243</v>
      </c>
      <c r="F124" s="18">
        <v>464</v>
      </c>
      <c r="G124" s="396" t="s">
        <v>402</v>
      </c>
      <c r="H124" s="364" t="s">
        <v>383</v>
      </c>
      <c r="I124" s="21">
        <v>4080</v>
      </c>
      <c r="J124" s="383" t="s">
        <v>154</v>
      </c>
      <c r="K124" s="384"/>
      <c r="L124" s="371"/>
      <c r="M124" s="362"/>
      <c r="N124" s="362"/>
      <c r="O124" s="21">
        <v>4570</v>
      </c>
      <c r="P124" s="385" t="s">
        <v>200</v>
      </c>
      <c r="Q124" s="383"/>
      <c r="R124" s="408"/>
    </row>
    <row r="125" spans="1:18" ht="15.75" customHeight="1">
      <c r="A125" s="55" t="s">
        <v>372</v>
      </c>
      <c r="B125" s="11" t="s">
        <v>388</v>
      </c>
      <c r="C125" s="18">
        <v>387</v>
      </c>
      <c r="D125" s="18">
        <v>397</v>
      </c>
      <c r="E125" s="18">
        <v>465</v>
      </c>
      <c r="F125" s="18">
        <v>862</v>
      </c>
      <c r="G125" s="397"/>
      <c r="H125" s="362"/>
      <c r="I125" s="21">
        <v>4090</v>
      </c>
      <c r="J125" s="383" t="s">
        <v>155</v>
      </c>
      <c r="K125" s="384"/>
      <c r="L125" s="371"/>
      <c r="M125" s="362"/>
      <c r="N125" s="362"/>
      <c r="O125" s="21">
        <v>4580</v>
      </c>
      <c r="P125" s="385" t="s">
        <v>201</v>
      </c>
      <c r="Q125" s="383"/>
      <c r="R125" s="408"/>
    </row>
    <row r="126" spans="1:18" ht="15.75" customHeight="1">
      <c r="A126" s="55" t="s">
        <v>373</v>
      </c>
      <c r="B126" s="11" t="s">
        <v>389</v>
      </c>
      <c r="C126" s="18">
        <v>564</v>
      </c>
      <c r="D126" s="18">
        <v>688</v>
      </c>
      <c r="E126" s="18">
        <v>758</v>
      </c>
      <c r="F126" s="18">
        <v>1446</v>
      </c>
      <c r="G126" s="397"/>
      <c r="H126" s="362"/>
      <c r="I126" s="21">
        <v>4100</v>
      </c>
      <c r="J126" s="383" t="s">
        <v>156</v>
      </c>
      <c r="K126" s="384"/>
      <c r="L126" s="371"/>
      <c r="M126" s="362"/>
      <c r="N126" s="362"/>
      <c r="O126" s="21">
        <v>4590</v>
      </c>
      <c r="P126" s="383" t="s">
        <v>202</v>
      </c>
      <c r="Q126" s="384"/>
      <c r="R126" s="408"/>
    </row>
    <row r="127" spans="1:18" ht="15.75" customHeight="1">
      <c r="A127" s="55" t="s">
        <v>374</v>
      </c>
      <c r="B127" s="11" t="s">
        <v>392</v>
      </c>
      <c r="C127" s="18">
        <v>400</v>
      </c>
      <c r="D127" s="18">
        <v>452</v>
      </c>
      <c r="E127" s="18">
        <v>522</v>
      </c>
      <c r="F127" s="18">
        <v>974</v>
      </c>
      <c r="G127" s="397"/>
      <c r="H127" s="362"/>
      <c r="I127" s="21">
        <v>4110</v>
      </c>
      <c r="J127" s="383" t="s">
        <v>157</v>
      </c>
      <c r="K127" s="384"/>
      <c r="L127" s="371"/>
      <c r="M127" s="362"/>
      <c r="N127" s="362"/>
      <c r="O127" s="21">
        <v>4600</v>
      </c>
      <c r="P127" s="383" t="s">
        <v>203</v>
      </c>
      <c r="Q127" s="384"/>
      <c r="R127" s="408"/>
    </row>
    <row r="128" spans="1:18" ht="15.75" customHeight="1">
      <c r="A128" s="55" t="s">
        <v>375</v>
      </c>
      <c r="B128" s="11" t="s">
        <v>387</v>
      </c>
      <c r="C128" s="18">
        <v>225</v>
      </c>
      <c r="D128" s="18">
        <v>223</v>
      </c>
      <c r="E128" s="18">
        <v>250</v>
      </c>
      <c r="F128" s="18">
        <v>473</v>
      </c>
      <c r="G128" s="397"/>
      <c r="H128" s="362"/>
      <c r="I128" s="21">
        <v>4230</v>
      </c>
      <c r="J128" s="383" t="s">
        <v>381</v>
      </c>
      <c r="K128" s="384"/>
      <c r="L128" s="371"/>
      <c r="M128" s="362"/>
      <c r="N128" s="362"/>
      <c r="O128" s="21">
        <v>4840</v>
      </c>
      <c r="P128" s="383" t="s">
        <v>109</v>
      </c>
      <c r="Q128" s="384"/>
      <c r="R128" s="408"/>
    </row>
    <row r="129" spans="1:18" ht="15.75" customHeight="1">
      <c r="A129" s="55" t="s">
        <v>376</v>
      </c>
      <c r="B129" s="11" t="s">
        <v>396</v>
      </c>
      <c r="C129" s="18">
        <v>232</v>
      </c>
      <c r="D129" s="18">
        <v>241</v>
      </c>
      <c r="E129" s="18">
        <v>257</v>
      </c>
      <c r="F129" s="18">
        <v>498</v>
      </c>
      <c r="G129" s="397"/>
      <c r="H129" s="362"/>
      <c r="I129" s="21">
        <v>4240</v>
      </c>
      <c r="J129" s="383" t="s">
        <v>169</v>
      </c>
      <c r="K129" s="319"/>
      <c r="L129" s="371"/>
      <c r="M129" s="362"/>
      <c r="N129" s="362"/>
      <c r="O129" s="21">
        <v>4850</v>
      </c>
      <c r="P129" s="383" t="s">
        <v>220</v>
      </c>
      <c r="Q129" s="384"/>
      <c r="R129" s="408"/>
    </row>
    <row r="130" spans="1:18" ht="15.75" customHeight="1">
      <c r="A130" s="55" t="s">
        <v>377</v>
      </c>
      <c r="B130" s="11" t="s">
        <v>397</v>
      </c>
      <c r="C130" s="18">
        <v>336</v>
      </c>
      <c r="D130" s="18">
        <v>397</v>
      </c>
      <c r="E130" s="18">
        <v>382</v>
      </c>
      <c r="F130" s="18">
        <v>779</v>
      </c>
      <c r="G130" s="397"/>
      <c r="H130" s="362"/>
      <c r="I130" s="21">
        <v>4250</v>
      </c>
      <c r="J130" s="383" t="s">
        <v>170</v>
      </c>
      <c r="K130" s="319"/>
      <c r="L130" s="371"/>
      <c r="M130" s="362"/>
      <c r="N130" s="362"/>
      <c r="O130" s="21">
        <v>4910</v>
      </c>
      <c r="P130" s="383" t="s">
        <v>621</v>
      </c>
      <c r="Q130" s="384"/>
      <c r="R130" s="408"/>
    </row>
    <row r="131" spans="1:18" ht="15.75" customHeight="1">
      <c r="A131" s="65" t="s">
        <v>378</v>
      </c>
      <c r="B131" s="11" t="s">
        <v>204</v>
      </c>
      <c r="C131" s="18">
        <v>0</v>
      </c>
      <c r="D131" s="18">
        <v>0</v>
      </c>
      <c r="E131" s="18">
        <v>0</v>
      </c>
      <c r="F131" s="18">
        <v>0</v>
      </c>
      <c r="G131" s="397"/>
      <c r="H131" s="362"/>
      <c r="I131" s="21">
        <v>4260</v>
      </c>
      <c r="J131" s="383" t="s">
        <v>171</v>
      </c>
      <c r="K131" s="319"/>
      <c r="L131" s="371"/>
      <c r="M131" s="363"/>
      <c r="N131" s="363"/>
      <c r="O131" s="21">
        <v>4970</v>
      </c>
      <c r="P131" s="386" t="s">
        <v>224</v>
      </c>
      <c r="Q131" s="387"/>
      <c r="R131" s="408"/>
    </row>
    <row r="132" spans="1:18" ht="15.75" customHeight="1">
      <c r="A132" s="393" t="s">
        <v>398</v>
      </c>
      <c r="B132" s="394"/>
      <c r="C132" s="394"/>
      <c r="D132" s="394"/>
      <c r="E132" s="395"/>
      <c r="F132" s="325"/>
      <c r="G132" s="398"/>
      <c r="H132" s="362"/>
      <c r="I132" s="21">
        <v>4270</v>
      </c>
      <c r="J132" s="383" t="s">
        <v>172</v>
      </c>
      <c r="K132" s="319"/>
      <c r="L132" s="371"/>
      <c r="M132" s="364">
        <v>5118</v>
      </c>
      <c r="N132" s="364" t="s">
        <v>387</v>
      </c>
      <c r="O132" s="21">
        <v>4380</v>
      </c>
      <c r="P132" s="383" t="s">
        <v>182</v>
      </c>
      <c r="Q132" s="384"/>
      <c r="R132" s="408"/>
    </row>
    <row r="133" spans="1:18" ht="15.75" customHeight="1">
      <c r="A133" s="66" t="s">
        <v>1</v>
      </c>
      <c r="B133" s="23" t="s">
        <v>2</v>
      </c>
      <c r="C133" s="24" t="s">
        <v>380</v>
      </c>
      <c r="D133" s="391" t="s">
        <v>740</v>
      </c>
      <c r="E133" s="392"/>
      <c r="F133" s="326"/>
      <c r="G133" s="397"/>
      <c r="H133" s="362"/>
      <c r="I133" s="21">
        <v>4350</v>
      </c>
      <c r="J133" s="388" t="s">
        <v>382</v>
      </c>
      <c r="K133" s="389"/>
      <c r="L133" s="371"/>
      <c r="M133" s="362"/>
      <c r="N133" s="362"/>
      <c r="O133" s="21">
        <v>4390</v>
      </c>
      <c r="P133" s="383" t="s">
        <v>183</v>
      </c>
      <c r="Q133" s="384"/>
      <c r="R133" s="408"/>
    </row>
    <row r="134" spans="1:18" ht="15.75" customHeight="1">
      <c r="A134" s="400" t="s">
        <v>622</v>
      </c>
      <c r="B134" s="364" t="s">
        <v>379</v>
      </c>
      <c r="C134" s="21">
        <v>4010</v>
      </c>
      <c r="D134" s="383" t="s">
        <v>147</v>
      </c>
      <c r="E134" s="384"/>
      <c r="F134" s="326"/>
      <c r="G134" s="397"/>
      <c r="H134" s="362"/>
      <c r="I134" s="21">
        <v>4360</v>
      </c>
      <c r="J134" s="388" t="s">
        <v>180</v>
      </c>
      <c r="K134" s="389"/>
      <c r="L134" s="371"/>
      <c r="M134" s="362"/>
      <c r="N134" s="362"/>
      <c r="O134" s="21">
        <v>4410</v>
      </c>
      <c r="P134" s="383" t="s">
        <v>184</v>
      </c>
      <c r="Q134" s="384"/>
      <c r="R134" s="408"/>
    </row>
    <row r="135" spans="1:18" ht="15.75" customHeight="1">
      <c r="A135" s="401"/>
      <c r="B135" s="362"/>
      <c r="C135" s="21">
        <v>4020</v>
      </c>
      <c r="D135" s="383" t="s">
        <v>148</v>
      </c>
      <c r="E135" s="384"/>
      <c r="F135" s="326"/>
      <c r="G135" s="399"/>
      <c r="H135" s="363"/>
      <c r="I135" s="21">
        <v>4370</v>
      </c>
      <c r="J135" s="388" t="s">
        <v>181</v>
      </c>
      <c r="K135" s="389"/>
      <c r="L135" s="371"/>
      <c r="M135" s="362"/>
      <c r="N135" s="362"/>
      <c r="O135" s="21">
        <v>4420</v>
      </c>
      <c r="P135" s="383" t="s">
        <v>185</v>
      </c>
      <c r="Q135" s="384"/>
      <c r="R135" s="408"/>
    </row>
    <row r="136" spans="1:18" ht="15.75" customHeight="1">
      <c r="A136" s="401"/>
      <c r="B136" s="362"/>
      <c r="C136" s="21">
        <v>4030</v>
      </c>
      <c r="D136" s="383" t="s">
        <v>149</v>
      </c>
      <c r="E136" s="384"/>
      <c r="F136" s="326"/>
      <c r="G136" s="364">
        <v>5115</v>
      </c>
      <c r="H136" s="364" t="s">
        <v>388</v>
      </c>
      <c r="I136" s="21">
        <v>4430</v>
      </c>
      <c r="J136" s="383" t="s">
        <v>186</v>
      </c>
      <c r="K136" s="319"/>
      <c r="L136" s="371"/>
      <c r="M136" s="363"/>
      <c r="N136" s="363"/>
      <c r="O136" s="21">
        <v>4620</v>
      </c>
      <c r="P136" s="383" t="s">
        <v>384</v>
      </c>
      <c r="Q136" s="384"/>
      <c r="R136" s="408"/>
    </row>
    <row r="137" spans="1:18" ht="15.75" customHeight="1">
      <c r="A137" s="401"/>
      <c r="B137" s="362"/>
      <c r="C137" s="21">
        <v>4040</v>
      </c>
      <c r="D137" s="383" t="s">
        <v>150</v>
      </c>
      <c r="E137" s="384"/>
      <c r="F137" s="326"/>
      <c r="G137" s="362"/>
      <c r="H137" s="362"/>
      <c r="I137" s="21">
        <v>4640</v>
      </c>
      <c r="J137" s="383" t="s">
        <v>206</v>
      </c>
      <c r="K137" s="319"/>
      <c r="L137" s="371"/>
      <c r="M137" s="364">
        <v>5119</v>
      </c>
      <c r="N137" s="364" t="s">
        <v>394</v>
      </c>
      <c r="O137" s="21">
        <v>4670</v>
      </c>
      <c r="P137" s="383" t="s">
        <v>209</v>
      </c>
      <c r="Q137" s="384"/>
      <c r="R137" s="408"/>
    </row>
    <row r="138" spans="1:18" ht="15.75" customHeight="1">
      <c r="A138" s="401"/>
      <c r="B138" s="362"/>
      <c r="C138" s="21">
        <v>4050</v>
      </c>
      <c r="D138" s="383" t="s">
        <v>151</v>
      </c>
      <c r="E138" s="384"/>
      <c r="F138" s="326"/>
      <c r="G138" s="362"/>
      <c r="H138" s="362"/>
      <c r="I138" s="21">
        <v>4650</v>
      </c>
      <c r="J138" s="383" t="s">
        <v>207</v>
      </c>
      <c r="K138" s="319"/>
      <c r="L138" s="371"/>
      <c r="M138" s="362"/>
      <c r="N138" s="362"/>
      <c r="O138" s="21">
        <v>4680</v>
      </c>
      <c r="P138" s="383" t="s">
        <v>210</v>
      </c>
      <c r="Q138" s="384"/>
      <c r="R138" s="408"/>
    </row>
    <row r="139" spans="1:18" ht="15.75" customHeight="1">
      <c r="A139" s="401"/>
      <c r="B139" s="362"/>
      <c r="C139" s="21">
        <v>4060</v>
      </c>
      <c r="D139" s="383" t="s">
        <v>152</v>
      </c>
      <c r="E139" s="384"/>
      <c r="F139" s="326"/>
      <c r="G139" s="362"/>
      <c r="H139" s="362"/>
      <c r="I139" s="21">
        <v>4660</v>
      </c>
      <c r="J139" s="383" t="s">
        <v>208</v>
      </c>
      <c r="K139" s="319"/>
      <c r="L139" s="371"/>
      <c r="M139" s="362"/>
      <c r="N139" s="362"/>
      <c r="O139" s="21">
        <v>4690</v>
      </c>
      <c r="P139" s="383" t="s">
        <v>211</v>
      </c>
      <c r="Q139" s="384"/>
      <c r="R139" s="408"/>
    </row>
    <row r="140" spans="1:18" ht="15.75" customHeight="1">
      <c r="A140" s="402"/>
      <c r="B140" s="363"/>
      <c r="C140" s="21">
        <v>4070</v>
      </c>
      <c r="D140" s="383" t="s">
        <v>153</v>
      </c>
      <c r="E140" s="384"/>
      <c r="F140" s="326"/>
      <c r="G140" s="362"/>
      <c r="H140" s="362"/>
      <c r="I140" s="21">
        <v>4790</v>
      </c>
      <c r="J140" s="383" t="s">
        <v>623</v>
      </c>
      <c r="K140" s="319"/>
      <c r="L140" s="371"/>
      <c r="M140" s="362"/>
      <c r="N140" s="362"/>
      <c r="O140" s="21">
        <v>4700</v>
      </c>
      <c r="P140" s="383" t="s">
        <v>212</v>
      </c>
      <c r="Q140" s="384"/>
      <c r="R140" s="408"/>
    </row>
    <row r="141" spans="1:18" ht="15.75" customHeight="1">
      <c r="A141" s="400" t="s">
        <v>403</v>
      </c>
      <c r="B141" s="364" t="s">
        <v>395</v>
      </c>
      <c r="C141" s="21">
        <v>4120</v>
      </c>
      <c r="D141" s="383" t="s">
        <v>158</v>
      </c>
      <c r="E141" s="384"/>
      <c r="F141" s="326"/>
      <c r="G141" s="363"/>
      <c r="H141" s="363"/>
      <c r="I141" s="21">
        <v>4880</v>
      </c>
      <c r="J141" s="383" t="s">
        <v>223</v>
      </c>
      <c r="K141" s="319"/>
      <c r="L141" s="371"/>
      <c r="M141" s="362"/>
      <c r="N141" s="362"/>
      <c r="O141" s="21">
        <v>4710</v>
      </c>
      <c r="P141" s="383" t="s">
        <v>213</v>
      </c>
      <c r="Q141" s="384"/>
      <c r="R141" s="408"/>
    </row>
    <row r="142" spans="1:18" ht="15.75" customHeight="1">
      <c r="A142" s="401"/>
      <c r="B142" s="362"/>
      <c r="C142" s="21">
        <v>4130</v>
      </c>
      <c r="D142" s="383" t="s">
        <v>159</v>
      </c>
      <c r="E142" s="384"/>
      <c r="F142" s="326"/>
      <c r="G142" s="364">
        <v>5116</v>
      </c>
      <c r="H142" s="364" t="s">
        <v>389</v>
      </c>
      <c r="I142" s="21">
        <v>4440</v>
      </c>
      <c r="J142" s="383" t="s">
        <v>187</v>
      </c>
      <c r="K142" s="319"/>
      <c r="L142" s="371"/>
      <c r="M142" s="363"/>
      <c r="N142" s="363"/>
      <c r="O142" s="21">
        <v>4720</v>
      </c>
      <c r="P142" s="383" t="s">
        <v>214</v>
      </c>
      <c r="Q142" s="384"/>
      <c r="R142" s="408"/>
    </row>
    <row r="143" spans="1:18" ht="15.75" customHeight="1">
      <c r="A143" s="401"/>
      <c r="B143" s="362"/>
      <c r="C143" s="21">
        <v>4140</v>
      </c>
      <c r="D143" s="383" t="s">
        <v>160</v>
      </c>
      <c r="E143" s="384"/>
      <c r="F143" s="326"/>
      <c r="G143" s="362"/>
      <c r="H143" s="362"/>
      <c r="I143" s="21">
        <v>4450</v>
      </c>
      <c r="J143" s="383" t="s">
        <v>188</v>
      </c>
      <c r="K143" s="319"/>
      <c r="L143" s="371"/>
      <c r="M143" s="364">
        <v>5120</v>
      </c>
      <c r="N143" s="364" t="s">
        <v>393</v>
      </c>
      <c r="O143" s="21">
        <v>4630</v>
      </c>
      <c r="P143" s="383" t="s">
        <v>205</v>
      </c>
      <c r="Q143" s="384"/>
      <c r="R143" s="408"/>
    </row>
    <row r="144" spans="1:18" ht="15.75" customHeight="1">
      <c r="A144" s="401"/>
      <c r="B144" s="362"/>
      <c r="C144" s="21">
        <v>4150</v>
      </c>
      <c r="D144" s="383" t="s">
        <v>161</v>
      </c>
      <c r="E144" s="384"/>
      <c r="F144" s="326"/>
      <c r="G144" s="362"/>
      <c r="H144" s="362"/>
      <c r="I144" s="21">
        <v>4460</v>
      </c>
      <c r="J144" s="383" t="s">
        <v>189</v>
      </c>
      <c r="K144" s="319"/>
      <c r="L144" s="371"/>
      <c r="M144" s="362"/>
      <c r="N144" s="362"/>
      <c r="O144" s="21">
        <v>4730</v>
      </c>
      <c r="P144" s="383" t="s">
        <v>215</v>
      </c>
      <c r="Q144" s="384"/>
      <c r="R144" s="408"/>
    </row>
    <row r="145" spans="1:18" ht="15.75" customHeight="1">
      <c r="A145" s="401"/>
      <c r="B145" s="362"/>
      <c r="C145" s="21">
        <v>4160</v>
      </c>
      <c r="D145" s="383" t="s">
        <v>162</v>
      </c>
      <c r="E145" s="384"/>
      <c r="F145" s="326"/>
      <c r="G145" s="362"/>
      <c r="H145" s="362"/>
      <c r="I145" s="21">
        <v>4470</v>
      </c>
      <c r="J145" s="383" t="s">
        <v>190</v>
      </c>
      <c r="K145" s="319"/>
      <c r="L145" s="371"/>
      <c r="M145" s="362"/>
      <c r="N145" s="362"/>
      <c r="O145" s="21">
        <v>4740</v>
      </c>
      <c r="P145" s="383" t="s">
        <v>216</v>
      </c>
      <c r="Q145" s="384"/>
      <c r="R145" s="408"/>
    </row>
    <row r="146" spans="1:18" ht="15.75" customHeight="1">
      <c r="A146" s="401"/>
      <c r="B146" s="362"/>
      <c r="C146" s="21">
        <v>4170</v>
      </c>
      <c r="D146" s="383" t="s">
        <v>163</v>
      </c>
      <c r="E146" s="384"/>
      <c r="F146" s="326"/>
      <c r="G146" s="362"/>
      <c r="H146" s="362"/>
      <c r="I146" s="21">
        <v>4480</v>
      </c>
      <c r="J146" s="383" t="s">
        <v>191</v>
      </c>
      <c r="K146" s="319"/>
      <c r="L146" s="371"/>
      <c r="M146" s="362"/>
      <c r="N146" s="362"/>
      <c r="O146" s="21">
        <v>4750</v>
      </c>
      <c r="P146" s="383" t="s">
        <v>217</v>
      </c>
      <c r="Q146" s="384"/>
      <c r="R146" s="408"/>
    </row>
    <row r="147" spans="1:18" ht="15.75" customHeight="1">
      <c r="A147" s="401"/>
      <c r="B147" s="362"/>
      <c r="C147" s="21">
        <v>4180</v>
      </c>
      <c r="D147" s="383" t="s">
        <v>164</v>
      </c>
      <c r="E147" s="384"/>
      <c r="F147" s="326"/>
      <c r="G147" s="362"/>
      <c r="H147" s="362"/>
      <c r="I147" s="21">
        <v>4490</v>
      </c>
      <c r="J147" s="383" t="s">
        <v>192</v>
      </c>
      <c r="K147" s="319"/>
      <c r="L147" s="371"/>
      <c r="M147" s="362"/>
      <c r="N147" s="362"/>
      <c r="O147" s="21">
        <v>4760</v>
      </c>
      <c r="P147" s="383" t="s">
        <v>218</v>
      </c>
      <c r="Q147" s="384"/>
      <c r="R147" s="408"/>
    </row>
    <row r="148" spans="1:18" ht="15.75" customHeight="1">
      <c r="A148" s="401"/>
      <c r="B148" s="362"/>
      <c r="C148" s="21">
        <v>4190</v>
      </c>
      <c r="D148" s="383" t="s">
        <v>165</v>
      </c>
      <c r="E148" s="384"/>
      <c r="F148" s="326"/>
      <c r="G148" s="362"/>
      <c r="H148" s="362"/>
      <c r="I148" s="21">
        <v>4500</v>
      </c>
      <c r="J148" s="385" t="s">
        <v>193</v>
      </c>
      <c r="K148" s="385"/>
      <c r="L148" s="371"/>
      <c r="M148" s="363"/>
      <c r="N148" s="363"/>
      <c r="O148" s="21">
        <v>4810</v>
      </c>
      <c r="P148" s="383" t="s">
        <v>624</v>
      </c>
      <c r="Q148" s="384"/>
      <c r="R148" s="408"/>
    </row>
    <row r="149" spans="1:18" ht="15.75" customHeight="1">
      <c r="A149" s="401"/>
      <c r="B149" s="362"/>
      <c r="C149" s="21">
        <v>4200</v>
      </c>
      <c r="D149" s="383" t="s">
        <v>166</v>
      </c>
      <c r="E149" s="384"/>
      <c r="F149" s="326"/>
      <c r="G149" s="362"/>
      <c r="H149" s="362"/>
      <c r="I149" s="21">
        <v>4510</v>
      </c>
      <c r="J149" s="385" t="s">
        <v>194</v>
      </c>
      <c r="K149" s="385"/>
      <c r="L149" s="371"/>
      <c r="M149" s="25"/>
      <c r="N149" s="25"/>
      <c r="O149" s="21">
        <v>4610</v>
      </c>
      <c r="P149" s="383" t="s">
        <v>204</v>
      </c>
      <c r="Q149" s="384"/>
      <c r="R149" s="408"/>
    </row>
    <row r="150" spans="1:18" ht="15.75" customHeight="1">
      <c r="A150" s="401"/>
      <c r="B150" s="362"/>
      <c r="C150" s="21">
        <v>4210</v>
      </c>
      <c r="D150" s="383" t="s">
        <v>167</v>
      </c>
      <c r="E150" s="384"/>
      <c r="F150" s="326"/>
      <c r="G150" s="362"/>
      <c r="H150" s="362"/>
      <c r="I150" s="21">
        <v>4520</v>
      </c>
      <c r="J150" s="385" t="s">
        <v>195</v>
      </c>
      <c r="K150" s="385"/>
      <c r="L150" s="371"/>
      <c r="M150" s="3" t="s">
        <v>1</v>
      </c>
      <c r="N150" s="10" t="s">
        <v>2</v>
      </c>
      <c r="O150" s="20" t="s">
        <v>380</v>
      </c>
      <c r="P150" s="403" t="s">
        <v>386</v>
      </c>
      <c r="Q150" s="394"/>
      <c r="R150" s="408"/>
    </row>
    <row r="151" spans="1:18" ht="15.75" customHeight="1">
      <c r="A151" s="401"/>
      <c r="B151" s="362"/>
      <c r="C151" s="21">
        <v>4220</v>
      </c>
      <c r="D151" s="383" t="s">
        <v>168</v>
      </c>
      <c r="E151" s="384"/>
      <c r="F151" s="326"/>
      <c r="G151" s="362"/>
      <c r="H151" s="362"/>
      <c r="I151" s="21">
        <v>4530</v>
      </c>
      <c r="J151" s="385" t="s">
        <v>196</v>
      </c>
      <c r="K151" s="385"/>
      <c r="L151" s="371"/>
      <c r="M151" s="6">
        <v>5112</v>
      </c>
      <c r="N151" s="11" t="s">
        <v>395</v>
      </c>
      <c r="O151" s="21">
        <v>5020</v>
      </c>
      <c r="P151" s="383" t="s">
        <v>226</v>
      </c>
      <c r="Q151" s="384"/>
      <c r="R151" s="408"/>
    </row>
    <row r="152" spans="1:18" ht="15.75" customHeight="1">
      <c r="A152" s="402"/>
      <c r="B152" s="363"/>
      <c r="C152" s="21">
        <v>4280</v>
      </c>
      <c r="D152" s="383" t="s">
        <v>173</v>
      </c>
      <c r="E152" s="384"/>
      <c r="F152" s="326"/>
      <c r="G152" s="362"/>
      <c r="H152" s="362"/>
      <c r="I152" s="21">
        <v>4780</v>
      </c>
      <c r="J152" s="385" t="s">
        <v>219</v>
      </c>
      <c r="K152" s="385"/>
      <c r="L152" s="371"/>
      <c r="M152" s="6">
        <v>5113</v>
      </c>
      <c r="N152" s="11" t="s">
        <v>391</v>
      </c>
      <c r="O152" s="21">
        <v>5010</v>
      </c>
      <c r="P152" s="383" t="s">
        <v>225</v>
      </c>
      <c r="Q152" s="384"/>
      <c r="R152" s="409"/>
    </row>
    <row r="153" spans="1:18" ht="15.75" customHeight="1">
      <c r="A153" s="410" t="s">
        <v>625</v>
      </c>
      <c r="B153" s="364" t="s">
        <v>390</v>
      </c>
      <c r="C153" s="21">
        <v>4290</v>
      </c>
      <c r="D153" s="414" t="s">
        <v>174</v>
      </c>
      <c r="E153" s="415"/>
      <c r="F153" s="326"/>
      <c r="G153" s="362"/>
      <c r="H153" s="362"/>
      <c r="I153" s="21">
        <v>4860</v>
      </c>
      <c r="J153" s="383" t="s">
        <v>221</v>
      </c>
      <c r="K153" s="319"/>
      <c r="L153" s="371"/>
      <c r="M153" s="404" t="s">
        <v>399</v>
      </c>
      <c r="N153" s="405"/>
      <c r="O153" s="405"/>
      <c r="P153" s="405"/>
      <c r="Q153" s="405"/>
      <c r="R153" s="406"/>
    </row>
    <row r="154" spans="1:18" ht="15.75" customHeight="1">
      <c r="A154" s="411"/>
      <c r="B154" s="362"/>
      <c r="C154" s="21">
        <v>4300</v>
      </c>
      <c r="D154" s="383" t="s">
        <v>175</v>
      </c>
      <c r="E154" s="384"/>
      <c r="F154" s="326"/>
      <c r="G154" s="362"/>
      <c r="H154" s="362"/>
      <c r="I154" s="21">
        <v>4870</v>
      </c>
      <c r="J154" s="416" t="s">
        <v>222</v>
      </c>
      <c r="K154" s="417"/>
      <c r="L154" s="371"/>
      <c r="M154" s="419" t="s">
        <v>400</v>
      </c>
      <c r="N154" s="420"/>
      <c r="O154" s="420"/>
      <c r="P154" s="420"/>
      <c r="Q154" s="420"/>
      <c r="R154" s="421"/>
    </row>
    <row r="155" spans="1:18" ht="16.5" customHeight="1">
      <c r="A155" s="411"/>
      <c r="B155" s="362"/>
      <c r="C155" s="21">
        <v>4310</v>
      </c>
      <c r="D155" s="383" t="s">
        <v>176</v>
      </c>
      <c r="E155" s="384"/>
      <c r="F155" s="326"/>
      <c r="G155" s="362"/>
      <c r="H155" s="362"/>
      <c r="I155" s="21">
        <v>4900</v>
      </c>
      <c r="J155" s="383" t="s">
        <v>626</v>
      </c>
      <c r="K155" s="319"/>
      <c r="L155" s="371"/>
      <c r="M155" s="381" t="s">
        <v>357</v>
      </c>
      <c r="N155" s="322"/>
      <c r="O155" s="3" t="s">
        <v>3</v>
      </c>
      <c r="P155" s="3" t="s">
        <v>4</v>
      </c>
      <c r="Q155" s="3" t="s">
        <v>5</v>
      </c>
      <c r="R155" s="58" t="s">
        <v>6</v>
      </c>
    </row>
    <row r="156" spans="1:18" ht="16.5" customHeight="1" thickBot="1">
      <c r="A156" s="412"/>
      <c r="B156" s="413"/>
      <c r="C156" s="67">
        <v>4320</v>
      </c>
      <c r="D156" s="422" t="s">
        <v>177</v>
      </c>
      <c r="E156" s="423"/>
      <c r="F156" s="390"/>
      <c r="G156" s="413"/>
      <c r="H156" s="413"/>
      <c r="I156" s="67">
        <v>4960</v>
      </c>
      <c r="J156" s="422" t="s">
        <v>385</v>
      </c>
      <c r="K156" s="307"/>
      <c r="L156" s="372"/>
      <c r="M156" s="382"/>
      <c r="N156" s="324"/>
      <c r="O156" s="68">
        <v>3132</v>
      </c>
      <c r="P156" s="68">
        <v>3326</v>
      </c>
      <c r="Q156" s="62">
        <v>3690</v>
      </c>
      <c r="R156" s="63">
        <v>7016</v>
      </c>
    </row>
    <row r="157" spans="1:18" ht="12.75" customHeight="1">
      <c r="A157" s="5"/>
      <c r="B157" s="103"/>
      <c r="C157" s="101">
        <v>3132</v>
      </c>
      <c r="D157" s="101">
        <v>3326</v>
      </c>
      <c r="E157" s="101">
        <v>3690</v>
      </c>
      <c r="F157" s="101">
        <v>7016</v>
      </c>
      <c r="G157" s="118"/>
      <c r="H157" s="118"/>
      <c r="I157" s="119"/>
      <c r="J157" s="119"/>
      <c r="K157" s="120"/>
      <c r="L157" s="14"/>
      <c r="M157" s="308" t="s">
        <v>649</v>
      </c>
      <c r="N157" s="308"/>
      <c r="O157" s="308"/>
      <c r="P157" s="308"/>
      <c r="Q157" s="308"/>
      <c r="R157" s="308"/>
    </row>
    <row r="158" spans="1:14" s="270" customFormat="1" ht="22.5" customHeight="1">
      <c r="A158" s="268"/>
      <c r="B158" s="418" t="s">
        <v>914</v>
      </c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</row>
    <row r="159" spans="1:14" s="270" customFormat="1" ht="15.75" customHeight="1">
      <c r="A159" s="268"/>
      <c r="B159" s="269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</row>
    <row r="160" spans="1:14" s="270" customFormat="1" ht="15.75" customHeight="1">
      <c r="A160" s="272"/>
      <c r="B160" s="269"/>
      <c r="G160" s="272"/>
      <c r="H160" s="269"/>
      <c r="M160" s="272"/>
      <c r="N160" s="272"/>
    </row>
    <row r="161" spans="2:19" ht="32.25" customHeight="1">
      <c r="B161" s="295" t="s">
        <v>628</v>
      </c>
      <c r="C161" s="295"/>
      <c r="D161" s="295"/>
      <c r="E161" s="295"/>
      <c r="F161" s="295"/>
      <c r="G161" s="295"/>
      <c r="H161" s="295"/>
      <c r="I161" s="295"/>
      <c r="K161" s="123"/>
      <c r="L161" s="123"/>
      <c r="M161" s="123"/>
      <c r="N161" s="123"/>
      <c r="O161" s="123"/>
      <c r="P161" s="123"/>
      <c r="Q161" s="123"/>
      <c r="R161" s="123"/>
      <c r="S161" s="124"/>
    </row>
    <row r="162" spans="9:19" ht="15.75" customHeight="1" thickBot="1">
      <c r="I162" s="14"/>
      <c r="K162" s="123"/>
      <c r="L162" s="123"/>
      <c r="M162" s="123"/>
      <c r="N162" s="123"/>
      <c r="O162" s="123"/>
      <c r="P162" s="123"/>
      <c r="Q162" s="123"/>
      <c r="R162" s="123"/>
      <c r="S162" s="124"/>
    </row>
    <row r="163" spans="2:18" ht="27.75" customHeight="1">
      <c r="B163" s="125"/>
      <c r="C163" s="296" t="s">
        <v>654</v>
      </c>
      <c r="D163" s="296"/>
      <c r="E163" s="296"/>
      <c r="F163" s="296"/>
      <c r="G163" s="296"/>
      <c r="H163" s="126"/>
      <c r="I163" s="14"/>
      <c r="J163" s="14"/>
      <c r="K163" s="123"/>
      <c r="L163" s="123"/>
      <c r="M163" s="123"/>
      <c r="N163" s="123"/>
      <c r="O163" s="123"/>
      <c r="P163" s="123"/>
      <c r="Q163" s="123"/>
      <c r="R163" s="123"/>
    </row>
    <row r="164" spans="2:18" ht="15.75" customHeight="1">
      <c r="B164" s="127"/>
      <c r="C164" s="15"/>
      <c r="D164" s="15"/>
      <c r="E164" s="15"/>
      <c r="F164" s="15"/>
      <c r="G164" s="16"/>
      <c r="H164" s="128"/>
      <c r="I164" s="14"/>
      <c r="J164" s="14"/>
      <c r="K164" s="123"/>
      <c r="L164" s="123"/>
      <c r="M164" s="123"/>
      <c r="N164" s="123"/>
      <c r="O164" s="123"/>
      <c r="P164" s="123"/>
      <c r="Q164" s="123"/>
      <c r="R164" s="123"/>
    </row>
    <row r="165" spans="2:12" ht="24" customHeight="1">
      <c r="B165" s="127"/>
      <c r="C165" s="297">
        <f>C173</f>
        <v>44658</v>
      </c>
      <c r="D165" s="297"/>
      <c r="E165" s="129" t="s">
        <v>646</v>
      </c>
      <c r="F165" s="1" t="s">
        <v>629</v>
      </c>
      <c r="G165" s="130">
        <v>318</v>
      </c>
      <c r="H165" s="131" t="s">
        <v>630</v>
      </c>
      <c r="I165" s="132"/>
      <c r="J165" s="133"/>
      <c r="K165" s="133"/>
      <c r="L165" s="133"/>
    </row>
    <row r="166" spans="2:12" ht="24" customHeight="1">
      <c r="B166" s="127"/>
      <c r="C166" s="297">
        <f>F173</f>
        <v>103422</v>
      </c>
      <c r="D166" s="297"/>
      <c r="E166" s="129" t="s">
        <v>631</v>
      </c>
      <c r="F166" s="133" t="s">
        <v>632</v>
      </c>
      <c r="G166" s="130">
        <v>1170</v>
      </c>
      <c r="H166" s="134" t="s">
        <v>633</v>
      </c>
      <c r="I166" s="14"/>
      <c r="J166" s="135"/>
      <c r="K166" s="135"/>
      <c r="L166" s="135"/>
    </row>
    <row r="167" spans="2:10" ht="15.75" customHeight="1" thickBot="1">
      <c r="B167" s="136"/>
      <c r="C167" s="137"/>
      <c r="D167" s="137"/>
      <c r="E167" s="137"/>
      <c r="F167" s="137"/>
      <c r="G167" s="138"/>
      <c r="H167" s="139"/>
      <c r="I167" s="14"/>
      <c r="J167" s="14"/>
    </row>
    <row r="168" spans="2:10" ht="15.75" customHeight="1">
      <c r="B168" s="17"/>
      <c r="C168" s="15"/>
      <c r="D168" s="15"/>
      <c r="E168" s="15"/>
      <c r="F168" s="15"/>
      <c r="G168" s="16"/>
      <c r="H168" s="17"/>
      <c r="I168" s="14"/>
      <c r="J168" s="14"/>
    </row>
    <row r="169" spans="2:10" ht="15.75" customHeight="1">
      <c r="B169" s="17"/>
      <c r="C169" s="15"/>
      <c r="D169" s="15"/>
      <c r="E169" s="15"/>
      <c r="F169" s="15"/>
      <c r="G169" s="16"/>
      <c r="H169" s="17"/>
      <c r="I169" s="14"/>
      <c r="J169" s="14"/>
    </row>
    <row r="170" ht="15.75" customHeight="1" thickBot="1"/>
    <row r="171" spans="2:12" ht="19.5" customHeight="1" thickBot="1">
      <c r="B171" s="286"/>
      <c r="C171" s="287" t="s">
        <v>3</v>
      </c>
      <c r="D171" s="289" t="s">
        <v>634</v>
      </c>
      <c r="E171" s="290"/>
      <c r="F171" s="290"/>
      <c r="G171" s="290"/>
      <c r="H171" s="291"/>
      <c r="I171" s="131"/>
      <c r="J171" s="292" t="s">
        <v>635</v>
      </c>
      <c r="K171" s="293"/>
      <c r="L171" s="294"/>
    </row>
    <row r="172" spans="2:12" ht="19.5" customHeight="1" thickBot="1">
      <c r="B172" s="286"/>
      <c r="C172" s="288"/>
      <c r="D172" s="140" t="s">
        <v>4</v>
      </c>
      <c r="E172" s="140" t="s">
        <v>5</v>
      </c>
      <c r="F172" s="289" t="s">
        <v>636</v>
      </c>
      <c r="G172" s="291"/>
      <c r="H172" s="140" t="s">
        <v>637</v>
      </c>
      <c r="J172" s="141" t="s">
        <v>361</v>
      </c>
      <c r="K172" s="141" t="s">
        <v>362</v>
      </c>
      <c r="L172" s="141" t="s">
        <v>363</v>
      </c>
    </row>
    <row r="173" spans="3:12" ht="19.5" customHeight="1" thickBot="1">
      <c r="C173" s="142">
        <v>44658</v>
      </c>
      <c r="D173" s="142">
        <v>48971</v>
      </c>
      <c r="E173" s="142">
        <v>54451</v>
      </c>
      <c r="F173" s="299">
        <f>D173+E173</f>
        <v>103422</v>
      </c>
      <c r="G173" s="300"/>
      <c r="H173" s="142">
        <v>466</v>
      </c>
      <c r="J173" s="143">
        <v>89</v>
      </c>
      <c r="K173" s="143">
        <v>106</v>
      </c>
      <c r="L173" s="144">
        <f>J173-K173</f>
        <v>-17</v>
      </c>
    </row>
    <row r="174" spans="3:12" ht="19.5" customHeight="1" thickBot="1">
      <c r="C174" s="145"/>
      <c r="I174" s="131"/>
      <c r="J174" s="292" t="s">
        <v>638</v>
      </c>
      <c r="K174" s="293"/>
      <c r="L174" s="294"/>
    </row>
    <row r="175" spans="10:12" ht="19.5" customHeight="1" thickBot="1">
      <c r="J175" s="141" t="s">
        <v>639</v>
      </c>
      <c r="K175" s="141" t="s">
        <v>640</v>
      </c>
      <c r="L175" s="141" t="s">
        <v>363</v>
      </c>
    </row>
    <row r="176" spans="8:12" ht="19.5" customHeight="1" thickBot="1">
      <c r="H176" s="146"/>
      <c r="J176" s="143">
        <v>950</v>
      </c>
      <c r="K176" s="147">
        <v>2103</v>
      </c>
      <c r="L176" s="144">
        <f>J176-K176</f>
        <v>-1153</v>
      </c>
    </row>
    <row r="177" spans="10:12" ht="19.5" customHeight="1" thickBot="1">
      <c r="J177" s="301" t="s">
        <v>641</v>
      </c>
      <c r="K177" s="302"/>
      <c r="L177" s="148">
        <v>-371</v>
      </c>
    </row>
    <row r="178" spans="2:9" ht="15.75" customHeight="1">
      <c r="B178" s="303" t="s">
        <v>642</v>
      </c>
      <c r="C178" s="303"/>
      <c r="D178" s="303"/>
      <c r="I178" s="149"/>
    </row>
    <row r="179" ht="8.25" customHeight="1">
      <c r="I179" s="149"/>
    </row>
    <row r="180" spans="2:12" ht="15.75" customHeight="1">
      <c r="B180" s="298" t="s">
        <v>643</v>
      </c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</row>
    <row r="181" spans="2:12" ht="15.75" customHeight="1">
      <c r="B181" s="298" t="s">
        <v>644</v>
      </c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</row>
    <row r="182" spans="2:12" ht="15.75" customHeight="1">
      <c r="B182" s="298" t="s">
        <v>645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1:15" ht="18" customHeight="1">
      <c r="A183" s="1"/>
      <c r="B183" s="5"/>
      <c r="C183" s="9"/>
      <c r="D183" s="8"/>
      <c r="E183" s="8"/>
      <c r="F183" s="8"/>
      <c r="G183" s="8"/>
      <c r="H183" s="14"/>
      <c r="I183" s="14"/>
      <c r="J183" s="14"/>
      <c r="K183" s="14"/>
      <c r="L183" s="14"/>
      <c r="M183" s="14"/>
      <c r="N183" s="14"/>
      <c r="O183" s="14"/>
    </row>
  </sheetData>
  <sheetProtection/>
  <mergeCells count="208">
    <mergeCell ref="B158:N158"/>
    <mergeCell ref="M37:N37"/>
    <mergeCell ref="M38:R38"/>
    <mergeCell ref="A39:R39"/>
    <mergeCell ref="A1:R1"/>
    <mergeCell ref="A2:B2"/>
    <mergeCell ref="P2:R2"/>
    <mergeCell ref="M33:R34"/>
    <mergeCell ref="M35:N35"/>
    <mergeCell ref="M36:N36"/>
    <mergeCell ref="P82:Q82"/>
    <mergeCell ref="M74:N75"/>
    <mergeCell ref="M76:R76"/>
    <mergeCell ref="A77:R77"/>
    <mergeCell ref="A78:B78"/>
    <mergeCell ref="M72:R73"/>
    <mergeCell ref="N95:N97"/>
    <mergeCell ref="P95:Q95"/>
    <mergeCell ref="P99:Q99"/>
    <mergeCell ref="P100:Q100"/>
    <mergeCell ref="P98:Q98"/>
    <mergeCell ref="A40:B40"/>
    <mergeCell ref="P40:R40"/>
    <mergeCell ref="P84:Q84"/>
    <mergeCell ref="P85:Q85"/>
    <mergeCell ref="P81:Q81"/>
    <mergeCell ref="P94:Q94"/>
    <mergeCell ref="P96:Q96"/>
    <mergeCell ref="P97:Q97"/>
    <mergeCell ref="P78:R78"/>
    <mergeCell ref="P80:Q80"/>
    <mergeCell ref="P83:Q83"/>
    <mergeCell ref="R87:R88"/>
    <mergeCell ref="P88:Q88"/>
    <mergeCell ref="P89:Q89"/>
    <mergeCell ref="P79:Q79"/>
    <mergeCell ref="P86:Q86"/>
    <mergeCell ref="M80:M113"/>
    <mergeCell ref="N80:N89"/>
    <mergeCell ref="P101:Q101"/>
    <mergeCell ref="P87:Q87"/>
    <mergeCell ref="P90:Q90"/>
    <mergeCell ref="P91:Q91"/>
    <mergeCell ref="N92:N94"/>
    <mergeCell ref="P92:Q92"/>
    <mergeCell ref="P93:Q93"/>
    <mergeCell ref="N90:N91"/>
    <mergeCell ref="P102:Q102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N109:N110"/>
    <mergeCell ref="P109:Q109"/>
    <mergeCell ref="P110:Q110"/>
    <mergeCell ref="N111:N113"/>
    <mergeCell ref="P111:Q111"/>
    <mergeCell ref="P112:Q112"/>
    <mergeCell ref="P113:Q113"/>
    <mergeCell ref="P124:Q124"/>
    <mergeCell ref="G114:L116"/>
    <mergeCell ref="M115:N116"/>
    <mergeCell ref="M117:R117"/>
    <mergeCell ref="A118:R118"/>
    <mergeCell ref="J123:K123"/>
    <mergeCell ref="G124:G135"/>
    <mergeCell ref="H124:H135"/>
    <mergeCell ref="P119:R119"/>
    <mergeCell ref="J120:K120"/>
    <mergeCell ref="P123:Q123"/>
    <mergeCell ref="L120:L156"/>
    <mergeCell ref="P120:Q120"/>
    <mergeCell ref="R120:R152"/>
    <mergeCell ref="P125:Q125"/>
    <mergeCell ref="P131:Q131"/>
    <mergeCell ref="P128:Q128"/>
    <mergeCell ref="N132:N136"/>
    <mergeCell ref="P132:Q132"/>
    <mergeCell ref="M137:M142"/>
    <mergeCell ref="G121:G123"/>
    <mergeCell ref="H121:H123"/>
    <mergeCell ref="J121:K121"/>
    <mergeCell ref="M121:M131"/>
    <mergeCell ref="J122:K122"/>
    <mergeCell ref="J130:K130"/>
    <mergeCell ref="J131:K131"/>
    <mergeCell ref="J124:K124"/>
    <mergeCell ref="J125:K125"/>
    <mergeCell ref="J128:K128"/>
    <mergeCell ref="J129:K129"/>
    <mergeCell ref="P129:Q129"/>
    <mergeCell ref="N121:N131"/>
    <mergeCell ref="P121:Q121"/>
    <mergeCell ref="J127:K127"/>
    <mergeCell ref="P127:Q127"/>
    <mergeCell ref="P130:Q130"/>
    <mergeCell ref="J126:K126"/>
    <mergeCell ref="P126:Q126"/>
    <mergeCell ref="P122:Q122"/>
    <mergeCell ref="A132:E132"/>
    <mergeCell ref="F132:F156"/>
    <mergeCell ref="J132:K132"/>
    <mergeCell ref="M132:M136"/>
    <mergeCell ref="A134:A140"/>
    <mergeCell ref="B134:B140"/>
    <mergeCell ref="D139:E139"/>
    <mergeCell ref="J139:K139"/>
    <mergeCell ref="A141:A152"/>
    <mergeCell ref="B141:B152"/>
    <mergeCell ref="J137:K137"/>
    <mergeCell ref="D133:E133"/>
    <mergeCell ref="J133:K133"/>
    <mergeCell ref="P133:Q133"/>
    <mergeCell ref="D134:E134"/>
    <mergeCell ref="J134:K134"/>
    <mergeCell ref="P134:Q134"/>
    <mergeCell ref="D141:E141"/>
    <mergeCell ref="D135:E135"/>
    <mergeCell ref="J135:K135"/>
    <mergeCell ref="P135:Q135"/>
    <mergeCell ref="D136:E136"/>
    <mergeCell ref="G136:G141"/>
    <mergeCell ref="H136:H141"/>
    <mergeCell ref="J136:K136"/>
    <mergeCell ref="P136:Q136"/>
    <mergeCell ref="D137:E137"/>
    <mergeCell ref="P143:Q143"/>
    <mergeCell ref="P144:Q144"/>
    <mergeCell ref="J143:K143"/>
    <mergeCell ref="P139:Q139"/>
    <mergeCell ref="J138:K138"/>
    <mergeCell ref="P138:Q138"/>
    <mergeCell ref="P142:Q142"/>
    <mergeCell ref="D140:E140"/>
    <mergeCell ref="J140:K140"/>
    <mergeCell ref="P140:Q140"/>
    <mergeCell ref="N137:N142"/>
    <mergeCell ref="P137:Q137"/>
    <mergeCell ref="D138:E138"/>
    <mergeCell ref="J141:K141"/>
    <mergeCell ref="P141:Q141"/>
    <mergeCell ref="D142:E142"/>
    <mergeCell ref="G142:G156"/>
    <mergeCell ref="P148:Q148"/>
    <mergeCell ref="M143:M148"/>
    <mergeCell ref="P145:Q145"/>
    <mergeCell ref="D144:E144"/>
    <mergeCell ref="P147:Q147"/>
    <mergeCell ref="J144:K144"/>
    <mergeCell ref="N143:N148"/>
    <mergeCell ref="P146:Q146"/>
    <mergeCell ref="D147:E147"/>
    <mergeCell ref="J147:K147"/>
    <mergeCell ref="D145:E145"/>
    <mergeCell ref="J145:K145"/>
    <mergeCell ref="J146:K146"/>
    <mergeCell ref="D143:E143"/>
    <mergeCell ref="D148:E148"/>
    <mergeCell ref="J148:K148"/>
    <mergeCell ref="D146:E146"/>
    <mergeCell ref="H142:H156"/>
    <mergeCell ref="J142:K142"/>
    <mergeCell ref="J151:K151"/>
    <mergeCell ref="D152:E152"/>
    <mergeCell ref="J152:K152"/>
    <mergeCell ref="P152:Q152"/>
    <mergeCell ref="D151:E151"/>
    <mergeCell ref="D149:E149"/>
    <mergeCell ref="J149:K149"/>
    <mergeCell ref="D150:E150"/>
    <mergeCell ref="J150:K150"/>
    <mergeCell ref="P150:Q150"/>
    <mergeCell ref="P149:Q149"/>
    <mergeCell ref="M153:R153"/>
    <mergeCell ref="P151:Q151"/>
    <mergeCell ref="C163:G163"/>
    <mergeCell ref="C165:D165"/>
    <mergeCell ref="A153:A156"/>
    <mergeCell ref="B153:B156"/>
    <mergeCell ref="D153:E153"/>
    <mergeCell ref="J153:K153"/>
    <mergeCell ref="D154:E154"/>
    <mergeCell ref="J154:K154"/>
    <mergeCell ref="D155:E155"/>
    <mergeCell ref="D156:E156"/>
    <mergeCell ref="M157:R157"/>
    <mergeCell ref="M154:R154"/>
    <mergeCell ref="J155:K155"/>
    <mergeCell ref="M155:N156"/>
    <mergeCell ref="J156:K156"/>
    <mergeCell ref="B161:I161"/>
    <mergeCell ref="C166:D166"/>
    <mergeCell ref="B171:B172"/>
    <mergeCell ref="C171:C172"/>
    <mergeCell ref="D171:H171"/>
    <mergeCell ref="J171:L171"/>
    <mergeCell ref="F172:G172"/>
    <mergeCell ref="B180:L180"/>
    <mergeCell ref="B181:L181"/>
    <mergeCell ref="B182:L182"/>
    <mergeCell ref="F173:G173"/>
    <mergeCell ref="J174:L174"/>
    <mergeCell ref="J177:K177"/>
    <mergeCell ref="B178:D17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38" max="255" man="1"/>
    <brk id="76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L161" sqref="L161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745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185</v>
      </c>
      <c r="D4" s="18">
        <v>144</v>
      </c>
      <c r="E4" s="18">
        <v>168</v>
      </c>
      <c r="F4" s="18">
        <f>SUM(D4:E4)</f>
        <v>312</v>
      </c>
      <c r="G4" s="93" t="s">
        <v>466</v>
      </c>
      <c r="H4" s="11" t="s">
        <v>44</v>
      </c>
      <c r="I4" s="18">
        <v>761</v>
      </c>
      <c r="J4" s="18">
        <v>802</v>
      </c>
      <c r="K4" s="18">
        <v>859</v>
      </c>
      <c r="L4" s="18">
        <f>SUM(J4:K4)</f>
        <v>1661</v>
      </c>
      <c r="M4" s="94" t="s">
        <v>487</v>
      </c>
      <c r="N4" s="11" t="s">
        <v>338</v>
      </c>
      <c r="O4" s="18">
        <v>330</v>
      </c>
      <c r="P4" s="18">
        <v>299</v>
      </c>
      <c r="Q4" s="18">
        <v>229</v>
      </c>
      <c r="R4" s="83">
        <f>SUM(P4:Q4)</f>
        <v>528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98</v>
      </c>
      <c r="D5" s="18">
        <v>76</v>
      </c>
      <c r="E5" s="18">
        <v>75</v>
      </c>
      <c r="F5" s="18">
        <f aca="true" t="shared" si="0" ref="F5:F39">SUM(D5:E5)</f>
        <v>151</v>
      </c>
      <c r="G5" s="93" t="s">
        <v>469</v>
      </c>
      <c r="H5" s="11" t="s">
        <v>45</v>
      </c>
      <c r="I5" s="18">
        <v>757</v>
      </c>
      <c r="J5" s="18">
        <v>808</v>
      </c>
      <c r="K5" s="18">
        <v>864</v>
      </c>
      <c r="L5" s="18">
        <f aca="true" t="shared" si="1" ref="L5:L39">SUM(J5:K5)</f>
        <v>1672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f aca="true" t="shared" si="2" ref="R5:R14">SUM(P5:Q5)</f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149</v>
      </c>
      <c r="D6" s="18">
        <v>115</v>
      </c>
      <c r="E6" s="18">
        <v>124</v>
      </c>
      <c r="F6" s="18">
        <f t="shared" si="0"/>
        <v>239</v>
      </c>
      <c r="G6" s="93" t="s">
        <v>472</v>
      </c>
      <c r="H6" s="11" t="s">
        <v>46</v>
      </c>
      <c r="I6" s="18">
        <v>1962</v>
      </c>
      <c r="J6" s="18">
        <v>2117</v>
      </c>
      <c r="K6" s="18">
        <v>2283</v>
      </c>
      <c r="L6" s="18">
        <f t="shared" si="1"/>
        <v>4400</v>
      </c>
      <c r="M6" s="94" t="s">
        <v>491</v>
      </c>
      <c r="N6" s="11" t="s">
        <v>340</v>
      </c>
      <c r="O6" s="18">
        <v>134</v>
      </c>
      <c r="P6" s="18">
        <v>105</v>
      </c>
      <c r="Q6" s="18">
        <v>128</v>
      </c>
      <c r="R6" s="83">
        <f t="shared" si="2"/>
        <v>233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S21+S22</f>
        <v>178</v>
      </c>
      <c r="D7" s="18">
        <f>T21+T22</f>
        <v>143</v>
      </c>
      <c r="E7" s="18">
        <f>U21+U22</f>
        <v>168</v>
      </c>
      <c r="F7" s="18">
        <f>V21+V22</f>
        <v>311</v>
      </c>
      <c r="G7" s="93" t="s">
        <v>439</v>
      </c>
      <c r="H7" s="11" t="s">
        <v>47</v>
      </c>
      <c r="I7" s="18">
        <v>647</v>
      </c>
      <c r="J7" s="18">
        <v>710</v>
      </c>
      <c r="K7" s="18">
        <v>797</v>
      </c>
      <c r="L7" s="18">
        <f t="shared" si="1"/>
        <v>1507</v>
      </c>
      <c r="M7" s="94" t="s">
        <v>494</v>
      </c>
      <c r="N7" s="11" t="s">
        <v>341</v>
      </c>
      <c r="O7" s="18">
        <v>156</v>
      </c>
      <c r="P7" s="18">
        <v>135</v>
      </c>
      <c r="Q7" s="18">
        <v>165</v>
      </c>
      <c r="R7" s="83">
        <f t="shared" si="2"/>
        <v>300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259</v>
      </c>
      <c r="D8" s="18">
        <v>213</v>
      </c>
      <c r="E8" s="18">
        <v>223</v>
      </c>
      <c r="F8" s="18">
        <f t="shared" si="0"/>
        <v>436</v>
      </c>
      <c r="G8" s="93" t="s">
        <v>477</v>
      </c>
      <c r="H8" s="11" t="s">
        <v>48</v>
      </c>
      <c r="I8" s="18">
        <v>397</v>
      </c>
      <c r="J8" s="18">
        <v>372</v>
      </c>
      <c r="K8" s="18">
        <v>396</v>
      </c>
      <c r="L8" s="18">
        <f t="shared" si="1"/>
        <v>768</v>
      </c>
      <c r="M8" s="94" t="s">
        <v>497</v>
      </c>
      <c r="N8" s="11" t="s">
        <v>342</v>
      </c>
      <c r="O8" s="18">
        <v>100</v>
      </c>
      <c r="P8" s="18">
        <v>92</v>
      </c>
      <c r="Q8" s="18">
        <v>97</v>
      </c>
      <c r="R8" s="83">
        <f t="shared" si="2"/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354</v>
      </c>
      <c r="D9" s="18">
        <v>327</v>
      </c>
      <c r="E9" s="18">
        <v>332</v>
      </c>
      <c r="F9" s="18">
        <f t="shared" si="0"/>
        <v>659</v>
      </c>
      <c r="G9" s="93" t="s">
        <v>480</v>
      </c>
      <c r="H9" s="11" t="s">
        <v>49</v>
      </c>
      <c r="I9" s="18">
        <v>399</v>
      </c>
      <c r="J9" s="18">
        <v>349</v>
      </c>
      <c r="K9" s="18">
        <v>424</v>
      </c>
      <c r="L9" s="18">
        <f t="shared" si="1"/>
        <v>773</v>
      </c>
      <c r="M9" s="94" t="s">
        <v>500</v>
      </c>
      <c r="N9" s="11" t="s">
        <v>343</v>
      </c>
      <c r="O9" s="18">
        <v>129</v>
      </c>
      <c r="P9" s="18">
        <v>114</v>
      </c>
      <c r="Q9" s="18">
        <v>148</v>
      </c>
      <c r="R9" s="83">
        <f t="shared" si="2"/>
        <v>262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S23+S24</f>
        <v>137</v>
      </c>
      <c r="D10" s="18">
        <f>T23+T24</f>
        <v>110</v>
      </c>
      <c r="E10" s="18">
        <f>U23+U24</f>
        <v>145</v>
      </c>
      <c r="F10" s="18">
        <f t="shared" si="0"/>
        <v>255</v>
      </c>
      <c r="G10" s="93" t="s">
        <v>483</v>
      </c>
      <c r="H10" s="11" t="s">
        <v>50</v>
      </c>
      <c r="I10" s="18">
        <v>516</v>
      </c>
      <c r="J10" s="18">
        <v>504</v>
      </c>
      <c r="K10" s="18">
        <v>630</v>
      </c>
      <c r="L10" s="18">
        <f t="shared" si="1"/>
        <v>1134</v>
      </c>
      <c r="M10" s="94" t="s">
        <v>503</v>
      </c>
      <c r="N10" s="11" t="s">
        <v>344</v>
      </c>
      <c r="O10" s="18">
        <v>52</v>
      </c>
      <c r="P10" s="18">
        <v>51</v>
      </c>
      <c r="Q10" s="18">
        <v>58</v>
      </c>
      <c r="R10" s="83">
        <f t="shared" si="2"/>
        <v>109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743</v>
      </c>
      <c r="B11" s="11" t="s">
        <v>15</v>
      </c>
      <c r="C11" s="18">
        <v>80</v>
      </c>
      <c r="D11" s="18">
        <v>80</v>
      </c>
      <c r="E11" s="18">
        <v>74</v>
      </c>
      <c r="F11" s="18">
        <f t="shared" si="0"/>
        <v>154</v>
      </c>
      <c r="G11" s="93" t="s">
        <v>486</v>
      </c>
      <c r="H11" s="11" t="s">
        <v>51</v>
      </c>
      <c r="I11" s="18">
        <v>135</v>
      </c>
      <c r="J11" s="18">
        <v>164</v>
      </c>
      <c r="K11" s="18">
        <v>187</v>
      </c>
      <c r="L11" s="18">
        <f t="shared" si="1"/>
        <v>351</v>
      </c>
      <c r="M11" s="94" t="s">
        <v>441</v>
      </c>
      <c r="N11" s="11" t="s">
        <v>345</v>
      </c>
      <c r="O11" s="18">
        <v>91</v>
      </c>
      <c r="P11" s="18">
        <v>82</v>
      </c>
      <c r="Q11" s="18">
        <v>85</v>
      </c>
      <c r="R11" s="83">
        <f t="shared" si="2"/>
        <v>167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81</v>
      </c>
      <c r="D12" s="18">
        <v>59</v>
      </c>
      <c r="E12" s="18">
        <v>71</v>
      </c>
      <c r="F12" s="18">
        <f t="shared" si="0"/>
        <v>130</v>
      </c>
      <c r="G12" s="93" t="s">
        <v>489</v>
      </c>
      <c r="H12" s="11" t="s">
        <v>52</v>
      </c>
      <c r="I12" s="18">
        <v>455</v>
      </c>
      <c r="J12" s="18">
        <v>469</v>
      </c>
      <c r="K12" s="18">
        <v>452</v>
      </c>
      <c r="L12" s="18">
        <f t="shared" si="1"/>
        <v>921</v>
      </c>
      <c r="M12" s="94" t="s">
        <v>508</v>
      </c>
      <c r="N12" s="11" t="s">
        <v>346</v>
      </c>
      <c r="O12" s="18">
        <v>124</v>
      </c>
      <c r="P12" s="18">
        <v>104</v>
      </c>
      <c r="Q12" s="18">
        <v>121</v>
      </c>
      <c r="R12" s="83">
        <f t="shared" si="2"/>
        <v>225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162</v>
      </c>
      <c r="D13" s="18">
        <v>113</v>
      </c>
      <c r="E13" s="18">
        <v>143</v>
      </c>
      <c r="F13" s="18">
        <f t="shared" si="0"/>
        <v>256</v>
      </c>
      <c r="G13" s="93"/>
      <c r="H13" s="43" t="s">
        <v>695</v>
      </c>
      <c r="I13" s="18">
        <f>S25+S26</f>
        <v>1254</v>
      </c>
      <c r="J13" s="18">
        <f>T25+T26</f>
        <v>1304</v>
      </c>
      <c r="K13" s="18">
        <f>U25+U26</f>
        <v>1487</v>
      </c>
      <c r="L13" s="18">
        <f t="shared" si="1"/>
        <v>2791</v>
      </c>
      <c r="M13" s="94"/>
      <c r="N13" s="162" t="s">
        <v>720</v>
      </c>
      <c r="O13" s="18">
        <f>SUM(S27:S33)</f>
        <v>441</v>
      </c>
      <c r="P13" s="18">
        <f>SUM(T27:T33)</f>
        <v>381</v>
      </c>
      <c r="Q13" s="18">
        <f>SUM(U27:U33)</f>
        <v>460</v>
      </c>
      <c r="R13" s="83">
        <f t="shared" si="2"/>
        <v>841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314</v>
      </c>
      <c r="D14" s="18">
        <v>280</v>
      </c>
      <c r="E14" s="18">
        <v>326</v>
      </c>
      <c r="F14" s="18">
        <f t="shared" si="0"/>
        <v>606</v>
      </c>
      <c r="G14" s="93" t="s">
        <v>696</v>
      </c>
      <c r="H14" s="11" t="s">
        <v>55</v>
      </c>
      <c r="I14" s="18">
        <v>2029</v>
      </c>
      <c r="J14" s="18">
        <v>2315</v>
      </c>
      <c r="K14" s="18">
        <v>2478</v>
      </c>
      <c r="L14" s="18">
        <f t="shared" si="1"/>
        <v>4793</v>
      </c>
      <c r="M14" s="94" t="s">
        <v>529</v>
      </c>
      <c r="N14" s="11" t="s">
        <v>358</v>
      </c>
      <c r="O14" s="18">
        <v>489</v>
      </c>
      <c r="P14" s="18">
        <v>480</v>
      </c>
      <c r="Q14" s="18">
        <v>503</v>
      </c>
      <c r="R14" s="83">
        <f t="shared" si="2"/>
        <v>983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1387</v>
      </c>
      <c r="D15" s="18">
        <v>1361</v>
      </c>
      <c r="E15" s="18">
        <v>1475</v>
      </c>
      <c r="F15" s="18">
        <f t="shared" si="0"/>
        <v>2836</v>
      </c>
      <c r="G15" s="93" t="s">
        <v>697</v>
      </c>
      <c r="H15" s="11" t="s">
        <v>56</v>
      </c>
      <c r="I15" s="18">
        <v>419</v>
      </c>
      <c r="J15" s="18">
        <v>410</v>
      </c>
      <c r="K15" s="18">
        <v>452</v>
      </c>
      <c r="L15" s="18">
        <f t="shared" si="1"/>
        <v>862</v>
      </c>
      <c r="M15" s="15"/>
      <c r="N15" s="15"/>
      <c r="O15" s="233">
        <f>SUM(O4:O14)</f>
        <v>2077</v>
      </c>
      <c r="P15" s="233">
        <f>SUM(P4:P14)</f>
        <v>1872</v>
      </c>
      <c r="Q15" s="233">
        <f>SUM(Q4:Q14)</f>
        <v>2032</v>
      </c>
      <c r="R15" s="253">
        <f>SUM(R4:R14)</f>
        <v>3904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732</v>
      </c>
      <c r="D16" s="18">
        <v>812</v>
      </c>
      <c r="E16" s="18">
        <v>873</v>
      </c>
      <c r="F16" s="18">
        <f t="shared" si="0"/>
        <v>1685</v>
      </c>
      <c r="G16" s="93" t="s">
        <v>698</v>
      </c>
      <c r="H16" s="11" t="s">
        <v>57</v>
      </c>
      <c r="I16" s="18">
        <v>231</v>
      </c>
      <c r="J16" s="18">
        <v>217</v>
      </c>
      <c r="K16" s="18">
        <v>226</v>
      </c>
      <c r="L16" s="18">
        <f t="shared" si="1"/>
        <v>443</v>
      </c>
      <c r="M16" s="94" t="s">
        <v>538</v>
      </c>
      <c r="N16" s="11" t="s">
        <v>352</v>
      </c>
      <c r="O16" s="18">
        <v>311</v>
      </c>
      <c r="P16" s="18">
        <v>274</v>
      </c>
      <c r="Q16" s="18">
        <v>37</v>
      </c>
      <c r="R16" s="83">
        <f>SUM(P16:Q16)</f>
        <v>311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810</v>
      </c>
      <c r="D17" s="18">
        <v>841</v>
      </c>
      <c r="E17" s="18">
        <v>942</v>
      </c>
      <c r="F17" s="18">
        <f t="shared" si="0"/>
        <v>1783</v>
      </c>
      <c r="G17" s="6" t="s">
        <v>699</v>
      </c>
      <c r="H17" s="11" t="s">
        <v>58</v>
      </c>
      <c r="I17" s="18">
        <v>153</v>
      </c>
      <c r="J17" s="18">
        <v>148</v>
      </c>
      <c r="K17" s="18">
        <v>165</v>
      </c>
      <c r="L17" s="18">
        <f t="shared" si="1"/>
        <v>313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408</v>
      </c>
      <c r="D18" s="18">
        <v>340</v>
      </c>
      <c r="E18" s="18">
        <v>421</v>
      </c>
      <c r="F18" s="18">
        <f t="shared" si="0"/>
        <v>761</v>
      </c>
      <c r="G18" s="6" t="s">
        <v>700</v>
      </c>
      <c r="H18" s="11" t="s">
        <v>59</v>
      </c>
      <c r="I18" s="18">
        <v>214</v>
      </c>
      <c r="J18" s="18">
        <v>184</v>
      </c>
      <c r="K18" s="18">
        <v>221</v>
      </c>
      <c r="L18" s="18">
        <f t="shared" si="1"/>
        <v>405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491</v>
      </c>
      <c r="D19" s="18">
        <v>421</v>
      </c>
      <c r="E19" s="18">
        <v>519</v>
      </c>
      <c r="F19" s="18">
        <f t="shared" si="0"/>
        <v>940</v>
      </c>
      <c r="G19" s="93" t="s">
        <v>701</v>
      </c>
      <c r="H19" s="11" t="s">
        <v>60</v>
      </c>
      <c r="I19" s="18">
        <v>183</v>
      </c>
      <c r="J19" s="18">
        <v>184</v>
      </c>
      <c r="K19" s="18">
        <v>201</v>
      </c>
      <c r="L19" s="18">
        <f t="shared" si="1"/>
        <v>385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631</v>
      </c>
      <c r="D20" s="18">
        <v>664</v>
      </c>
      <c r="E20" s="18">
        <v>715</v>
      </c>
      <c r="F20" s="18">
        <f t="shared" si="0"/>
        <v>1379</v>
      </c>
      <c r="G20" s="93" t="s">
        <v>702</v>
      </c>
      <c r="H20" s="11" t="s">
        <v>61</v>
      </c>
      <c r="I20" s="18">
        <v>169</v>
      </c>
      <c r="J20" s="18">
        <v>107</v>
      </c>
      <c r="K20" s="18">
        <v>116</v>
      </c>
      <c r="L20" s="18">
        <f t="shared" si="1"/>
        <v>223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1155</v>
      </c>
      <c r="D21" s="18">
        <v>1219</v>
      </c>
      <c r="E21" s="18">
        <v>1276</v>
      </c>
      <c r="F21" s="18">
        <f t="shared" si="0"/>
        <v>2495</v>
      </c>
      <c r="G21" s="93" t="s">
        <v>703</v>
      </c>
      <c r="H21" s="11" t="s">
        <v>62</v>
      </c>
      <c r="I21" s="18">
        <v>155</v>
      </c>
      <c r="J21" s="18">
        <v>171</v>
      </c>
      <c r="K21" s="18">
        <v>173</v>
      </c>
      <c r="L21" s="18">
        <f t="shared" si="1"/>
        <v>344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18">
        <v>137</v>
      </c>
      <c r="T21" s="18">
        <v>114</v>
      </c>
      <c r="U21" s="18">
        <v>133</v>
      </c>
      <c r="V21" s="18">
        <f>SUM(T21:U21)</f>
        <v>247</v>
      </c>
    </row>
    <row r="22" spans="1:22" ht="15.75" customHeight="1">
      <c r="A22" s="82" t="s">
        <v>520</v>
      </c>
      <c r="B22" s="11" t="s">
        <v>27</v>
      </c>
      <c r="C22" s="18">
        <v>773</v>
      </c>
      <c r="D22" s="18">
        <v>776</v>
      </c>
      <c r="E22" s="18">
        <v>877</v>
      </c>
      <c r="F22" s="18">
        <f t="shared" si="0"/>
        <v>1653</v>
      </c>
      <c r="G22" s="93" t="s">
        <v>704</v>
      </c>
      <c r="H22" s="11" t="s">
        <v>63</v>
      </c>
      <c r="I22" s="18">
        <v>501</v>
      </c>
      <c r="J22" s="18">
        <v>475</v>
      </c>
      <c r="K22" s="18">
        <v>549</v>
      </c>
      <c r="L22" s="18">
        <f t="shared" si="1"/>
        <v>1024</v>
      </c>
      <c r="M22" s="164"/>
      <c r="N22" s="435"/>
      <c r="O22" s="167" t="s">
        <v>476</v>
      </c>
      <c r="P22" s="436" t="s">
        <v>11</v>
      </c>
      <c r="Q22" s="436"/>
      <c r="R22" s="84"/>
      <c r="S22" s="18">
        <v>41</v>
      </c>
      <c r="T22" s="18">
        <v>29</v>
      </c>
      <c r="U22" s="18">
        <v>35</v>
      </c>
      <c r="V22" s="18">
        <f aca="true" t="shared" si="3" ref="V22:V33">SUM(T22:U22)</f>
        <v>64</v>
      </c>
    </row>
    <row r="23" spans="1:22" ht="15.75" customHeight="1">
      <c r="A23" s="82" t="s">
        <v>438</v>
      </c>
      <c r="B23" s="11" t="s">
        <v>28</v>
      </c>
      <c r="C23" s="18">
        <v>271</v>
      </c>
      <c r="D23" s="18">
        <v>242</v>
      </c>
      <c r="E23" s="18">
        <v>341</v>
      </c>
      <c r="F23" s="18">
        <f t="shared" si="0"/>
        <v>583</v>
      </c>
      <c r="G23" s="93" t="s">
        <v>705</v>
      </c>
      <c r="H23" s="11" t="s">
        <v>64</v>
      </c>
      <c r="I23" s="18">
        <v>187</v>
      </c>
      <c r="J23" s="18">
        <v>153</v>
      </c>
      <c r="K23" s="18">
        <v>184</v>
      </c>
      <c r="L23" s="18">
        <f t="shared" si="1"/>
        <v>337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18">
        <v>104</v>
      </c>
      <c r="T23" s="18">
        <v>84</v>
      </c>
      <c r="U23" s="18">
        <v>115</v>
      </c>
      <c r="V23" s="18">
        <f t="shared" si="3"/>
        <v>199</v>
      </c>
    </row>
    <row r="24" spans="1:22" ht="15.75" customHeight="1">
      <c r="A24" s="82" t="s">
        <v>421</v>
      </c>
      <c r="B24" s="11" t="s">
        <v>29</v>
      </c>
      <c r="C24" s="18">
        <v>867</v>
      </c>
      <c r="D24" s="18">
        <v>823</v>
      </c>
      <c r="E24" s="18">
        <v>970</v>
      </c>
      <c r="F24" s="18">
        <f t="shared" si="0"/>
        <v>1793</v>
      </c>
      <c r="G24" s="93" t="s">
        <v>706</v>
      </c>
      <c r="H24" s="11" t="s">
        <v>65</v>
      </c>
      <c r="I24" s="18">
        <v>164</v>
      </c>
      <c r="J24" s="18">
        <v>158</v>
      </c>
      <c r="K24" s="18">
        <v>191</v>
      </c>
      <c r="L24" s="18">
        <f t="shared" si="1"/>
        <v>349</v>
      </c>
      <c r="M24" s="164"/>
      <c r="N24" s="437"/>
      <c r="O24" s="168" t="s">
        <v>419</v>
      </c>
      <c r="P24" s="438" t="s">
        <v>16</v>
      </c>
      <c r="Q24" s="438"/>
      <c r="R24" s="84"/>
      <c r="S24" s="18">
        <v>33</v>
      </c>
      <c r="T24" s="18">
        <v>26</v>
      </c>
      <c r="U24" s="18">
        <v>30</v>
      </c>
      <c r="V24" s="18">
        <f t="shared" si="3"/>
        <v>56</v>
      </c>
    </row>
    <row r="25" spans="1:22" ht="15.75" customHeight="1">
      <c r="A25" s="82" t="s">
        <v>527</v>
      </c>
      <c r="B25" s="11" t="s">
        <v>30</v>
      </c>
      <c r="C25" s="18">
        <v>1040</v>
      </c>
      <c r="D25" s="18">
        <v>1082</v>
      </c>
      <c r="E25" s="18">
        <v>1140</v>
      </c>
      <c r="F25" s="18">
        <f t="shared" si="0"/>
        <v>2222</v>
      </c>
      <c r="G25" s="93" t="s">
        <v>707</v>
      </c>
      <c r="H25" s="11" t="s">
        <v>66</v>
      </c>
      <c r="I25" s="18">
        <v>167</v>
      </c>
      <c r="J25" s="18">
        <v>142</v>
      </c>
      <c r="K25" s="18">
        <v>189</v>
      </c>
      <c r="L25" s="18">
        <f t="shared" si="1"/>
        <v>331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18">
        <v>217</v>
      </c>
      <c r="T25" s="18">
        <v>218</v>
      </c>
      <c r="U25" s="18">
        <v>237</v>
      </c>
      <c r="V25" s="18">
        <f t="shared" si="3"/>
        <v>455</v>
      </c>
    </row>
    <row r="26" spans="1:22" ht="15.75" customHeight="1">
      <c r="A26" s="82" t="s">
        <v>530</v>
      </c>
      <c r="B26" s="87" t="s">
        <v>31</v>
      </c>
      <c r="C26" s="18">
        <v>1288</v>
      </c>
      <c r="D26" s="18">
        <v>1383</v>
      </c>
      <c r="E26" s="18">
        <v>1539</v>
      </c>
      <c r="F26" s="18">
        <f t="shared" si="0"/>
        <v>2922</v>
      </c>
      <c r="G26" s="93" t="s">
        <v>708</v>
      </c>
      <c r="H26" s="11" t="s">
        <v>67</v>
      </c>
      <c r="I26" s="18">
        <v>388</v>
      </c>
      <c r="J26" s="18">
        <v>425</v>
      </c>
      <c r="K26" s="18">
        <v>482</v>
      </c>
      <c r="L26" s="18">
        <f t="shared" si="1"/>
        <v>907</v>
      </c>
      <c r="M26" s="164"/>
      <c r="N26" s="439"/>
      <c r="O26" s="165" t="s">
        <v>505</v>
      </c>
      <c r="P26" s="440" t="s">
        <v>54</v>
      </c>
      <c r="Q26" s="440"/>
      <c r="R26" s="84"/>
      <c r="S26" s="18">
        <v>1037</v>
      </c>
      <c r="T26" s="18">
        <v>1086</v>
      </c>
      <c r="U26" s="18">
        <v>1250</v>
      </c>
      <c r="V26" s="18">
        <f t="shared" si="3"/>
        <v>2336</v>
      </c>
    </row>
    <row r="27" spans="1:22" ht="15.75" customHeight="1">
      <c r="A27" s="82" t="s">
        <v>532</v>
      </c>
      <c r="B27" s="87" t="s">
        <v>32</v>
      </c>
      <c r="C27" s="18">
        <v>618</v>
      </c>
      <c r="D27" s="18">
        <v>683</v>
      </c>
      <c r="E27" s="18">
        <v>706</v>
      </c>
      <c r="F27" s="18">
        <f t="shared" si="0"/>
        <v>1389</v>
      </c>
      <c r="G27" s="93" t="s">
        <v>709</v>
      </c>
      <c r="H27" s="11" t="s">
        <v>68</v>
      </c>
      <c r="I27" s="18">
        <v>720</v>
      </c>
      <c r="J27" s="18">
        <v>809</v>
      </c>
      <c r="K27" s="18">
        <v>916</v>
      </c>
      <c r="L27" s="18">
        <f t="shared" si="1"/>
        <v>1725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18">
        <v>12</v>
      </c>
      <c r="T27" s="18">
        <v>13</v>
      </c>
      <c r="U27" s="18">
        <v>11</v>
      </c>
      <c r="V27" s="18">
        <f t="shared" si="3"/>
        <v>24</v>
      </c>
    </row>
    <row r="28" spans="1:22" ht="15.75" customHeight="1">
      <c r="A28" s="82" t="s">
        <v>534</v>
      </c>
      <c r="B28" s="11" t="s">
        <v>33</v>
      </c>
      <c r="C28" s="18">
        <v>1071</v>
      </c>
      <c r="D28" s="18">
        <v>1222</v>
      </c>
      <c r="E28" s="18">
        <v>1273</v>
      </c>
      <c r="F28" s="18">
        <f t="shared" si="0"/>
        <v>2495</v>
      </c>
      <c r="G28" s="93" t="s">
        <v>710</v>
      </c>
      <c r="H28" s="11" t="s">
        <v>69</v>
      </c>
      <c r="I28" s="18">
        <v>555</v>
      </c>
      <c r="J28" s="18">
        <v>604</v>
      </c>
      <c r="K28" s="18">
        <v>635</v>
      </c>
      <c r="L28" s="18">
        <f t="shared" si="1"/>
        <v>1239</v>
      </c>
      <c r="M28" s="164"/>
      <c r="N28" s="441"/>
      <c r="O28" s="166" t="s">
        <v>513</v>
      </c>
      <c r="P28" s="425" t="s">
        <v>141</v>
      </c>
      <c r="Q28" s="425"/>
      <c r="R28" s="84"/>
      <c r="S28" s="18">
        <v>33</v>
      </c>
      <c r="T28" s="18">
        <v>27</v>
      </c>
      <c r="U28" s="18">
        <v>35</v>
      </c>
      <c r="V28" s="18">
        <f t="shared" si="3"/>
        <v>62</v>
      </c>
    </row>
    <row r="29" spans="1:22" ht="15.75" customHeight="1">
      <c r="A29" s="82" t="s">
        <v>536</v>
      </c>
      <c r="B29" s="11" t="s">
        <v>34</v>
      </c>
      <c r="C29" s="18">
        <v>776</v>
      </c>
      <c r="D29" s="18">
        <v>798</v>
      </c>
      <c r="E29" s="18">
        <v>917</v>
      </c>
      <c r="F29" s="18">
        <f t="shared" si="0"/>
        <v>1715</v>
      </c>
      <c r="G29" s="93" t="s">
        <v>711</v>
      </c>
      <c r="H29" s="11" t="s">
        <v>70</v>
      </c>
      <c r="I29" s="18">
        <v>553</v>
      </c>
      <c r="J29" s="18">
        <v>435</v>
      </c>
      <c r="K29" s="18">
        <v>549</v>
      </c>
      <c r="L29" s="18">
        <f t="shared" si="1"/>
        <v>984</v>
      </c>
      <c r="M29" s="16"/>
      <c r="N29" s="441"/>
      <c r="O29" s="166" t="s">
        <v>516</v>
      </c>
      <c r="P29" s="425" t="s">
        <v>348</v>
      </c>
      <c r="Q29" s="425"/>
      <c r="R29" s="56"/>
      <c r="S29" s="18">
        <v>102</v>
      </c>
      <c r="T29" s="18">
        <v>86</v>
      </c>
      <c r="U29" s="18">
        <v>101</v>
      </c>
      <c r="V29" s="18">
        <f t="shared" si="3"/>
        <v>187</v>
      </c>
    </row>
    <row r="30" spans="1:22" ht="15.75" customHeight="1">
      <c r="A30" s="82" t="s">
        <v>539</v>
      </c>
      <c r="B30" s="11" t="s">
        <v>35</v>
      </c>
      <c r="C30" s="18">
        <v>681</v>
      </c>
      <c r="D30" s="18">
        <v>679</v>
      </c>
      <c r="E30" s="18">
        <v>823</v>
      </c>
      <c r="F30" s="18">
        <f t="shared" si="0"/>
        <v>1502</v>
      </c>
      <c r="G30" s="93" t="s">
        <v>712</v>
      </c>
      <c r="H30" s="11" t="s">
        <v>71</v>
      </c>
      <c r="I30" s="18">
        <v>290</v>
      </c>
      <c r="J30" s="18">
        <v>249</v>
      </c>
      <c r="K30" s="18">
        <v>308</v>
      </c>
      <c r="L30" s="18">
        <f t="shared" si="1"/>
        <v>557</v>
      </c>
      <c r="M30" s="164"/>
      <c r="N30" s="441"/>
      <c r="O30" s="166" t="s">
        <v>519</v>
      </c>
      <c r="P30" s="425" t="s">
        <v>349</v>
      </c>
      <c r="Q30" s="425"/>
      <c r="R30" s="84"/>
      <c r="S30" s="18">
        <v>165</v>
      </c>
      <c r="T30" s="18">
        <v>152</v>
      </c>
      <c r="U30" s="18">
        <v>194</v>
      </c>
      <c r="V30" s="18">
        <f t="shared" si="3"/>
        <v>346</v>
      </c>
    </row>
    <row r="31" spans="1:22" ht="15.75" customHeight="1">
      <c r="A31" s="82" t="s">
        <v>541</v>
      </c>
      <c r="B31" s="11" t="s">
        <v>36</v>
      </c>
      <c r="C31" s="18">
        <v>575</v>
      </c>
      <c r="D31" s="18">
        <v>542</v>
      </c>
      <c r="E31" s="18">
        <v>616</v>
      </c>
      <c r="F31" s="18">
        <f t="shared" si="0"/>
        <v>1158</v>
      </c>
      <c r="G31" s="93" t="s">
        <v>713</v>
      </c>
      <c r="H31" s="11" t="s">
        <v>72</v>
      </c>
      <c r="I31" s="18">
        <v>235</v>
      </c>
      <c r="J31" s="18">
        <v>177</v>
      </c>
      <c r="K31" s="18">
        <v>239</v>
      </c>
      <c r="L31" s="18">
        <f t="shared" si="1"/>
        <v>416</v>
      </c>
      <c r="M31" s="33"/>
      <c r="N31" s="441"/>
      <c r="O31" s="166" t="s">
        <v>522</v>
      </c>
      <c r="P31" s="425" t="s">
        <v>350</v>
      </c>
      <c r="Q31" s="425"/>
      <c r="R31" s="84"/>
      <c r="S31" s="18">
        <v>56</v>
      </c>
      <c r="T31" s="18">
        <v>42</v>
      </c>
      <c r="U31" s="18">
        <v>52</v>
      </c>
      <c r="V31" s="18">
        <f t="shared" si="3"/>
        <v>94</v>
      </c>
    </row>
    <row r="32" spans="1:22" ht="15.75" customHeight="1">
      <c r="A32" s="82" t="s">
        <v>543</v>
      </c>
      <c r="B32" s="11" t="s">
        <v>37</v>
      </c>
      <c r="C32" s="18">
        <v>967</v>
      </c>
      <c r="D32" s="18">
        <v>899</v>
      </c>
      <c r="E32" s="18">
        <v>1119</v>
      </c>
      <c r="F32" s="18">
        <f t="shared" si="0"/>
        <v>2018</v>
      </c>
      <c r="G32" s="93" t="s">
        <v>714</v>
      </c>
      <c r="H32" s="11" t="s">
        <v>73</v>
      </c>
      <c r="I32" s="18">
        <v>101</v>
      </c>
      <c r="J32" s="18">
        <v>90</v>
      </c>
      <c r="K32" s="18">
        <v>107</v>
      </c>
      <c r="L32" s="18">
        <f t="shared" si="1"/>
        <v>197</v>
      </c>
      <c r="M32" s="16"/>
      <c r="N32" s="441"/>
      <c r="O32" s="166" t="s">
        <v>524</v>
      </c>
      <c r="P32" s="425" t="s">
        <v>351</v>
      </c>
      <c r="Q32" s="425"/>
      <c r="R32" s="84"/>
      <c r="S32" s="18">
        <v>42</v>
      </c>
      <c r="T32" s="18">
        <v>36</v>
      </c>
      <c r="U32" s="18">
        <v>38</v>
      </c>
      <c r="V32" s="18">
        <f t="shared" si="3"/>
        <v>74</v>
      </c>
    </row>
    <row r="33" spans="1:22" ht="15.75" customHeight="1">
      <c r="A33" s="82" t="s">
        <v>545</v>
      </c>
      <c r="B33" s="11" t="s">
        <v>38</v>
      </c>
      <c r="C33" s="18">
        <v>293</v>
      </c>
      <c r="D33" s="18">
        <v>305</v>
      </c>
      <c r="E33" s="18">
        <v>350</v>
      </c>
      <c r="F33" s="18">
        <f t="shared" si="0"/>
        <v>655</v>
      </c>
      <c r="G33" s="93" t="s">
        <v>715</v>
      </c>
      <c r="H33" s="11" t="s">
        <v>74</v>
      </c>
      <c r="I33" s="230">
        <v>32</v>
      </c>
      <c r="J33" s="230">
        <v>25</v>
      </c>
      <c r="K33" s="230">
        <v>28</v>
      </c>
      <c r="L33" s="18">
        <f t="shared" si="1"/>
        <v>53</v>
      </c>
      <c r="M33" s="16"/>
      <c r="N33" s="441"/>
      <c r="O33" s="166" t="s">
        <v>526</v>
      </c>
      <c r="P33" s="425" t="s">
        <v>143</v>
      </c>
      <c r="Q33" s="425"/>
      <c r="R33" s="56"/>
      <c r="S33" s="18">
        <v>31</v>
      </c>
      <c r="T33" s="18">
        <v>25</v>
      </c>
      <c r="U33" s="18">
        <v>29</v>
      </c>
      <c r="V33" s="18">
        <f t="shared" si="3"/>
        <v>54</v>
      </c>
    </row>
    <row r="34" spans="1:18" ht="15.75" customHeight="1">
      <c r="A34" s="82" t="s">
        <v>547</v>
      </c>
      <c r="B34" s="11" t="s">
        <v>39</v>
      </c>
      <c r="C34" s="18">
        <v>686</v>
      </c>
      <c r="D34" s="18">
        <v>774</v>
      </c>
      <c r="E34" s="18">
        <v>767</v>
      </c>
      <c r="F34" s="18">
        <f t="shared" si="0"/>
        <v>1541</v>
      </c>
      <c r="G34" s="93" t="s">
        <v>716</v>
      </c>
      <c r="H34" s="11" t="s">
        <v>332</v>
      </c>
      <c r="I34" s="18">
        <v>80</v>
      </c>
      <c r="J34" s="18">
        <v>76</v>
      </c>
      <c r="K34" s="18">
        <v>71</v>
      </c>
      <c r="L34" s="18">
        <f t="shared" si="1"/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896</v>
      </c>
      <c r="D35" s="18">
        <v>853</v>
      </c>
      <c r="E35" s="18">
        <v>948</v>
      </c>
      <c r="F35" s="18">
        <f t="shared" si="0"/>
        <v>1801</v>
      </c>
      <c r="G35" s="93" t="s">
        <v>717</v>
      </c>
      <c r="H35" s="11" t="s">
        <v>333</v>
      </c>
      <c r="I35" s="18">
        <v>103</v>
      </c>
      <c r="J35" s="18">
        <v>70</v>
      </c>
      <c r="K35" s="18">
        <v>67</v>
      </c>
      <c r="L35" s="18">
        <f t="shared" si="1"/>
        <v>137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1088</v>
      </c>
      <c r="D36" s="230">
        <v>1045</v>
      </c>
      <c r="E36" s="230">
        <v>1171</v>
      </c>
      <c r="F36" s="18">
        <f t="shared" si="0"/>
        <v>2216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49</v>
      </c>
      <c r="L36" s="18">
        <f t="shared" si="1"/>
        <v>92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32</v>
      </c>
      <c r="D37" s="18">
        <v>33</v>
      </c>
      <c r="E37" s="18">
        <v>39</v>
      </c>
      <c r="F37" s="18">
        <f t="shared" si="0"/>
        <v>72</v>
      </c>
      <c r="G37" s="93" t="s">
        <v>719</v>
      </c>
      <c r="H37" s="11" t="s">
        <v>335</v>
      </c>
      <c r="I37" s="18">
        <v>51</v>
      </c>
      <c r="J37" s="18">
        <v>41</v>
      </c>
      <c r="K37" s="18">
        <v>39</v>
      </c>
      <c r="L37" s="18">
        <f t="shared" si="1"/>
        <v>80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607</v>
      </c>
      <c r="D38" s="18">
        <v>678</v>
      </c>
      <c r="E38" s="18">
        <v>714</v>
      </c>
      <c r="F38" s="18">
        <f t="shared" si="0"/>
        <v>1392</v>
      </c>
      <c r="G38" s="95" t="s">
        <v>481</v>
      </c>
      <c r="H38" s="89" t="s">
        <v>336</v>
      </c>
      <c r="I38" s="18">
        <v>325</v>
      </c>
      <c r="J38" s="18">
        <v>303</v>
      </c>
      <c r="K38" s="18">
        <v>274</v>
      </c>
      <c r="L38" s="18">
        <f t="shared" si="1"/>
        <v>577</v>
      </c>
      <c r="M38" s="318" t="s">
        <v>356</v>
      </c>
      <c r="N38" s="319"/>
      <c r="O38" s="18">
        <f>C40+I40+O15+O16</f>
        <v>38839</v>
      </c>
      <c r="P38" s="18">
        <f>D40+J40+P15+P16</f>
        <v>38939</v>
      </c>
      <c r="Q38" s="18">
        <f>E40+K40+Q15+Q16</f>
        <v>42935</v>
      </c>
      <c r="R38" s="83">
        <f>F40+L40+R15+R16</f>
        <v>81874</v>
      </c>
    </row>
    <row r="39" spans="1:18" ht="15.75" customHeight="1" thickBot="1">
      <c r="A39" s="86" t="s">
        <v>694</v>
      </c>
      <c r="B39" s="75" t="s">
        <v>43</v>
      </c>
      <c r="C39" s="62">
        <v>787</v>
      </c>
      <c r="D39" s="62">
        <v>876</v>
      </c>
      <c r="E39" s="62">
        <v>1005</v>
      </c>
      <c r="F39" s="62">
        <f t="shared" si="0"/>
        <v>1881</v>
      </c>
      <c r="G39" s="237" t="s">
        <v>484</v>
      </c>
      <c r="H39" s="75" t="s">
        <v>337</v>
      </c>
      <c r="I39" s="62">
        <v>186</v>
      </c>
      <c r="J39" s="62">
        <v>172</v>
      </c>
      <c r="K39" s="62">
        <v>193</v>
      </c>
      <c r="L39" s="62">
        <f t="shared" si="1"/>
        <v>365</v>
      </c>
      <c r="M39" s="306" t="s">
        <v>360</v>
      </c>
      <c r="N39" s="307"/>
      <c r="O39" s="62">
        <f>O38+O77+O118+O158</f>
        <v>49529</v>
      </c>
      <c r="P39" s="62">
        <f>P38+P77+P118+P158</f>
        <v>50090</v>
      </c>
      <c r="Q39" s="62">
        <f>Q38+Q77+Q118+Q158</f>
        <v>55202</v>
      </c>
      <c r="R39" s="63">
        <f>R38+R77+R118+R158</f>
        <v>105292</v>
      </c>
    </row>
    <row r="40" spans="1:18" ht="15.75" customHeight="1">
      <c r="A40" s="5"/>
      <c r="C40" s="101">
        <f>SUM(C4:C39)</f>
        <v>20927</v>
      </c>
      <c r="D40" s="101">
        <f>SUM(D4:D39)</f>
        <v>21011</v>
      </c>
      <c r="E40" s="239">
        <f>SUM(E4:E39)</f>
        <v>23385</v>
      </c>
      <c r="F40" s="254">
        <f>SUM(D40:E40)</f>
        <v>44396</v>
      </c>
      <c r="G40" s="102"/>
      <c r="H40" s="103"/>
      <c r="I40" s="101">
        <f>SUM(I4:I39)</f>
        <v>15524</v>
      </c>
      <c r="J40" s="101">
        <f>SUM(J4:J39)</f>
        <v>15782</v>
      </c>
      <c r="K40" s="101">
        <f>SUM(K4:K39)</f>
        <v>17481</v>
      </c>
      <c r="L40" s="101">
        <f>SUM(L4:L39)</f>
        <v>33263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745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664</v>
      </c>
      <c r="D44" s="18">
        <f>SUM(D52:D68)</f>
        <v>688</v>
      </c>
      <c r="E44" s="18">
        <f>SUM(E52:E68)</f>
        <v>720</v>
      </c>
      <c r="F44" s="83">
        <f>SUM(F52:F68)</f>
        <v>1408</v>
      </c>
      <c r="G44" s="196" t="s">
        <v>557</v>
      </c>
      <c r="H44" s="11" t="s">
        <v>144</v>
      </c>
      <c r="I44" s="18">
        <v>49</v>
      </c>
      <c r="J44" s="18">
        <v>11</v>
      </c>
      <c r="K44" s="18">
        <v>38</v>
      </c>
      <c r="L44" s="184">
        <f>SUM(J44:K44)</f>
        <v>49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294</v>
      </c>
      <c r="D45" s="18">
        <f>SUM(D73:D77)</f>
        <v>290</v>
      </c>
      <c r="E45" s="18">
        <f>SUM(E73:E77)</f>
        <v>308</v>
      </c>
      <c r="F45" s="83">
        <f>SUM(F73:F77)</f>
        <v>598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451</v>
      </c>
      <c r="D46" s="18">
        <f>SUM(J52:J62)</f>
        <v>447</v>
      </c>
      <c r="E46" s="18">
        <f>SUM(K52:K62)</f>
        <v>480</v>
      </c>
      <c r="F46" s="83">
        <f>SUM(L52:L62)</f>
        <v>927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274</v>
      </c>
      <c r="D47" s="62">
        <f>SUM(J71:J77)</f>
        <v>303</v>
      </c>
      <c r="E47" s="62">
        <f>SUM(K71:K77)</f>
        <v>305</v>
      </c>
      <c r="F47" s="63">
        <f>SUM(L71:L77)</f>
        <v>608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551</v>
      </c>
      <c r="B52" s="188" t="s">
        <v>108</v>
      </c>
      <c r="C52" s="241">
        <v>95</v>
      </c>
      <c r="D52" s="241">
        <v>99</v>
      </c>
      <c r="E52" s="241">
        <v>118</v>
      </c>
      <c r="F52" s="215">
        <f>SUM(D52:E52)</f>
        <v>217</v>
      </c>
      <c r="G52" s="219" t="s">
        <v>96</v>
      </c>
      <c r="H52" s="211" t="s">
        <v>126</v>
      </c>
      <c r="I52" s="243">
        <v>42</v>
      </c>
      <c r="J52" s="243">
        <v>43</v>
      </c>
      <c r="K52" s="243">
        <v>48</v>
      </c>
      <c r="L52" s="182">
        <f>SUM(J52:K52)</f>
        <v>91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552</v>
      </c>
      <c r="B53" s="188" t="s">
        <v>364</v>
      </c>
      <c r="C53" s="241">
        <v>54</v>
      </c>
      <c r="D53" s="241">
        <v>53</v>
      </c>
      <c r="E53" s="241">
        <v>52</v>
      </c>
      <c r="F53" s="215">
        <f aca="true" t="shared" si="4" ref="F53:F68">SUM(D53:E53)</f>
        <v>105</v>
      </c>
      <c r="G53" s="219" t="s">
        <v>97</v>
      </c>
      <c r="H53" s="211" t="s">
        <v>127</v>
      </c>
      <c r="I53" s="243">
        <v>158</v>
      </c>
      <c r="J53" s="243">
        <v>162</v>
      </c>
      <c r="K53" s="243">
        <v>178</v>
      </c>
      <c r="L53" s="182">
        <f aca="true" t="shared" si="5" ref="L53:L62">SUM(J53:K53)</f>
        <v>340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44</v>
      </c>
      <c r="D54" s="241">
        <v>55</v>
      </c>
      <c r="E54" s="241">
        <v>52</v>
      </c>
      <c r="F54" s="215">
        <f t="shared" si="4"/>
        <v>107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28</v>
      </c>
      <c r="E55" s="241">
        <v>33</v>
      </c>
      <c r="F55" s="215">
        <f t="shared" si="4"/>
        <v>61</v>
      </c>
      <c r="G55" s="219" t="s">
        <v>99</v>
      </c>
      <c r="H55" s="211" t="s">
        <v>129</v>
      </c>
      <c r="I55" s="243">
        <v>10</v>
      </c>
      <c r="J55" s="243">
        <v>10</v>
      </c>
      <c r="K55" s="243">
        <v>11</v>
      </c>
      <c r="L55" s="182">
        <f t="shared" si="5"/>
        <v>21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162</v>
      </c>
      <c r="D56" s="241">
        <v>192</v>
      </c>
      <c r="E56" s="241">
        <v>189</v>
      </c>
      <c r="F56" s="215">
        <f t="shared" si="4"/>
        <v>381</v>
      </c>
      <c r="G56" s="219" t="s">
        <v>100</v>
      </c>
      <c r="H56" s="211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45</v>
      </c>
      <c r="E57" s="241">
        <v>42</v>
      </c>
      <c r="F57" s="215">
        <f t="shared" si="4"/>
        <v>87</v>
      </c>
      <c r="G57" s="219" t="s">
        <v>101</v>
      </c>
      <c r="H57" s="43" t="s">
        <v>131</v>
      </c>
      <c r="I57" s="243">
        <v>27</v>
      </c>
      <c r="J57" s="243">
        <v>26</v>
      </c>
      <c r="K57" s="243">
        <v>39</v>
      </c>
      <c r="L57" s="182">
        <f t="shared" si="5"/>
        <v>65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32</v>
      </c>
      <c r="D58" s="241">
        <v>39</v>
      </c>
      <c r="E58" s="241">
        <v>29</v>
      </c>
      <c r="F58" s="215">
        <f t="shared" si="4"/>
        <v>68</v>
      </c>
      <c r="G58" s="244" t="s">
        <v>102</v>
      </c>
      <c r="H58" s="245" t="s">
        <v>132</v>
      </c>
      <c r="I58" s="243">
        <v>18</v>
      </c>
      <c r="J58" s="243">
        <v>15</v>
      </c>
      <c r="K58" s="243">
        <v>18</v>
      </c>
      <c r="L58" s="182">
        <f t="shared" si="5"/>
        <v>33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27</v>
      </c>
      <c r="E59" s="241">
        <v>17</v>
      </c>
      <c r="F59" s="215">
        <f t="shared" si="4"/>
        <v>44</v>
      </c>
      <c r="G59" s="219" t="s">
        <v>103</v>
      </c>
      <c r="H59" s="211" t="s">
        <v>133</v>
      </c>
      <c r="I59" s="243">
        <v>34</v>
      </c>
      <c r="J59" s="243">
        <v>35</v>
      </c>
      <c r="K59" s="243">
        <v>28</v>
      </c>
      <c r="L59" s="182">
        <f t="shared" si="5"/>
        <v>63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37</v>
      </c>
      <c r="J60" s="243">
        <v>30</v>
      </c>
      <c r="K60" s="243">
        <v>33</v>
      </c>
      <c r="L60" s="182">
        <f t="shared" si="5"/>
        <v>63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24</v>
      </c>
      <c r="E61" s="241">
        <v>32</v>
      </c>
      <c r="F61" s="215">
        <f t="shared" si="4"/>
        <v>56</v>
      </c>
      <c r="G61" s="219" t="s">
        <v>105</v>
      </c>
      <c r="H61" s="211" t="s">
        <v>135</v>
      </c>
      <c r="I61" s="243">
        <v>26</v>
      </c>
      <c r="J61" s="243">
        <v>31</v>
      </c>
      <c r="K61" s="243">
        <v>33</v>
      </c>
      <c r="L61" s="182">
        <f t="shared" si="5"/>
        <v>64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47" t="s">
        <v>136</v>
      </c>
      <c r="I62" s="248">
        <v>55</v>
      </c>
      <c r="J62" s="248">
        <v>53</v>
      </c>
      <c r="K62" s="248">
        <v>54</v>
      </c>
      <c r="L62" s="221">
        <f t="shared" si="5"/>
        <v>107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4</v>
      </c>
      <c r="D63" s="241">
        <v>1</v>
      </c>
      <c r="E63" s="241">
        <v>3</v>
      </c>
      <c r="F63" s="215">
        <f t="shared" si="4"/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31</v>
      </c>
      <c r="D65" s="241">
        <v>27</v>
      </c>
      <c r="E65" s="241">
        <v>32</v>
      </c>
      <c r="F65" s="215">
        <f t="shared" si="4"/>
        <v>59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22</v>
      </c>
      <c r="E66" s="241">
        <v>31</v>
      </c>
      <c r="F66" s="215">
        <f t="shared" si="4"/>
        <v>53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35</v>
      </c>
      <c r="D67" s="241">
        <v>33</v>
      </c>
      <c r="E67" s="241">
        <v>41</v>
      </c>
      <c r="F67" s="215">
        <f t="shared" si="4"/>
        <v>74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22</v>
      </c>
      <c r="D68" s="242">
        <v>18</v>
      </c>
      <c r="E68" s="242">
        <v>17</v>
      </c>
      <c r="F68" s="240">
        <f t="shared" si="4"/>
        <v>35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442</v>
      </c>
      <c r="H72" s="213" t="s">
        <v>138</v>
      </c>
      <c r="I72" s="250">
        <v>80</v>
      </c>
      <c r="J72" s="250">
        <v>94</v>
      </c>
      <c r="K72" s="250">
        <v>95</v>
      </c>
      <c r="L72" s="183">
        <f aca="true" t="shared" si="6" ref="L72:L77">SUM(J72:K72)</f>
        <v>189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36</v>
      </c>
      <c r="D73" s="246">
        <v>38</v>
      </c>
      <c r="E73" s="246">
        <v>30</v>
      </c>
      <c r="F73" s="227">
        <f>SUM(D73:E73)</f>
        <v>68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39</v>
      </c>
      <c r="F74" s="227">
        <f>SUM(D74:E74)</f>
        <v>72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100</v>
      </c>
      <c r="D75" s="246">
        <v>103</v>
      </c>
      <c r="E75" s="246">
        <v>108</v>
      </c>
      <c r="F75" s="227">
        <f>SUM(D75:E75)</f>
        <v>211</v>
      </c>
      <c r="G75" s="224" t="s">
        <v>554</v>
      </c>
      <c r="H75" s="213" t="s">
        <v>141</v>
      </c>
      <c r="I75" s="251">
        <v>80</v>
      </c>
      <c r="J75" s="251">
        <v>93</v>
      </c>
      <c r="K75" s="251">
        <v>98</v>
      </c>
      <c r="L75" s="183">
        <f t="shared" si="6"/>
        <v>191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94</v>
      </c>
      <c r="D76" s="246">
        <v>89</v>
      </c>
      <c r="E76" s="246">
        <v>96</v>
      </c>
      <c r="F76" s="227">
        <f>SUM(D76:E76)</f>
        <v>185</v>
      </c>
      <c r="G76" s="224" t="s">
        <v>555</v>
      </c>
      <c r="H76" s="213" t="s">
        <v>142</v>
      </c>
      <c r="I76" s="251">
        <v>25</v>
      </c>
      <c r="J76" s="251">
        <v>27</v>
      </c>
      <c r="K76" s="251">
        <v>28</v>
      </c>
      <c r="L76" s="183">
        <f t="shared" si="6"/>
        <v>55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30</v>
      </c>
      <c r="D77" s="249">
        <v>27</v>
      </c>
      <c r="E77" s="249">
        <v>35</v>
      </c>
      <c r="F77" s="228">
        <f>SUM(D77:E77)</f>
        <v>62</v>
      </c>
      <c r="G77" s="225" t="s">
        <v>556</v>
      </c>
      <c r="H77" s="226" t="s">
        <v>143</v>
      </c>
      <c r="I77" s="252">
        <v>52</v>
      </c>
      <c r="J77" s="252">
        <v>57</v>
      </c>
      <c r="K77" s="252">
        <v>53</v>
      </c>
      <c r="L77" s="208">
        <f t="shared" si="6"/>
        <v>110</v>
      </c>
      <c r="M77" s="469"/>
      <c r="N77" s="470"/>
      <c r="O77" s="62">
        <f>SUM(C44:C47,I44)</f>
        <v>1732</v>
      </c>
      <c r="P77" s="62">
        <f>SUM(D44:D47,J44)</f>
        <v>1739</v>
      </c>
      <c r="Q77" s="62">
        <f>SUM(E44:E47,K44)</f>
        <v>1851</v>
      </c>
      <c r="R77" s="63">
        <f>SUM(F44:F47,L44)</f>
        <v>3590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660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39</v>
      </c>
      <c r="E82" s="18">
        <v>54</v>
      </c>
      <c r="F82" s="18">
        <v>93</v>
      </c>
      <c r="G82" s="104" t="s">
        <v>559</v>
      </c>
      <c r="H82" s="11" t="s">
        <v>286</v>
      </c>
      <c r="I82" s="18">
        <v>52</v>
      </c>
      <c r="J82" s="18">
        <v>51</v>
      </c>
      <c r="K82" s="18">
        <v>72</v>
      </c>
      <c r="L82" s="18">
        <v>123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153</v>
      </c>
      <c r="J83" s="7">
        <v>158</v>
      </c>
      <c r="K83" s="7">
        <v>186</v>
      </c>
      <c r="L83" s="7">
        <v>344</v>
      </c>
      <c r="M83" s="326"/>
      <c r="N83" s="328"/>
      <c r="O83" s="47" t="s">
        <v>562</v>
      </c>
      <c r="P83" s="330" t="s">
        <v>245</v>
      </c>
      <c r="Q83" s="331"/>
      <c r="R83" s="91"/>
      <c r="S83" s="18">
        <v>52</v>
      </c>
      <c r="T83" s="18">
        <v>50</v>
      </c>
      <c r="U83" s="18">
        <v>68</v>
      </c>
      <c r="V83" s="18">
        <v>118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23</v>
      </c>
      <c r="F84" s="18">
        <v>43</v>
      </c>
      <c r="G84" s="104" t="s">
        <v>564</v>
      </c>
      <c r="H84" s="11" t="s">
        <v>292</v>
      </c>
      <c r="I84" s="18">
        <v>34</v>
      </c>
      <c r="J84" s="18">
        <v>34</v>
      </c>
      <c r="K84" s="18">
        <v>40</v>
      </c>
      <c r="L84" s="18">
        <v>74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21</v>
      </c>
      <c r="T84" s="18">
        <v>21</v>
      </c>
      <c r="U84" s="18">
        <v>23</v>
      </c>
      <c r="V84" s="18">
        <v>44</v>
      </c>
    </row>
    <row r="85" spans="1:22" ht="15.75" customHeight="1">
      <c r="A85" s="55" t="s">
        <v>414</v>
      </c>
      <c r="B85" s="11" t="s">
        <v>243</v>
      </c>
      <c r="C85" s="18">
        <v>73</v>
      </c>
      <c r="D85" s="18">
        <v>71</v>
      </c>
      <c r="E85" s="18">
        <v>85</v>
      </c>
      <c r="F85" s="18">
        <v>156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511</v>
      </c>
      <c r="D86" s="7">
        <v>542</v>
      </c>
      <c r="E86" s="7">
        <v>592</v>
      </c>
      <c r="F86" s="18">
        <v>1134</v>
      </c>
      <c r="G86" s="104" t="s">
        <v>567</v>
      </c>
      <c r="H86" s="11" t="s">
        <v>294</v>
      </c>
      <c r="I86" s="18">
        <v>34</v>
      </c>
      <c r="J86" s="18">
        <v>33</v>
      </c>
      <c r="K86" s="18">
        <v>43</v>
      </c>
      <c r="L86" s="18">
        <v>76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41</v>
      </c>
      <c r="T86" s="18">
        <v>51</v>
      </c>
      <c r="U86" s="18">
        <v>52</v>
      </c>
      <c r="V86" s="18">
        <v>103</v>
      </c>
    </row>
    <row r="87" spans="1:22" ht="15.75" customHeight="1">
      <c r="A87" s="55" t="s">
        <v>569</v>
      </c>
      <c r="B87" s="11" t="s">
        <v>252</v>
      </c>
      <c r="C87" s="18">
        <v>63</v>
      </c>
      <c r="D87" s="18">
        <v>66</v>
      </c>
      <c r="E87" s="18">
        <v>71</v>
      </c>
      <c r="F87" s="18">
        <v>137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51</v>
      </c>
      <c r="L87" s="18">
        <v>96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118</v>
      </c>
      <c r="T87" s="18">
        <v>141</v>
      </c>
      <c r="U87" s="18">
        <v>135</v>
      </c>
      <c r="V87" s="18">
        <v>276</v>
      </c>
    </row>
    <row r="88" spans="1:22" ht="15.75" customHeight="1">
      <c r="A88" s="55" t="s">
        <v>571</v>
      </c>
      <c r="B88" s="11" t="s">
        <v>253</v>
      </c>
      <c r="C88" s="18">
        <v>83</v>
      </c>
      <c r="D88" s="18">
        <v>94</v>
      </c>
      <c r="E88" s="18">
        <v>106</v>
      </c>
      <c r="F88" s="18">
        <v>200</v>
      </c>
      <c r="G88" s="104" t="s">
        <v>572</v>
      </c>
      <c r="H88" s="11" t="s">
        <v>296</v>
      </c>
      <c r="I88" s="18">
        <v>112</v>
      </c>
      <c r="J88" s="18">
        <v>104</v>
      </c>
      <c r="K88" s="18">
        <v>118</v>
      </c>
      <c r="L88" s="18">
        <v>222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36</v>
      </c>
      <c r="U88" s="18">
        <v>45</v>
      </c>
      <c r="V88" s="18">
        <v>81</v>
      </c>
    </row>
    <row r="89" spans="1:22" ht="15.75" customHeight="1">
      <c r="A89" s="55" t="s">
        <v>573</v>
      </c>
      <c r="B89" s="11" t="s">
        <v>255</v>
      </c>
      <c r="C89" s="18">
        <v>66</v>
      </c>
      <c r="D89" s="18">
        <v>78</v>
      </c>
      <c r="E89" s="18">
        <v>68</v>
      </c>
      <c r="F89" s="18">
        <v>146</v>
      </c>
      <c r="G89" s="12"/>
      <c r="H89" s="45" t="s">
        <v>407</v>
      </c>
      <c r="I89" s="7">
        <v>379</v>
      </c>
      <c r="J89" s="7">
        <v>398</v>
      </c>
      <c r="K89" s="7">
        <v>468</v>
      </c>
      <c r="L89" s="7">
        <v>866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79</v>
      </c>
      <c r="T89" s="18">
        <v>94</v>
      </c>
      <c r="U89" s="18">
        <v>89</v>
      </c>
      <c r="V89" s="18">
        <v>183</v>
      </c>
    </row>
    <row r="90" spans="1:22" ht="15.75" customHeight="1">
      <c r="A90" s="55" t="s">
        <v>575</v>
      </c>
      <c r="B90" s="11" t="s">
        <v>256</v>
      </c>
      <c r="C90" s="18">
        <v>82</v>
      </c>
      <c r="D90" s="18">
        <v>95</v>
      </c>
      <c r="E90" s="18">
        <v>97</v>
      </c>
      <c r="F90" s="18">
        <v>192</v>
      </c>
      <c r="G90" s="104" t="s">
        <v>576</v>
      </c>
      <c r="H90" s="11" t="s">
        <v>298</v>
      </c>
      <c r="I90" s="18">
        <v>64</v>
      </c>
      <c r="J90" s="18">
        <v>67</v>
      </c>
      <c r="K90" s="18">
        <v>67</v>
      </c>
      <c r="L90" s="18">
        <v>134</v>
      </c>
      <c r="M90" s="326"/>
      <c r="N90" s="328"/>
      <c r="O90" s="47" t="s">
        <v>577</v>
      </c>
      <c r="P90" s="330" t="s">
        <v>254</v>
      </c>
      <c r="Q90" s="331"/>
      <c r="R90" s="333"/>
      <c r="S90" s="18">
        <v>47</v>
      </c>
      <c r="T90" s="18">
        <v>52</v>
      </c>
      <c r="U90" s="18">
        <v>58</v>
      </c>
      <c r="V90" s="18">
        <v>110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21</v>
      </c>
      <c r="F91" s="18">
        <v>43</v>
      </c>
      <c r="G91" s="104" t="s">
        <v>446</v>
      </c>
      <c r="H91" s="11" t="s">
        <v>299</v>
      </c>
      <c r="I91" s="18">
        <v>176</v>
      </c>
      <c r="J91" s="18">
        <v>167</v>
      </c>
      <c r="K91" s="18">
        <v>199</v>
      </c>
      <c r="L91" s="18">
        <v>366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42</v>
      </c>
      <c r="T91" s="18">
        <v>57</v>
      </c>
      <c r="U91" s="18">
        <v>43</v>
      </c>
      <c r="V91" s="18">
        <v>100</v>
      </c>
    </row>
    <row r="92" spans="1:22" ht="15.75" customHeight="1">
      <c r="A92" s="55" t="s">
        <v>579</v>
      </c>
      <c r="B92" s="11" t="s">
        <v>258</v>
      </c>
      <c r="C92" s="18">
        <v>20</v>
      </c>
      <c r="D92" s="18">
        <v>25</v>
      </c>
      <c r="E92" s="18">
        <v>26</v>
      </c>
      <c r="F92" s="18">
        <v>51</v>
      </c>
      <c r="G92" s="104" t="s">
        <v>447</v>
      </c>
      <c r="H92" s="11" t="s">
        <v>300</v>
      </c>
      <c r="I92" s="18">
        <v>40</v>
      </c>
      <c r="J92" s="18">
        <v>40</v>
      </c>
      <c r="K92" s="18">
        <v>41</v>
      </c>
      <c r="L92" s="18">
        <v>81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166</v>
      </c>
      <c r="T92" s="18">
        <v>169</v>
      </c>
      <c r="U92" s="18">
        <v>206</v>
      </c>
      <c r="V92" s="18">
        <v>375</v>
      </c>
    </row>
    <row r="93" spans="1:22" ht="15.75" customHeight="1">
      <c r="A93" s="55" t="s">
        <v>581</v>
      </c>
      <c r="B93" s="11" t="s">
        <v>259</v>
      </c>
      <c r="C93" s="18">
        <v>43</v>
      </c>
      <c r="D93" s="18">
        <v>51</v>
      </c>
      <c r="E93" s="18">
        <v>58</v>
      </c>
      <c r="F93" s="18">
        <v>109</v>
      </c>
      <c r="G93" s="104" t="s">
        <v>582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58</v>
      </c>
      <c r="U93" s="18">
        <v>51</v>
      </c>
      <c r="V93" s="18">
        <v>109</v>
      </c>
    </row>
    <row r="94" spans="1:22" ht="15.75" customHeight="1">
      <c r="A94" s="55" t="s">
        <v>227</v>
      </c>
      <c r="B94" s="11" t="s">
        <v>260</v>
      </c>
      <c r="C94" s="18">
        <v>26</v>
      </c>
      <c r="D94" s="18">
        <v>30</v>
      </c>
      <c r="E94" s="18">
        <v>32</v>
      </c>
      <c r="F94" s="18">
        <v>62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43</v>
      </c>
      <c r="T94" s="18">
        <v>51</v>
      </c>
      <c r="U94" s="18">
        <v>42</v>
      </c>
      <c r="V94" s="18">
        <v>93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55</v>
      </c>
      <c r="E95" s="18">
        <v>48</v>
      </c>
      <c r="F95" s="18">
        <v>103</v>
      </c>
      <c r="G95" s="104" t="s">
        <v>450</v>
      </c>
      <c r="H95" s="11" t="s">
        <v>307</v>
      </c>
      <c r="I95" s="18">
        <v>23</v>
      </c>
      <c r="J95" s="18">
        <v>25</v>
      </c>
      <c r="K95" s="18">
        <v>20</v>
      </c>
      <c r="L95" s="18">
        <v>45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82</v>
      </c>
      <c r="T95" s="18">
        <v>83</v>
      </c>
      <c r="U95" s="18">
        <v>95</v>
      </c>
      <c r="V95" s="18">
        <v>178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7</v>
      </c>
      <c r="E96" s="18">
        <v>8</v>
      </c>
      <c r="F96" s="18">
        <v>15</v>
      </c>
      <c r="G96" s="104" t="s">
        <v>585</v>
      </c>
      <c r="H96" s="11" t="s">
        <v>308</v>
      </c>
      <c r="I96" s="18">
        <v>78</v>
      </c>
      <c r="J96" s="18">
        <v>81</v>
      </c>
      <c r="K96" s="18">
        <v>92</v>
      </c>
      <c r="L96" s="18">
        <v>173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187</v>
      </c>
      <c r="T96" s="18">
        <v>175</v>
      </c>
      <c r="U96" s="18">
        <v>194</v>
      </c>
      <c r="V96" s="18">
        <v>369</v>
      </c>
    </row>
    <row r="97" spans="1:22" ht="15.75" customHeight="1">
      <c r="A97" s="55" t="s">
        <v>230</v>
      </c>
      <c r="B97" s="11" t="s">
        <v>263</v>
      </c>
      <c r="C97" s="18">
        <v>58</v>
      </c>
      <c r="D97" s="18">
        <v>71</v>
      </c>
      <c r="E97" s="18">
        <v>65</v>
      </c>
      <c r="F97" s="18">
        <v>136</v>
      </c>
      <c r="G97" s="104" t="s">
        <v>586</v>
      </c>
      <c r="H97" s="11" t="s">
        <v>309</v>
      </c>
      <c r="I97" s="18">
        <v>42</v>
      </c>
      <c r="J97" s="18">
        <v>46</v>
      </c>
      <c r="K97" s="18">
        <v>56</v>
      </c>
      <c r="L97" s="18">
        <v>102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146</v>
      </c>
      <c r="J98" s="18">
        <v>127</v>
      </c>
      <c r="K98" s="18">
        <v>163</v>
      </c>
      <c r="L98" s="18">
        <v>290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60</v>
      </c>
      <c r="E99" s="18">
        <v>53</v>
      </c>
      <c r="F99" s="18">
        <v>113</v>
      </c>
      <c r="G99" s="104" t="s">
        <v>589</v>
      </c>
      <c r="H99" s="11" t="s">
        <v>312</v>
      </c>
      <c r="I99" s="18">
        <v>98</v>
      </c>
      <c r="J99" s="18">
        <v>107</v>
      </c>
      <c r="K99" s="18">
        <v>97</v>
      </c>
      <c r="L99" s="18">
        <v>204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54</v>
      </c>
      <c r="T99" s="18">
        <v>62</v>
      </c>
      <c r="U99" s="18">
        <v>57</v>
      </c>
      <c r="V99" s="18">
        <v>119</v>
      </c>
    </row>
    <row r="100" spans="1:22" ht="15.75" customHeight="1">
      <c r="A100" s="55" t="s">
        <v>232</v>
      </c>
      <c r="B100" s="11" t="s">
        <v>265</v>
      </c>
      <c r="C100" s="18">
        <v>80</v>
      </c>
      <c r="D100" s="18">
        <v>82</v>
      </c>
      <c r="E100" s="18">
        <v>89</v>
      </c>
      <c r="F100" s="18">
        <v>171</v>
      </c>
      <c r="G100" s="104" t="s">
        <v>590</v>
      </c>
      <c r="H100" s="11" t="s">
        <v>313</v>
      </c>
      <c r="I100" s="18">
        <v>34</v>
      </c>
      <c r="J100" s="18">
        <v>35</v>
      </c>
      <c r="K100" s="18">
        <v>29</v>
      </c>
      <c r="L100" s="18">
        <v>64</v>
      </c>
      <c r="M100" s="326"/>
      <c r="N100" s="358" t="s">
        <v>287</v>
      </c>
      <c r="O100" s="113" t="s">
        <v>591</v>
      </c>
      <c r="P100" s="351" t="s">
        <v>287</v>
      </c>
      <c r="Q100" s="352"/>
      <c r="R100" s="91"/>
      <c r="S100" s="18">
        <v>77</v>
      </c>
      <c r="T100" s="18">
        <v>76</v>
      </c>
      <c r="U100" s="18">
        <v>90</v>
      </c>
      <c r="V100" s="18">
        <v>166</v>
      </c>
    </row>
    <row r="101" spans="1:22" ht="15.75" customHeight="1">
      <c r="A101" s="55" t="s">
        <v>233</v>
      </c>
      <c r="B101" s="11" t="s">
        <v>266</v>
      </c>
      <c r="C101" s="18">
        <v>70</v>
      </c>
      <c r="D101" s="18">
        <v>73</v>
      </c>
      <c r="E101" s="18">
        <v>78</v>
      </c>
      <c r="F101" s="18">
        <v>151</v>
      </c>
      <c r="G101" s="104" t="s">
        <v>592</v>
      </c>
      <c r="H101" s="11" t="s">
        <v>314</v>
      </c>
      <c r="I101" s="18">
        <v>105</v>
      </c>
      <c r="J101" s="18">
        <v>85</v>
      </c>
      <c r="K101" s="18">
        <v>116</v>
      </c>
      <c r="L101" s="18">
        <v>201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25</v>
      </c>
      <c r="D102" s="18">
        <v>34</v>
      </c>
      <c r="E102" s="18">
        <v>26</v>
      </c>
      <c r="F102" s="18">
        <v>60</v>
      </c>
      <c r="G102" s="104" t="s">
        <v>594</v>
      </c>
      <c r="H102" s="11" t="s">
        <v>315</v>
      </c>
      <c r="I102" s="18">
        <v>193</v>
      </c>
      <c r="J102" s="18">
        <v>190</v>
      </c>
      <c r="K102" s="18">
        <v>212</v>
      </c>
      <c r="L102" s="18">
        <v>402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38</v>
      </c>
      <c r="T102" s="18">
        <v>50</v>
      </c>
      <c r="U102" s="18">
        <v>52</v>
      </c>
      <c r="V102" s="18">
        <v>102</v>
      </c>
    </row>
    <row r="103" spans="1:22" ht="15.75" customHeight="1">
      <c r="A103" s="55" t="s">
        <v>235</v>
      </c>
      <c r="B103" s="11" t="s">
        <v>268</v>
      </c>
      <c r="C103" s="18">
        <v>47</v>
      </c>
      <c r="D103" s="18">
        <v>43</v>
      </c>
      <c r="E103" s="18">
        <v>51</v>
      </c>
      <c r="F103" s="18">
        <v>94</v>
      </c>
      <c r="G103" s="104" t="s">
        <v>596</v>
      </c>
      <c r="H103" s="11" t="s">
        <v>316</v>
      </c>
      <c r="I103" s="18">
        <v>40</v>
      </c>
      <c r="J103" s="18">
        <v>34</v>
      </c>
      <c r="K103" s="18">
        <v>41</v>
      </c>
      <c r="L103" s="18">
        <v>75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53</v>
      </c>
      <c r="D104" s="18">
        <v>62</v>
      </c>
      <c r="E104" s="18">
        <v>58</v>
      </c>
      <c r="F104" s="18">
        <v>120</v>
      </c>
      <c r="G104" s="104" t="s">
        <v>453</v>
      </c>
      <c r="H104" s="11" t="s">
        <v>317</v>
      </c>
      <c r="I104" s="18">
        <v>51</v>
      </c>
      <c r="J104" s="18">
        <v>38</v>
      </c>
      <c r="K104" s="18">
        <v>49</v>
      </c>
      <c r="L104" s="18">
        <v>87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15</v>
      </c>
      <c r="V104" s="18">
        <v>23</v>
      </c>
    </row>
    <row r="105" spans="1:22" ht="15.75" customHeight="1">
      <c r="A105" s="55" t="s">
        <v>237</v>
      </c>
      <c r="B105" s="11" t="s">
        <v>128</v>
      </c>
      <c r="C105" s="18">
        <v>130</v>
      </c>
      <c r="D105" s="18">
        <v>114</v>
      </c>
      <c r="E105" s="18">
        <v>120</v>
      </c>
      <c r="F105" s="18">
        <v>234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32</v>
      </c>
      <c r="L105" s="18">
        <v>57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12</v>
      </c>
      <c r="U105" s="18">
        <v>16</v>
      </c>
      <c r="V105" s="18">
        <v>28</v>
      </c>
    </row>
    <row r="106" spans="1:22" ht="15.75" customHeight="1">
      <c r="A106" s="55" t="s">
        <v>354</v>
      </c>
      <c r="B106" s="11" t="s">
        <v>270</v>
      </c>
      <c r="C106" s="18">
        <v>23</v>
      </c>
      <c r="D106" s="18">
        <v>19</v>
      </c>
      <c r="E106" s="18">
        <v>26</v>
      </c>
      <c r="F106" s="18">
        <v>45</v>
      </c>
      <c r="G106" s="104" t="s">
        <v>599</v>
      </c>
      <c r="H106" s="11" t="s">
        <v>319</v>
      </c>
      <c r="I106" s="18">
        <v>362</v>
      </c>
      <c r="J106" s="18">
        <v>431</v>
      </c>
      <c r="K106" s="18">
        <v>474</v>
      </c>
      <c r="L106" s="18">
        <v>905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25</v>
      </c>
      <c r="T106" s="18">
        <v>18</v>
      </c>
      <c r="U106" s="18">
        <v>23</v>
      </c>
      <c r="V106" s="18">
        <v>41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94</v>
      </c>
      <c r="J107" s="18">
        <v>109</v>
      </c>
      <c r="K107" s="18">
        <v>123</v>
      </c>
      <c r="L107" s="18">
        <v>232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28</v>
      </c>
      <c r="T107" s="18">
        <v>23</v>
      </c>
      <c r="U107" s="18">
        <v>27</v>
      </c>
      <c r="V107" s="18">
        <v>50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20</v>
      </c>
      <c r="E108" s="18">
        <v>17</v>
      </c>
      <c r="F108" s="18">
        <v>37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603</v>
      </c>
      <c r="P108" s="356" t="s">
        <v>302</v>
      </c>
      <c r="Q108" s="357"/>
      <c r="R108" s="91"/>
      <c r="S108" s="18">
        <v>188</v>
      </c>
      <c r="T108" s="18">
        <v>217</v>
      </c>
      <c r="U108" s="18">
        <v>255</v>
      </c>
      <c r="V108" s="18">
        <v>472</v>
      </c>
    </row>
    <row r="109" spans="1:22" ht="15.75" customHeight="1">
      <c r="A109" s="115" t="s">
        <v>580</v>
      </c>
      <c r="B109" s="40" t="s">
        <v>11</v>
      </c>
      <c r="C109" s="108">
        <v>212</v>
      </c>
      <c r="D109" s="108">
        <v>227</v>
      </c>
      <c r="E109" s="108">
        <v>257</v>
      </c>
      <c r="F109" s="18">
        <v>484</v>
      </c>
      <c r="G109" s="104" t="s">
        <v>605</v>
      </c>
      <c r="H109" s="11" t="s">
        <v>322</v>
      </c>
      <c r="I109" s="18">
        <v>70</v>
      </c>
      <c r="J109" s="18">
        <v>89</v>
      </c>
      <c r="K109" s="18">
        <v>83</v>
      </c>
      <c r="L109" s="18">
        <v>172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104</v>
      </c>
      <c r="T109" s="18">
        <v>108</v>
      </c>
      <c r="U109" s="18">
        <v>124</v>
      </c>
      <c r="V109" s="18">
        <v>232</v>
      </c>
    </row>
    <row r="110" spans="1:22" ht="15.75" customHeight="1">
      <c r="A110" s="115" t="s">
        <v>463</v>
      </c>
      <c r="B110" s="11" t="s">
        <v>275</v>
      </c>
      <c r="C110" s="18">
        <v>41</v>
      </c>
      <c r="D110" s="18">
        <v>35</v>
      </c>
      <c r="E110" s="18">
        <v>42</v>
      </c>
      <c r="F110" s="18">
        <v>77</v>
      </c>
      <c r="G110" s="104" t="s">
        <v>457</v>
      </c>
      <c r="H110" s="43" t="s">
        <v>323</v>
      </c>
      <c r="I110" s="108">
        <v>135</v>
      </c>
      <c r="J110" s="108">
        <v>134</v>
      </c>
      <c r="K110" s="108">
        <v>139</v>
      </c>
      <c r="L110" s="18">
        <v>273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246</v>
      </c>
      <c r="J111" s="7">
        <v>224</v>
      </c>
      <c r="K111" s="7">
        <v>254</v>
      </c>
      <c r="L111" s="7">
        <v>478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126</v>
      </c>
      <c r="T111" s="18">
        <v>127</v>
      </c>
      <c r="U111" s="18">
        <v>134</v>
      </c>
      <c r="V111" s="18">
        <v>261</v>
      </c>
    </row>
    <row r="112" spans="1:22" ht="15.75" customHeight="1">
      <c r="A112" s="115" t="s">
        <v>464</v>
      </c>
      <c r="B112" s="11" t="s">
        <v>277</v>
      </c>
      <c r="C112" s="18">
        <v>19</v>
      </c>
      <c r="D112" s="18">
        <v>23</v>
      </c>
      <c r="E112" s="18">
        <v>21</v>
      </c>
      <c r="F112" s="18">
        <v>44</v>
      </c>
      <c r="G112" s="104" t="s">
        <v>609</v>
      </c>
      <c r="H112" s="11" t="s">
        <v>328</v>
      </c>
      <c r="I112" s="18">
        <v>31</v>
      </c>
      <c r="J112" s="18">
        <v>35</v>
      </c>
      <c r="K112" s="18">
        <v>42</v>
      </c>
      <c r="L112" s="18">
        <v>77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44</v>
      </c>
      <c r="D113" s="18">
        <v>49</v>
      </c>
      <c r="E113" s="18">
        <v>59</v>
      </c>
      <c r="F113" s="18">
        <v>108</v>
      </c>
      <c r="G113" s="104" t="s">
        <v>612</v>
      </c>
      <c r="H113" s="11" t="s">
        <v>329</v>
      </c>
      <c r="I113" s="18">
        <v>147</v>
      </c>
      <c r="J113" s="18">
        <v>212</v>
      </c>
      <c r="K113" s="18">
        <v>214</v>
      </c>
      <c r="L113" s="18">
        <v>426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112</v>
      </c>
      <c r="U113" s="18">
        <v>127</v>
      </c>
      <c r="V113" s="18">
        <v>239</v>
      </c>
    </row>
    <row r="114" spans="1:22" ht="15.75" customHeight="1">
      <c r="A114" s="115" t="s">
        <v>614</v>
      </c>
      <c r="B114" s="11" t="s">
        <v>279</v>
      </c>
      <c r="C114" s="18">
        <v>34</v>
      </c>
      <c r="D114" s="18">
        <v>36</v>
      </c>
      <c r="E114" s="18">
        <v>34</v>
      </c>
      <c r="F114" s="18">
        <v>70</v>
      </c>
      <c r="G114" s="104" t="s">
        <v>615</v>
      </c>
      <c r="H114" s="13" t="s">
        <v>359</v>
      </c>
      <c r="I114" s="18">
        <v>97</v>
      </c>
      <c r="J114" s="18">
        <v>140</v>
      </c>
      <c r="K114" s="18">
        <v>169</v>
      </c>
      <c r="L114" s="18">
        <v>309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57</v>
      </c>
      <c r="U114" s="18">
        <v>69</v>
      </c>
      <c r="V114" s="18">
        <v>126</v>
      </c>
    </row>
    <row r="115" spans="1:22" ht="15.75" customHeight="1">
      <c r="A115" s="115" t="s">
        <v>617</v>
      </c>
      <c r="B115" s="11" t="s">
        <v>280</v>
      </c>
      <c r="C115" s="18">
        <v>45</v>
      </c>
      <c r="D115" s="18">
        <v>51</v>
      </c>
      <c r="E115" s="18">
        <v>49</v>
      </c>
      <c r="F115" s="18">
        <v>100</v>
      </c>
      <c r="G115" s="104" t="s">
        <v>618</v>
      </c>
      <c r="H115" s="11" t="s">
        <v>331</v>
      </c>
      <c r="I115" s="18">
        <v>8</v>
      </c>
      <c r="J115" s="18">
        <v>7</v>
      </c>
      <c r="K115" s="18">
        <v>8</v>
      </c>
      <c r="L115" s="18">
        <v>15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53</v>
      </c>
      <c r="T115" s="18">
        <v>55</v>
      </c>
      <c r="U115" s="18">
        <v>58</v>
      </c>
      <c r="V115" s="18">
        <v>113</v>
      </c>
    </row>
    <row r="116" spans="1:18" ht="15.75" customHeight="1">
      <c r="A116" s="55"/>
      <c r="B116" s="46" t="s">
        <v>405</v>
      </c>
      <c r="C116" s="7">
        <v>312</v>
      </c>
      <c r="D116" s="7">
        <v>309</v>
      </c>
      <c r="E116" s="7">
        <v>331</v>
      </c>
      <c r="F116" s="7">
        <v>640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50</v>
      </c>
      <c r="D117" s="18">
        <v>47</v>
      </c>
      <c r="E117" s="18">
        <v>57</v>
      </c>
      <c r="F117" s="18">
        <v>104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138</v>
      </c>
      <c r="D118" s="61">
        <v>141</v>
      </c>
      <c r="E118" s="61">
        <v>147</v>
      </c>
      <c r="F118" s="61">
        <v>288</v>
      </c>
      <c r="G118" s="378"/>
      <c r="H118" s="379"/>
      <c r="I118" s="379"/>
      <c r="J118" s="379"/>
      <c r="K118" s="379"/>
      <c r="L118" s="380"/>
      <c r="M118" s="382"/>
      <c r="N118" s="324"/>
      <c r="O118" s="62">
        <v>5822</v>
      </c>
      <c r="P118" s="62">
        <v>6101</v>
      </c>
      <c r="Q118" s="62">
        <v>6726</v>
      </c>
      <c r="R118" s="63">
        <v>12827</v>
      </c>
    </row>
    <row r="119" spans="1:18" ht="15.75" customHeight="1">
      <c r="A119" s="16"/>
      <c r="B119" s="17"/>
      <c r="C119" s="101">
        <v>2642</v>
      </c>
      <c r="D119" s="101">
        <v>2768</v>
      </c>
      <c r="E119" s="101">
        <v>2959</v>
      </c>
      <c r="F119" s="101">
        <v>5727</v>
      </c>
      <c r="G119" s="102"/>
      <c r="H119" s="103"/>
      <c r="I119" s="101">
        <v>3180</v>
      </c>
      <c r="J119" s="101">
        <v>3333</v>
      </c>
      <c r="K119" s="101">
        <v>3767</v>
      </c>
      <c r="L119" s="101">
        <v>7100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660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305"/>
      <c r="R122" s="407"/>
    </row>
    <row r="123" spans="1:18" ht="15.75" customHeight="1">
      <c r="A123" s="55" t="s">
        <v>619</v>
      </c>
      <c r="B123" s="11" t="s">
        <v>379</v>
      </c>
      <c r="C123" s="18">
        <v>113</v>
      </c>
      <c r="D123" s="18">
        <v>109</v>
      </c>
      <c r="E123" s="18">
        <v>129</v>
      </c>
      <c r="F123" s="18">
        <v>238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379</v>
      </c>
      <c r="D124" s="18">
        <v>364</v>
      </c>
      <c r="E124" s="18">
        <v>397</v>
      </c>
      <c r="F124" s="18">
        <v>761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287</v>
      </c>
      <c r="D125" s="18">
        <v>231</v>
      </c>
      <c r="E125" s="18">
        <v>292</v>
      </c>
      <c r="F125" s="18">
        <v>523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214</v>
      </c>
      <c r="D126" s="18">
        <v>220</v>
      </c>
      <c r="E126" s="18">
        <v>243</v>
      </c>
      <c r="F126" s="18">
        <v>463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388</v>
      </c>
      <c r="D127" s="18">
        <v>397</v>
      </c>
      <c r="E127" s="18">
        <v>466</v>
      </c>
      <c r="F127" s="18">
        <v>863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562</v>
      </c>
      <c r="D128" s="18">
        <v>677</v>
      </c>
      <c r="E128" s="18">
        <v>757</v>
      </c>
      <c r="F128" s="18">
        <v>1434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401</v>
      </c>
      <c r="D129" s="18">
        <v>458</v>
      </c>
      <c r="E129" s="18">
        <v>524</v>
      </c>
      <c r="F129" s="18">
        <v>982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224</v>
      </c>
      <c r="D130" s="18">
        <v>221</v>
      </c>
      <c r="E130" s="18">
        <v>248</v>
      </c>
      <c r="F130" s="18">
        <v>469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233</v>
      </c>
      <c r="D131" s="18">
        <v>243</v>
      </c>
      <c r="E131" s="18">
        <v>255</v>
      </c>
      <c r="F131" s="18">
        <v>498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335</v>
      </c>
      <c r="D132" s="18">
        <v>391</v>
      </c>
      <c r="E132" s="18">
        <v>379</v>
      </c>
      <c r="F132" s="18">
        <v>770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619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620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626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3136</v>
      </c>
      <c r="P158" s="68">
        <v>3311</v>
      </c>
      <c r="Q158" s="62">
        <v>3690</v>
      </c>
      <c r="R158" s="63">
        <v>7001</v>
      </c>
    </row>
    <row r="159" spans="1:18" ht="12.75" customHeight="1">
      <c r="A159" s="5"/>
      <c r="B159" s="103"/>
      <c r="C159" s="101">
        <v>3136</v>
      </c>
      <c r="D159" s="101">
        <v>3311</v>
      </c>
      <c r="E159" s="101">
        <v>3690</v>
      </c>
      <c r="F159" s="101">
        <v>7001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656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45140</v>
      </c>
      <c r="D167" s="297"/>
      <c r="E167" s="129" t="s">
        <v>646</v>
      </c>
      <c r="F167" s="1" t="s">
        <v>629</v>
      </c>
      <c r="G167" s="130">
        <v>482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104144</v>
      </c>
      <c r="D168" s="297"/>
      <c r="E168" s="129" t="s">
        <v>631</v>
      </c>
      <c r="F168" s="133" t="s">
        <v>632</v>
      </c>
      <c r="G168" s="130">
        <v>722</v>
      </c>
      <c r="H168" s="134" t="s">
        <v>651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45140</v>
      </c>
      <c r="D175" s="142">
        <v>49376</v>
      </c>
      <c r="E175" s="142">
        <v>54768</v>
      </c>
      <c r="F175" s="299">
        <f>D175+E175</f>
        <v>104144</v>
      </c>
      <c r="G175" s="300"/>
      <c r="H175" s="142">
        <v>477</v>
      </c>
      <c r="J175" s="143">
        <v>91</v>
      </c>
      <c r="K175" s="143">
        <v>112</v>
      </c>
      <c r="L175" s="144">
        <f>J175-K175</f>
        <v>-21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1257</v>
      </c>
      <c r="K178" s="147">
        <v>514</v>
      </c>
      <c r="L178" s="144">
        <f>J178-K178</f>
        <v>743</v>
      </c>
    </row>
    <row r="179" spans="10:12" ht="19.5" customHeight="1" thickBot="1">
      <c r="J179" s="301" t="s">
        <v>641</v>
      </c>
      <c r="K179" s="302"/>
      <c r="L179" s="148">
        <v>-336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B184:L184"/>
    <mergeCell ref="F175:G175"/>
    <mergeCell ref="J176:L176"/>
    <mergeCell ref="J179:K179"/>
    <mergeCell ref="B180:D180"/>
    <mergeCell ref="B182:L182"/>
    <mergeCell ref="B183:L183"/>
    <mergeCell ref="B163:I163"/>
    <mergeCell ref="C165:G165"/>
    <mergeCell ref="C167:D167"/>
    <mergeCell ref="B173:B174"/>
    <mergeCell ref="C173:C174"/>
    <mergeCell ref="F174:G174"/>
    <mergeCell ref="C168:D168"/>
    <mergeCell ref="J173:L173"/>
    <mergeCell ref="D173:H173"/>
    <mergeCell ref="M76:N77"/>
    <mergeCell ref="M78:R78"/>
    <mergeCell ref="P81:Q81"/>
    <mergeCell ref="M82:M115"/>
    <mergeCell ref="N82:N91"/>
    <mergeCell ref="P82:Q82"/>
    <mergeCell ref="P83:Q83"/>
    <mergeCell ref="P84:Q84"/>
    <mergeCell ref="N97:N99"/>
    <mergeCell ref="P97:Q97"/>
    <mergeCell ref="T47:T52"/>
    <mergeCell ref="M43:N43"/>
    <mergeCell ref="A80:B80"/>
    <mergeCell ref="P80:R80"/>
    <mergeCell ref="G68:L68"/>
    <mergeCell ref="A70:F70"/>
    <mergeCell ref="G70:L70"/>
    <mergeCell ref="A72:F72"/>
    <mergeCell ref="A51:F51"/>
    <mergeCell ref="G51:L51"/>
    <mergeCell ref="A42:B42"/>
    <mergeCell ref="P42:R42"/>
    <mergeCell ref="G45:L45"/>
    <mergeCell ref="A49:F49"/>
    <mergeCell ref="G49:L49"/>
    <mergeCell ref="M40:R40"/>
    <mergeCell ref="A41:R41"/>
    <mergeCell ref="M37:N37"/>
    <mergeCell ref="M38:N38"/>
    <mergeCell ref="M39:N39"/>
    <mergeCell ref="N23:N24"/>
    <mergeCell ref="P23:Q23"/>
    <mergeCell ref="P24:Q24"/>
    <mergeCell ref="N25:N26"/>
    <mergeCell ref="P25:Q25"/>
    <mergeCell ref="P26:Q26"/>
    <mergeCell ref="N27:N33"/>
    <mergeCell ref="N21:N22"/>
    <mergeCell ref="P21:Q21"/>
    <mergeCell ref="P22:Q22"/>
    <mergeCell ref="P29:Q29"/>
    <mergeCell ref="P30:Q30"/>
    <mergeCell ref="P33:Q33"/>
    <mergeCell ref="P27:Q27"/>
    <mergeCell ref="P28:Q28"/>
    <mergeCell ref="S4:S5"/>
    <mergeCell ref="S6:S7"/>
    <mergeCell ref="S8:S9"/>
    <mergeCell ref="N19:Q19"/>
    <mergeCell ref="S10:S18"/>
    <mergeCell ref="M17:R17"/>
    <mergeCell ref="P20:Q20"/>
    <mergeCell ref="R89:R90"/>
    <mergeCell ref="P90:Q90"/>
    <mergeCell ref="P91:Q91"/>
    <mergeCell ref="A1:R1"/>
    <mergeCell ref="A2:B2"/>
    <mergeCell ref="P2:R2"/>
    <mergeCell ref="A79:R79"/>
    <mergeCell ref="P31:Q31"/>
    <mergeCell ref="P32:Q32"/>
    <mergeCell ref="P98:Q98"/>
    <mergeCell ref="P99:Q99"/>
    <mergeCell ref="P85:Q85"/>
    <mergeCell ref="P86:Q86"/>
    <mergeCell ref="P87:Q87"/>
    <mergeCell ref="P88:Q88"/>
    <mergeCell ref="P89:Q89"/>
    <mergeCell ref="N92:N93"/>
    <mergeCell ref="P92:Q92"/>
    <mergeCell ref="P93:Q93"/>
    <mergeCell ref="N94:N96"/>
    <mergeCell ref="P94:Q94"/>
    <mergeCell ref="P95:Q95"/>
    <mergeCell ref="P96:Q96"/>
    <mergeCell ref="N100:N105"/>
    <mergeCell ref="P100:Q100"/>
    <mergeCell ref="P101:Q101"/>
    <mergeCell ref="P102:Q102"/>
    <mergeCell ref="P103:Q103"/>
    <mergeCell ref="P104:Q104"/>
    <mergeCell ref="P105:Q105"/>
    <mergeCell ref="N106:N110"/>
    <mergeCell ref="P106:Q106"/>
    <mergeCell ref="P107:Q107"/>
    <mergeCell ref="P108:Q108"/>
    <mergeCell ref="P109:Q109"/>
    <mergeCell ref="P110:Q110"/>
    <mergeCell ref="N111:N112"/>
    <mergeCell ref="P111:Q111"/>
    <mergeCell ref="P112:Q112"/>
    <mergeCell ref="N113:N115"/>
    <mergeCell ref="P113:Q113"/>
    <mergeCell ref="P114:Q114"/>
    <mergeCell ref="P115:Q115"/>
    <mergeCell ref="P126:Q126"/>
    <mergeCell ref="G116:L118"/>
    <mergeCell ref="M117:N118"/>
    <mergeCell ref="M119:R119"/>
    <mergeCell ref="A120:R120"/>
    <mergeCell ref="J125:K125"/>
    <mergeCell ref="G126:G137"/>
    <mergeCell ref="H126:H137"/>
    <mergeCell ref="P121:R121"/>
    <mergeCell ref="J122:K122"/>
    <mergeCell ref="P125:Q125"/>
    <mergeCell ref="L122:L158"/>
    <mergeCell ref="P122:Q122"/>
    <mergeCell ref="R122:R154"/>
    <mergeCell ref="P127:Q127"/>
    <mergeCell ref="P133:Q133"/>
    <mergeCell ref="P130:Q130"/>
    <mergeCell ref="N134:N138"/>
    <mergeCell ref="P134:Q134"/>
    <mergeCell ref="M139:M144"/>
    <mergeCell ref="G123:G125"/>
    <mergeCell ref="H123:H125"/>
    <mergeCell ref="J123:K123"/>
    <mergeCell ref="M123:M133"/>
    <mergeCell ref="J124:K124"/>
    <mergeCell ref="J132:K132"/>
    <mergeCell ref="J133:K133"/>
    <mergeCell ref="J126:K126"/>
    <mergeCell ref="J127:K127"/>
    <mergeCell ref="J130:K130"/>
    <mergeCell ref="J131:K131"/>
    <mergeCell ref="P131:Q131"/>
    <mergeCell ref="N123:N133"/>
    <mergeCell ref="P123:Q123"/>
    <mergeCell ref="J129:K129"/>
    <mergeCell ref="P129:Q129"/>
    <mergeCell ref="P132:Q132"/>
    <mergeCell ref="J128:K128"/>
    <mergeCell ref="P128:Q128"/>
    <mergeCell ref="P124:Q124"/>
    <mergeCell ref="A134:E134"/>
    <mergeCell ref="F134:F158"/>
    <mergeCell ref="J134:K134"/>
    <mergeCell ref="M134:M138"/>
    <mergeCell ref="A136:A142"/>
    <mergeCell ref="B136:B142"/>
    <mergeCell ref="D141:E141"/>
    <mergeCell ref="J141:K141"/>
    <mergeCell ref="A143:A154"/>
    <mergeCell ref="B143:B154"/>
    <mergeCell ref="D135:E135"/>
    <mergeCell ref="J135:K135"/>
    <mergeCell ref="P135:Q135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J145:K145"/>
    <mergeCell ref="P141:Q141"/>
    <mergeCell ref="D142:E142"/>
    <mergeCell ref="J142:K142"/>
    <mergeCell ref="P142:Q142"/>
    <mergeCell ref="N139:N144"/>
    <mergeCell ref="P139:Q139"/>
    <mergeCell ref="D140:E140"/>
    <mergeCell ref="J140:K140"/>
    <mergeCell ref="P140:Q140"/>
    <mergeCell ref="D143:E143"/>
    <mergeCell ref="J143:K143"/>
    <mergeCell ref="P143:Q143"/>
    <mergeCell ref="D144:E144"/>
    <mergeCell ref="G144:G158"/>
    <mergeCell ref="J148:K148"/>
    <mergeCell ref="P148:Q148"/>
    <mergeCell ref="D149:E149"/>
    <mergeCell ref="J149:K149"/>
    <mergeCell ref="D147:E147"/>
    <mergeCell ref="P149:Q149"/>
    <mergeCell ref="M145:M150"/>
    <mergeCell ref="N145:N150"/>
    <mergeCell ref="P145:Q145"/>
    <mergeCell ref="P146:Q146"/>
    <mergeCell ref="D148:E148"/>
    <mergeCell ref="J147:K147"/>
    <mergeCell ref="P147:Q147"/>
    <mergeCell ref="D146:E146"/>
    <mergeCell ref="J146:K146"/>
    <mergeCell ref="D150:E150"/>
    <mergeCell ref="J150:K150"/>
    <mergeCell ref="P150:Q150"/>
    <mergeCell ref="D151:E151"/>
    <mergeCell ref="J151:K151"/>
    <mergeCell ref="P151:Q151"/>
    <mergeCell ref="H144:H158"/>
    <mergeCell ref="J144:K144"/>
    <mergeCell ref="P144:Q144"/>
    <mergeCell ref="D145:E145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M159:R159"/>
    <mergeCell ref="M156:R156"/>
    <mergeCell ref="D157:E157"/>
    <mergeCell ref="J157:K157"/>
    <mergeCell ref="M157:N158"/>
    <mergeCell ref="D158:E158"/>
    <mergeCell ref="J158:K15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1" r:id="rId1"/>
  <rowBreaks count="4" manualBreakCount="4">
    <brk id="40" max="17" man="1"/>
    <brk id="78" max="17" man="1"/>
    <brk id="119" max="17" man="1"/>
    <brk id="15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A160" sqref="A160:IV162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746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185</v>
      </c>
      <c r="D4" s="18">
        <v>143</v>
      </c>
      <c r="E4" s="18">
        <v>169</v>
      </c>
      <c r="F4" s="18">
        <f>SUM(D4:E4)</f>
        <v>312</v>
      </c>
      <c r="G4" s="93" t="s">
        <v>466</v>
      </c>
      <c r="H4" s="11" t="s">
        <v>44</v>
      </c>
      <c r="I4" s="18">
        <v>762</v>
      </c>
      <c r="J4" s="18">
        <v>802</v>
      </c>
      <c r="K4" s="18">
        <v>863</v>
      </c>
      <c r="L4" s="18">
        <f>SUM(J4:K4)</f>
        <v>1665</v>
      </c>
      <c r="M4" s="94" t="s">
        <v>487</v>
      </c>
      <c r="N4" s="11" t="s">
        <v>338</v>
      </c>
      <c r="O4" s="18">
        <v>338</v>
      </c>
      <c r="P4" s="18">
        <v>308</v>
      </c>
      <c r="Q4" s="18">
        <v>230</v>
      </c>
      <c r="R4" s="83">
        <f>SUM(P4:Q4)</f>
        <v>538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102</v>
      </c>
      <c r="D5" s="18">
        <v>79</v>
      </c>
      <c r="E5" s="18">
        <v>76</v>
      </c>
      <c r="F5" s="18">
        <f aca="true" t="shared" si="0" ref="F5:F39">SUM(D5:E5)</f>
        <v>155</v>
      </c>
      <c r="G5" s="93" t="s">
        <v>469</v>
      </c>
      <c r="H5" s="11" t="s">
        <v>45</v>
      </c>
      <c r="I5" s="18">
        <v>755</v>
      </c>
      <c r="J5" s="18">
        <v>803</v>
      </c>
      <c r="K5" s="18">
        <v>858</v>
      </c>
      <c r="L5" s="18">
        <f aca="true" t="shared" si="1" ref="L5:L39">SUM(J5:K5)</f>
        <v>1661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f aca="true" t="shared" si="2" ref="R5:R14">SUM(P5:Q5)</f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149</v>
      </c>
      <c r="D6" s="18">
        <v>116</v>
      </c>
      <c r="E6" s="18">
        <v>121</v>
      </c>
      <c r="F6" s="18">
        <f t="shared" si="0"/>
        <v>237</v>
      </c>
      <c r="G6" s="93" t="s">
        <v>472</v>
      </c>
      <c r="H6" s="11" t="s">
        <v>46</v>
      </c>
      <c r="I6" s="18">
        <v>1963</v>
      </c>
      <c r="J6" s="18">
        <v>2117</v>
      </c>
      <c r="K6" s="18">
        <v>2296</v>
      </c>
      <c r="L6" s="18">
        <f t="shared" si="1"/>
        <v>4413</v>
      </c>
      <c r="M6" s="94" t="s">
        <v>491</v>
      </c>
      <c r="N6" s="11" t="s">
        <v>340</v>
      </c>
      <c r="O6" s="18">
        <v>134</v>
      </c>
      <c r="P6" s="18">
        <v>102</v>
      </c>
      <c r="Q6" s="18">
        <v>130</v>
      </c>
      <c r="R6" s="83">
        <f t="shared" si="2"/>
        <v>232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S21+S22</f>
        <v>179</v>
      </c>
      <c r="D7" s="18">
        <f>T21+T22</f>
        <v>146</v>
      </c>
      <c r="E7" s="18">
        <f>U21+U22</f>
        <v>167</v>
      </c>
      <c r="F7" s="18">
        <f>V21+V22</f>
        <v>313</v>
      </c>
      <c r="G7" s="93" t="s">
        <v>439</v>
      </c>
      <c r="H7" s="11" t="s">
        <v>47</v>
      </c>
      <c r="I7" s="18">
        <v>647</v>
      </c>
      <c r="J7" s="18">
        <v>708</v>
      </c>
      <c r="K7" s="18">
        <v>793</v>
      </c>
      <c r="L7" s="18">
        <f t="shared" si="1"/>
        <v>1501</v>
      </c>
      <c r="M7" s="94" t="s">
        <v>494</v>
      </c>
      <c r="N7" s="11" t="s">
        <v>341</v>
      </c>
      <c r="O7" s="18">
        <v>157</v>
      </c>
      <c r="P7" s="18">
        <v>134</v>
      </c>
      <c r="Q7" s="18">
        <v>167</v>
      </c>
      <c r="R7" s="83">
        <f t="shared" si="2"/>
        <v>301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259</v>
      </c>
      <c r="D8" s="18">
        <v>210</v>
      </c>
      <c r="E8" s="18">
        <v>227</v>
      </c>
      <c r="F8" s="18">
        <f t="shared" si="0"/>
        <v>437</v>
      </c>
      <c r="G8" s="93" t="s">
        <v>477</v>
      </c>
      <c r="H8" s="11" t="s">
        <v>48</v>
      </c>
      <c r="I8" s="18">
        <v>399</v>
      </c>
      <c r="J8" s="18">
        <v>374</v>
      </c>
      <c r="K8" s="18">
        <v>396</v>
      </c>
      <c r="L8" s="18">
        <f t="shared" si="1"/>
        <v>770</v>
      </c>
      <c r="M8" s="94" t="s">
        <v>497</v>
      </c>
      <c r="N8" s="11" t="s">
        <v>342</v>
      </c>
      <c r="O8" s="18">
        <v>100</v>
      </c>
      <c r="P8" s="18">
        <v>92</v>
      </c>
      <c r="Q8" s="18">
        <v>97</v>
      </c>
      <c r="R8" s="83">
        <f t="shared" si="2"/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355</v>
      </c>
      <c r="D9" s="18">
        <v>327</v>
      </c>
      <c r="E9" s="18">
        <v>333</v>
      </c>
      <c r="F9" s="18">
        <f t="shared" si="0"/>
        <v>660</v>
      </c>
      <c r="G9" s="93" t="s">
        <v>480</v>
      </c>
      <c r="H9" s="11" t="s">
        <v>49</v>
      </c>
      <c r="I9" s="18">
        <v>399</v>
      </c>
      <c r="J9" s="18">
        <v>349</v>
      </c>
      <c r="K9" s="18">
        <v>426</v>
      </c>
      <c r="L9" s="18">
        <f t="shared" si="1"/>
        <v>775</v>
      </c>
      <c r="M9" s="94" t="s">
        <v>500</v>
      </c>
      <c r="N9" s="11" t="s">
        <v>343</v>
      </c>
      <c r="O9" s="18">
        <v>129</v>
      </c>
      <c r="P9" s="18">
        <v>114</v>
      </c>
      <c r="Q9" s="18">
        <v>148</v>
      </c>
      <c r="R9" s="83">
        <f t="shared" si="2"/>
        <v>262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S23+S24</f>
        <v>138</v>
      </c>
      <c r="D10" s="18">
        <f>T23+T24</f>
        <v>110</v>
      </c>
      <c r="E10" s="18">
        <f>U23+U24</f>
        <v>144</v>
      </c>
      <c r="F10" s="18">
        <f>V23+V24</f>
        <v>254</v>
      </c>
      <c r="G10" s="93" t="s">
        <v>483</v>
      </c>
      <c r="H10" s="11" t="s">
        <v>50</v>
      </c>
      <c r="I10" s="18">
        <v>521</v>
      </c>
      <c r="J10" s="18">
        <v>512</v>
      </c>
      <c r="K10" s="18">
        <v>639</v>
      </c>
      <c r="L10" s="18">
        <f t="shared" si="1"/>
        <v>1151</v>
      </c>
      <c r="M10" s="94" t="s">
        <v>503</v>
      </c>
      <c r="N10" s="11" t="s">
        <v>344</v>
      </c>
      <c r="O10" s="18">
        <v>52</v>
      </c>
      <c r="P10" s="18">
        <v>50</v>
      </c>
      <c r="Q10" s="18">
        <v>58</v>
      </c>
      <c r="R10" s="83">
        <f t="shared" si="2"/>
        <v>108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488</v>
      </c>
      <c r="B11" s="11" t="s">
        <v>15</v>
      </c>
      <c r="C11" s="18">
        <v>79</v>
      </c>
      <c r="D11" s="18">
        <v>78</v>
      </c>
      <c r="E11" s="18">
        <v>71</v>
      </c>
      <c r="F11" s="18">
        <f t="shared" si="0"/>
        <v>149</v>
      </c>
      <c r="G11" s="93" t="s">
        <v>486</v>
      </c>
      <c r="H11" s="11" t="s">
        <v>51</v>
      </c>
      <c r="I11" s="18">
        <v>135</v>
      </c>
      <c r="J11" s="18">
        <v>165</v>
      </c>
      <c r="K11" s="18">
        <v>187</v>
      </c>
      <c r="L11" s="18">
        <f t="shared" si="1"/>
        <v>352</v>
      </c>
      <c r="M11" s="94" t="s">
        <v>441</v>
      </c>
      <c r="N11" s="11" t="s">
        <v>345</v>
      </c>
      <c r="O11" s="18">
        <v>93</v>
      </c>
      <c r="P11" s="18">
        <v>83</v>
      </c>
      <c r="Q11" s="18">
        <v>85</v>
      </c>
      <c r="R11" s="83">
        <f t="shared" si="2"/>
        <v>168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82</v>
      </c>
      <c r="D12" s="18">
        <v>58</v>
      </c>
      <c r="E12" s="18">
        <v>72</v>
      </c>
      <c r="F12" s="18">
        <f t="shared" si="0"/>
        <v>130</v>
      </c>
      <c r="G12" s="93" t="s">
        <v>489</v>
      </c>
      <c r="H12" s="11" t="s">
        <v>52</v>
      </c>
      <c r="I12" s="18">
        <v>456</v>
      </c>
      <c r="J12" s="18">
        <v>465</v>
      </c>
      <c r="K12" s="18">
        <v>454</v>
      </c>
      <c r="L12" s="18">
        <f t="shared" si="1"/>
        <v>919</v>
      </c>
      <c r="M12" s="94" t="s">
        <v>508</v>
      </c>
      <c r="N12" s="11" t="s">
        <v>346</v>
      </c>
      <c r="O12" s="18">
        <v>124</v>
      </c>
      <c r="P12" s="18">
        <v>105</v>
      </c>
      <c r="Q12" s="18">
        <v>121</v>
      </c>
      <c r="R12" s="83">
        <f t="shared" si="2"/>
        <v>226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162</v>
      </c>
      <c r="D13" s="18">
        <v>116</v>
      </c>
      <c r="E13" s="18">
        <v>140</v>
      </c>
      <c r="F13" s="18">
        <f t="shared" si="0"/>
        <v>256</v>
      </c>
      <c r="G13" s="93"/>
      <c r="H13" s="43" t="s">
        <v>695</v>
      </c>
      <c r="I13" s="18">
        <f>S25+S26</f>
        <v>1258</v>
      </c>
      <c r="J13" s="18">
        <f>T25+T26</f>
        <v>1308</v>
      </c>
      <c r="K13" s="18">
        <f>U25+U26</f>
        <v>1487</v>
      </c>
      <c r="L13" s="18">
        <f>V25+V26</f>
        <v>2795</v>
      </c>
      <c r="M13" s="94"/>
      <c r="N13" s="162" t="s">
        <v>720</v>
      </c>
      <c r="O13" s="18">
        <f>S27+S28+S29+S30+S31+S32+S33</f>
        <v>441</v>
      </c>
      <c r="P13" s="18">
        <f>T27+T28+T29+T30+T31+T32+T33</f>
        <v>378</v>
      </c>
      <c r="Q13" s="18">
        <f>U27+U28+U29+U30+U31+U32+U33</f>
        <v>459</v>
      </c>
      <c r="R13" s="83">
        <f>V27+V28+V29+V30+V31+V32+V33</f>
        <v>837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315</v>
      </c>
      <c r="D14" s="18">
        <v>282</v>
      </c>
      <c r="E14" s="18">
        <v>326</v>
      </c>
      <c r="F14" s="18">
        <f t="shared" si="0"/>
        <v>608</v>
      </c>
      <c r="G14" s="93" t="s">
        <v>696</v>
      </c>
      <c r="H14" s="11" t="s">
        <v>55</v>
      </c>
      <c r="I14" s="18">
        <v>2031</v>
      </c>
      <c r="J14" s="18">
        <v>2321</v>
      </c>
      <c r="K14" s="18">
        <v>2483</v>
      </c>
      <c r="L14" s="18">
        <f t="shared" si="1"/>
        <v>4804</v>
      </c>
      <c r="M14" s="94" t="s">
        <v>529</v>
      </c>
      <c r="N14" s="11" t="s">
        <v>358</v>
      </c>
      <c r="O14" s="18">
        <v>490</v>
      </c>
      <c r="P14" s="18">
        <v>480</v>
      </c>
      <c r="Q14" s="18">
        <v>501</v>
      </c>
      <c r="R14" s="83">
        <f t="shared" si="2"/>
        <v>981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1392</v>
      </c>
      <c r="D15" s="18">
        <v>1367</v>
      </c>
      <c r="E15" s="18">
        <v>1481</v>
      </c>
      <c r="F15" s="18">
        <f t="shared" si="0"/>
        <v>2848</v>
      </c>
      <c r="G15" s="93" t="s">
        <v>697</v>
      </c>
      <c r="H15" s="11" t="s">
        <v>56</v>
      </c>
      <c r="I15" s="18">
        <v>418</v>
      </c>
      <c r="J15" s="18">
        <v>407</v>
      </c>
      <c r="K15" s="18">
        <v>450</v>
      </c>
      <c r="L15" s="18">
        <f t="shared" si="1"/>
        <v>857</v>
      </c>
      <c r="M15" s="15"/>
      <c r="N15" s="15"/>
      <c r="O15" s="233">
        <f>SUM(O4:O14)</f>
        <v>2089</v>
      </c>
      <c r="P15" s="233">
        <f>SUM(P4:P14)</f>
        <v>1875</v>
      </c>
      <c r="Q15" s="233">
        <f>SUM(Q4:Q14)</f>
        <v>2034</v>
      </c>
      <c r="R15" s="234">
        <f>SUM(R4:R14)</f>
        <v>3909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732</v>
      </c>
      <c r="D16" s="18">
        <v>807</v>
      </c>
      <c r="E16" s="18">
        <v>871</v>
      </c>
      <c r="F16" s="18">
        <f t="shared" si="0"/>
        <v>1678</v>
      </c>
      <c r="G16" s="93" t="s">
        <v>698</v>
      </c>
      <c r="H16" s="11" t="s">
        <v>57</v>
      </c>
      <c r="I16" s="18">
        <v>231</v>
      </c>
      <c r="J16" s="18">
        <v>216</v>
      </c>
      <c r="K16" s="18">
        <v>224</v>
      </c>
      <c r="L16" s="18">
        <f t="shared" si="1"/>
        <v>440</v>
      </c>
      <c r="M16" s="94" t="s">
        <v>538</v>
      </c>
      <c r="N16" s="11" t="s">
        <v>352</v>
      </c>
      <c r="O16" s="18">
        <v>302</v>
      </c>
      <c r="P16" s="18">
        <v>265</v>
      </c>
      <c r="Q16" s="18">
        <v>37</v>
      </c>
      <c r="R16" s="83">
        <f>SUM(P16:Q16)</f>
        <v>302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815</v>
      </c>
      <c r="D17" s="18">
        <v>851</v>
      </c>
      <c r="E17" s="18">
        <v>942</v>
      </c>
      <c r="F17" s="18">
        <f t="shared" si="0"/>
        <v>1793</v>
      </c>
      <c r="G17" s="6" t="s">
        <v>699</v>
      </c>
      <c r="H17" s="11" t="s">
        <v>58</v>
      </c>
      <c r="I17" s="18">
        <v>154</v>
      </c>
      <c r="J17" s="18">
        <v>149</v>
      </c>
      <c r="K17" s="18">
        <v>166</v>
      </c>
      <c r="L17" s="18">
        <f t="shared" si="1"/>
        <v>315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407</v>
      </c>
      <c r="D18" s="18">
        <v>341</v>
      </c>
      <c r="E18" s="18">
        <v>420</v>
      </c>
      <c r="F18" s="18">
        <f t="shared" si="0"/>
        <v>761</v>
      </c>
      <c r="G18" s="6" t="s">
        <v>700</v>
      </c>
      <c r="H18" s="11" t="s">
        <v>59</v>
      </c>
      <c r="I18" s="18">
        <v>214</v>
      </c>
      <c r="J18" s="18">
        <v>184</v>
      </c>
      <c r="K18" s="18">
        <v>222</v>
      </c>
      <c r="L18" s="18">
        <f t="shared" si="1"/>
        <v>406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489</v>
      </c>
      <c r="D19" s="18">
        <v>422</v>
      </c>
      <c r="E19" s="18">
        <v>522</v>
      </c>
      <c r="F19" s="18">
        <f t="shared" si="0"/>
        <v>944</v>
      </c>
      <c r="G19" s="93" t="s">
        <v>701</v>
      </c>
      <c r="H19" s="11" t="s">
        <v>60</v>
      </c>
      <c r="I19" s="18">
        <v>183</v>
      </c>
      <c r="J19" s="18">
        <v>186</v>
      </c>
      <c r="K19" s="18">
        <v>203</v>
      </c>
      <c r="L19" s="18">
        <f t="shared" si="1"/>
        <v>389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627</v>
      </c>
      <c r="D20" s="18">
        <v>657</v>
      </c>
      <c r="E20" s="18">
        <v>711</v>
      </c>
      <c r="F20" s="18">
        <f t="shared" si="0"/>
        <v>1368</v>
      </c>
      <c r="G20" s="93" t="s">
        <v>702</v>
      </c>
      <c r="H20" s="11" t="s">
        <v>61</v>
      </c>
      <c r="I20" s="18">
        <v>167</v>
      </c>
      <c r="J20" s="18">
        <v>107</v>
      </c>
      <c r="K20" s="18">
        <v>114</v>
      </c>
      <c r="L20" s="18">
        <f t="shared" si="1"/>
        <v>221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1158</v>
      </c>
      <c r="D21" s="18">
        <v>1224</v>
      </c>
      <c r="E21" s="18">
        <v>1275</v>
      </c>
      <c r="F21" s="18">
        <f t="shared" si="0"/>
        <v>2499</v>
      </c>
      <c r="G21" s="93" t="s">
        <v>703</v>
      </c>
      <c r="H21" s="11" t="s">
        <v>62</v>
      </c>
      <c r="I21" s="18">
        <v>153</v>
      </c>
      <c r="J21" s="18">
        <v>169</v>
      </c>
      <c r="K21" s="18">
        <v>172</v>
      </c>
      <c r="L21" s="18">
        <f t="shared" si="1"/>
        <v>341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18">
        <v>138</v>
      </c>
      <c r="T21" s="18">
        <v>117</v>
      </c>
      <c r="U21" s="18">
        <v>132</v>
      </c>
      <c r="V21" s="18">
        <f>SUM(T21:U21)</f>
        <v>249</v>
      </c>
    </row>
    <row r="22" spans="1:22" ht="15.75" customHeight="1">
      <c r="A22" s="82" t="s">
        <v>520</v>
      </c>
      <c r="B22" s="11" t="s">
        <v>27</v>
      </c>
      <c r="C22" s="18">
        <v>772</v>
      </c>
      <c r="D22" s="18">
        <v>775</v>
      </c>
      <c r="E22" s="18">
        <v>876</v>
      </c>
      <c r="F22" s="18">
        <f t="shared" si="0"/>
        <v>1651</v>
      </c>
      <c r="G22" s="93" t="s">
        <v>704</v>
      </c>
      <c r="H22" s="11" t="s">
        <v>63</v>
      </c>
      <c r="I22" s="18">
        <v>499</v>
      </c>
      <c r="J22" s="18">
        <v>474</v>
      </c>
      <c r="K22" s="18">
        <v>547</v>
      </c>
      <c r="L22" s="18">
        <f t="shared" si="1"/>
        <v>1021</v>
      </c>
      <c r="M22" s="164"/>
      <c r="N22" s="435"/>
      <c r="O22" s="167" t="s">
        <v>476</v>
      </c>
      <c r="P22" s="436" t="s">
        <v>11</v>
      </c>
      <c r="Q22" s="436"/>
      <c r="R22" s="84"/>
      <c r="S22" s="18">
        <v>41</v>
      </c>
      <c r="T22" s="18">
        <v>29</v>
      </c>
      <c r="U22" s="18">
        <v>35</v>
      </c>
      <c r="V22" s="18">
        <f aca="true" t="shared" si="3" ref="V22:V33">SUM(T22:U22)</f>
        <v>64</v>
      </c>
    </row>
    <row r="23" spans="1:22" ht="15.75" customHeight="1">
      <c r="A23" s="82" t="s">
        <v>438</v>
      </c>
      <c r="B23" s="11" t="s">
        <v>28</v>
      </c>
      <c r="C23" s="18">
        <v>270</v>
      </c>
      <c r="D23" s="18">
        <v>242</v>
      </c>
      <c r="E23" s="18">
        <v>338</v>
      </c>
      <c r="F23" s="18">
        <f t="shared" si="0"/>
        <v>580</v>
      </c>
      <c r="G23" s="93" t="s">
        <v>705</v>
      </c>
      <c r="H23" s="11" t="s">
        <v>64</v>
      </c>
      <c r="I23" s="18">
        <v>187</v>
      </c>
      <c r="J23" s="18">
        <v>156</v>
      </c>
      <c r="K23" s="18">
        <v>184</v>
      </c>
      <c r="L23" s="18">
        <f t="shared" si="1"/>
        <v>340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18">
        <v>105</v>
      </c>
      <c r="T23" s="18">
        <v>85</v>
      </c>
      <c r="U23" s="18">
        <v>115</v>
      </c>
      <c r="V23" s="18">
        <f t="shared" si="3"/>
        <v>200</v>
      </c>
    </row>
    <row r="24" spans="1:22" ht="15.75" customHeight="1">
      <c r="A24" s="82" t="s">
        <v>421</v>
      </c>
      <c r="B24" s="11" t="s">
        <v>29</v>
      </c>
      <c r="C24" s="18">
        <v>868</v>
      </c>
      <c r="D24" s="18">
        <v>827</v>
      </c>
      <c r="E24" s="18">
        <v>968</v>
      </c>
      <c r="F24" s="18">
        <f t="shared" si="0"/>
        <v>1795</v>
      </c>
      <c r="G24" s="93" t="s">
        <v>706</v>
      </c>
      <c r="H24" s="11" t="s">
        <v>65</v>
      </c>
      <c r="I24" s="18">
        <v>164</v>
      </c>
      <c r="J24" s="18">
        <v>158</v>
      </c>
      <c r="K24" s="18">
        <v>190</v>
      </c>
      <c r="L24" s="18">
        <f t="shared" si="1"/>
        <v>348</v>
      </c>
      <c r="M24" s="164"/>
      <c r="N24" s="437"/>
      <c r="O24" s="168" t="s">
        <v>419</v>
      </c>
      <c r="P24" s="438" t="s">
        <v>16</v>
      </c>
      <c r="Q24" s="438"/>
      <c r="R24" s="84"/>
      <c r="S24" s="18">
        <v>33</v>
      </c>
      <c r="T24" s="18">
        <v>25</v>
      </c>
      <c r="U24" s="18">
        <v>29</v>
      </c>
      <c r="V24" s="18">
        <f t="shared" si="3"/>
        <v>54</v>
      </c>
    </row>
    <row r="25" spans="1:22" ht="15.75" customHeight="1">
      <c r="A25" s="82" t="s">
        <v>527</v>
      </c>
      <c r="B25" s="11" t="s">
        <v>30</v>
      </c>
      <c r="C25" s="18">
        <v>1047</v>
      </c>
      <c r="D25" s="18">
        <v>1085</v>
      </c>
      <c r="E25" s="18">
        <v>1155</v>
      </c>
      <c r="F25" s="18">
        <f t="shared" si="0"/>
        <v>2240</v>
      </c>
      <c r="G25" s="93" t="s">
        <v>707</v>
      </c>
      <c r="H25" s="11" t="s">
        <v>66</v>
      </c>
      <c r="I25" s="18">
        <v>165</v>
      </c>
      <c r="J25" s="18">
        <v>141</v>
      </c>
      <c r="K25" s="18">
        <v>188</v>
      </c>
      <c r="L25" s="18">
        <f t="shared" si="1"/>
        <v>329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18">
        <v>220</v>
      </c>
      <c r="T25" s="18">
        <v>221</v>
      </c>
      <c r="U25" s="18">
        <v>238</v>
      </c>
      <c r="V25" s="18">
        <f t="shared" si="3"/>
        <v>459</v>
      </c>
    </row>
    <row r="26" spans="1:22" ht="15.75" customHeight="1">
      <c r="A26" s="82" t="s">
        <v>530</v>
      </c>
      <c r="B26" s="87" t="s">
        <v>31</v>
      </c>
      <c r="C26" s="18">
        <v>1294</v>
      </c>
      <c r="D26" s="18">
        <v>1384</v>
      </c>
      <c r="E26" s="18">
        <v>1547</v>
      </c>
      <c r="F26" s="18">
        <f t="shared" si="0"/>
        <v>2931</v>
      </c>
      <c r="G26" s="93" t="s">
        <v>708</v>
      </c>
      <c r="H26" s="11" t="s">
        <v>67</v>
      </c>
      <c r="I26" s="18">
        <v>387</v>
      </c>
      <c r="J26" s="18">
        <v>426</v>
      </c>
      <c r="K26" s="18">
        <v>481</v>
      </c>
      <c r="L26" s="18">
        <f t="shared" si="1"/>
        <v>907</v>
      </c>
      <c r="M26" s="164"/>
      <c r="N26" s="439"/>
      <c r="O26" s="165" t="s">
        <v>505</v>
      </c>
      <c r="P26" s="440" t="s">
        <v>54</v>
      </c>
      <c r="Q26" s="440"/>
      <c r="R26" s="84"/>
      <c r="S26" s="18">
        <v>1038</v>
      </c>
      <c r="T26" s="18">
        <v>1087</v>
      </c>
      <c r="U26" s="18">
        <v>1249</v>
      </c>
      <c r="V26" s="18">
        <f t="shared" si="3"/>
        <v>2336</v>
      </c>
    </row>
    <row r="27" spans="1:22" ht="15.75" customHeight="1">
      <c r="A27" s="82" t="s">
        <v>532</v>
      </c>
      <c r="B27" s="87" t="s">
        <v>32</v>
      </c>
      <c r="C27" s="18">
        <v>620</v>
      </c>
      <c r="D27" s="18">
        <v>687</v>
      </c>
      <c r="E27" s="18">
        <v>710</v>
      </c>
      <c r="F27" s="18">
        <f t="shared" si="0"/>
        <v>1397</v>
      </c>
      <c r="G27" s="93" t="s">
        <v>709</v>
      </c>
      <c r="H27" s="11" t="s">
        <v>68</v>
      </c>
      <c r="I27" s="18">
        <v>722</v>
      </c>
      <c r="J27" s="18">
        <v>806</v>
      </c>
      <c r="K27" s="18">
        <v>917</v>
      </c>
      <c r="L27" s="18">
        <f t="shared" si="1"/>
        <v>1723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18">
        <v>12</v>
      </c>
      <c r="T27" s="18">
        <v>13</v>
      </c>
      <c r="U27" s="18">
        <v>11</v>
      </c>
      <c r="V27" s="18">
        <f t="shared" si="3"/>
        <v>24</v>
      </c>
    </row>
    <row r="28" spans="1:22" ht="15.75" customHeight="1">
      <c r="A28" s="82" t="s">
        <v>534</v>
      </c>
      <c r="B28" s="11" t="s">
        <v>33</v>
      </c>
      <c r="C28" s="18">
        <v>1079</v>
      </c>
      <c r="D28" s="18">
        <v>1232</v>
      </c>
      <c r="E28" s="18">
        <v>1294</v>
      </c>
      <c r="F28" s="18">
        <f t="shared" si="0"/>
        <v>2526</v>
      </c>
      <c r="G28" s="93" t="s">
        <v>710</v>
      </c>
      <c r="H28" s="11" t="s">
        <v>69</v>
      </c>
      <c r="I28" s="18">
        <v>555</v>
      </c>
      <c r="J28" s="18">
        <v>604</v>
      </c>
      <c r="K28" s="18">
        <v>635</v>
      </c>
      <c r="L28" s="18">
        <f t="shared" si="1"/>
        <v>1239</v>
      </c>
      <c r="M28" s="164"/>
      <c r="N28" s="441"/>
      <c r="O28" s="166" t="s">
        <v>513</v>
      </c>
      <c r="P28" s="425" t="s">
        <v>141</v>
      </c>
      <c r="Q28" s="425"/>
      <c r="R28" s="84"/>
      <c r="S28" s="18">
        <v>33</v>
      </c>
      <c r="T28" s="18">
        <v>27</v>
      </c>
      <c r="U28" s="18">
        <v>35</v>
      </c>
      <c r="V28" s="18">
        <f t="shared" si="3"/>
        <v>62</v>
      </c>
    </row>
    <row r="29" spans="1:22" ht="15.75" customHeight="1">
      <c r="A29" s="82" t="s">
        <v>536</v>
      </c>
      <c r="B29" s="11" t="s">
        <v>34</v>
      </c>
      <c r="C29" s="18">
        <v>775</v>
      </c>
      <c r="D29" s="18">
        <v>797</v>
      </c>
      <c r="E29" s="18">
        <v>917</v>
      </c>
      <c r="F29" s="18">
        <f t="shared" si="0"/>
        <v>1714</v>
      </c>
      <c r="G29" s="93" t="s">
        <v>711</v>
      </c>
      <c r="H29" s="11" t="s">
        <v>70</v>
      </c>
      <c r="I29" s="18">
        <v>551</v>
      </c>
      <c r="J29" s="18">
        <v>433</v>
      </c>
      <c r="K29" s="18">
        <v>548</v>
      </c>
      <c r="L29" s="18">
        <f t="shared" si="1"/>
        <v>981</v>
      </c>
      <c r="M29" s="16"/>
      <c r="N29" s="441"/>
      <c r="O29" s="166" t="s">
        <v>516</v>
      </c>
      <c r="P29" s="425" t="s">
        <v>348</v>
      </c>
      <c r="Q29" s="425"/>
      <c r="R29" s="56"/>
      <c r="S29" s="18">
        <v>102</v>
      </c>
      <c r="T29" s="18">
        <v>85</v>
      </c>
      <c r="U29" s="18">
        <v>101</v>
      </c>
      <c r="V29" s="18">
        <f t="shared" si="3"/>
        <v>186</v>
      </c>
    </row>
    <row r="30" spans="1:22" ht="15.75" customHeight="1">
      <c r="A30" s="82" t="s">
        <v>539</v>
      </c>
      <c r="B30" s="11" t="s">
        <v>35</v>
      </c>
      <c r="C30" s="18">
        <v>683</v>
      </c>
      <c r="D30" s="18">
        <v>683</v>
      </c>
      <c r="E30" s="18">
        <v>825</v>
      </c>
      <c r="F30" s="18">
        <f t="shared" si="0"/>
        <v>1508</v>
      </c>
      <c r="G30" s="93" t="s">
        <v>712</v>
      </c>
      <c r="H30" s="11" t="s">
        <v>71</v>
      </c>
      <c r="I30" s="18">
        <v>288</v>
      </c>
      <c r="J30" s="18">
        <v>247</v>
      </c>
      <c r="K30" s="18">
        <v>306</v>
      </c>
      <c r="L30" s="18">
        <f t="shared" si="1"/>
        <v>553</v>
      </c>
      <c r="M30" s="164"/>
      <c r="N30" s="441"/>
      <c r="O30" s="166" t="s">
        <v>519</v>
      </c>
      <c r="P30" s="425" t="s">
        <v>349</v>
      </c>
      <c r="Q30" s="425"/>
      <c r="R30" s="84"/>
      <c r="S30" s="18">
        <v>165</v>
      </c>
      <c r="T30" s="18">
        <v>150</v>
      </c>
      <c r="U30" s="18">
        <v>194</v>
      </c>
      <c r="V30" s="18">
        <f t="shared" si="3"/>
        <v>344</v>
      </c>
    </row>
    <row r="31" spans="1:22" ht="15.75" customHeight="1">
      <c r="A31" s="82" t="s">
        <v>541</v>
      </c>
      <c r="B31" s="11" t="s">
        <v>36</v>
      </c>
      <c r="C31" s="18">
        <v>576</v>
      </c>
      <c r="D31" s="18">
        <v>541</v>
      </c>
      <c r="E31" s="18">
        <v>617</v>
      </c>
      <c r="F31" s="18">
        <f t="shared" si="0"/>
        <v>1158</v>
      </c>
      <c r="G31" s="93" t="s">
        <v>713</v>
      </c>
      <c r="H31" s="11" t="s">
        <v>72</v>
      </c>
      <c r="I31" s="18">
        <v>240</v>
      </c>
      <c r="J31" s="18">
        <v>179</v>
      </c>
      <c r="K31" s="18">
        <v>244</v>
      </c>
      <c r="L31" s="18">
        <f t="shared" si="1"/>
        <v>423</v>
      </c>
      <c r="M31" s="33"/>
      <c r="N31" s="441"/>
      <c r="O31" s="166" t="s">
        <v>522</v>
      </c>
      <c r="P31" s="425" t="s">
        <v>350</v>
      </c>
      <c r="Q31" s="425"/>
      <c r="R31" s="84"/>
      <c r="S31" s="18">
        <v>56</v>
      </c>
      <c r="T31" s="18">
        <v>42</v>
      </c>
      <c r="U31" s="18">
        <v>52</v>
      </c>
      <c r="V31" s="18">
        <f t="shared" si="3"/>
        <v>94</v>
      </c>
    </row>
    <row r="32" spans="1:22" ht="15.75" customHeight="1">
      <c r="A32" s="82" t="s">
        <v>543</v>
      </c>
      <c r="B32" s="11" t="s">
        <v>37</v>
      </c>
      <c r="C32" s="18">
        <v>967</v>
      </c>
      <c r="D32" s="18">
        <v>894</v>
      </c>
      <c r="E32" s="18">
        <v>1121</v>
      </c>
      <c r="F32" s="18">
        <f t="shared" si="0"/>
        <v>2015</v>
      </c>
      <c r="G32" s="93" t="s">
        <v>714</v>
      </c>
      <c r="H32" s="11" t="s">
        <v>73</v>
      </c>
      <c r="I32" s="18">
        <v>103</v>
      </c>
      <c r="J32" s="18">
        <v>93</v>
      </c>
      <c r="K32" s="18">
        <v>111</v>
      </c>
      <c r="L32" s="18">
        <f t="shared" si="1"/>
        <v>204</v>
      </c>
      <c r="M32" s="16"/>
      <c r="N32" s="441"/>
      <c r="O32" s="166" t="s">
        <v>524</v>
      </c>
      <c r="P32" s="425" t="s">
        <v>351</v>
      </c>
      <c r="Q32" s="425"/>
      <c r="R32" s="84"/>
      <c r="S32" s="18">
        <v>43</v>
      </c>
      <c r="T32" s="18">
        <v>36</v>
      </c>
      <c r="U32" s="18">
        <v>38</v>
      </c>
      <c r="V32" s="18">
        <f t="shared" si="3"/>
        <v>74</v>
      </c>
    </row>
    <row r="33" spans="1:22" ht="15.75" customHeight="1">
      <c r="A33" s="82" t="s">
        <v>545</v>
      </c>
      <c r="B33" s="11" t="s">
        <v>38</v>
      </c>
      <c r="C33" s="18">
        <v>290</v>
      </c>
      <c r="D33" s="18">
        <v>300</v>
      </c>
      <c r="E33" s="18">
        <v>346</v>
      </c>
      <c r="F33" s="18">
        <f t="shared" si="0"/>
        <v>646</v>
      </c>
      <c r="G33" s="93" t="s">
        <v>715</v>
      </c>
      <c r="H33" s="11" t="s">
        <v>74</v>
      </c>
      <c r="I33" s="230">
        <v>32</v>
      </c>
      <c r="J33" s="230">
        <v>25</v>
      </c>
      <c r="K33" s="230">
        <v>28</v>
      </c>
      <c r="L33" s="18">
        <f t="shared" si="1"/>
        <v>53</v>
      </c>
      <c r="M33" s="16"/>
      <c r="N33" s="441"/>
      <c r="O33" s="166" t="s">
        <v>526</v>
      </c>
      <c r="P33" s="425" t="s">
        <v>143</v>
      </c>
      <c r="Q33" s="425"/>
      <c r="R33" s="56"/>
      <c r="S33" s="18">
        <v>30</v>
      </c>
      <c r="T33" s="18">
        <v>25</v>
      </c>
      <c r="U33" s="18">
        <v>28</v>
      </c>
      <c r="V33" s="18">
        <f t="shared" si="3"/>
        <v>53</v>
      </c>
    </row>
    <row r="34" spans="1:18" ht="15.75" customHeight="1">
      <c r="A34" s="82" t="s">
        <v>547</v>
      </c>
      <c r="B34" s="11" t="s">
        <v>39</v>
      </c>
      <c r="C34" s="18">
        <v>682</v>
      </c>
      <c r="D34" s="18">
        <v>768</v>
      </c>
      <c r="E34" s="18">
        <v>758</v>
      </c>
      <c r="F34" s="18">
        <f t="shared" si="0"/>
        <v>1526</v>
      </c>
      <c r="G34" s="93" t="s">
        <v>716</v>
      </c>
      <c r="H34" s="11" t="s">
        <v>332</v>
      </c>
      <c r="I34" s="18">
        <v>81</v>
      </c>
      <c r="J34" s="18">
        <v>76</v>
      </c>
      <c r="K34" s="18">
        <v>71</v>
      </c>
      <c r="L34" s="18">
        <f t="shared" si="1"/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896</v>
      </c>
      <c r="D35" s="18">
        <v>858</v>
      </c>
      <c r="E35" s="18">
        <v>951</v>
      </c>
      <c r="F35" s="18">
        <f t="shared" si="0"/>
        <v>1809</v>
      </c>
      <c r="G35" s="93" t="s">
        <v>717</v>
      </c>
      <c r="H35" s="11" t="s">
        <v>333</v>
      </c>
      <c r="I35" s="18">
        <v>100</v>
      </c>
      <c r="J35" s="18">
        <v>68</v>
      </c>
      <c r="K35" s="18">
        <v>66</v>
      </c>
      <c r="L35" s="18">
        <f t="shared" si="1"/>
        <v>134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1093</v>
      </c>
      <c r="D36" s="230">
        <v>1045</v>
      </c>
      <c r="E36" s="230">
        <v>1173</v>
      </c>
      <c r="F36" s="230">
        <f t="shared" si="0"/>
        <v>2218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48</v>
      </c>
      <c r="L36" s="18">
        <f t="shared" si="1"/>
        <v>91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32</v>
      </c>
      <c r="D37" s="18">
        <v>33</v>
      </c>
      <c r="E37" s="18">
        <v>39</v>
      </c>
      <c r="F37" s="18">
        <f t="shared" si="0"/>
        <v>72</v>
      </c>
      <c r="G37" s="93" t="s">
        <v>719</v>
      </c>
      <c r="H37" s="11" t="s">
        <v>335</v>
      </c>
      <c r="I37" s="18">
        <v>50</v>
      </c>
      <c r="J37" s="18">
        <v>41</v>
      </c>
      <c r="K37" s="18">
        <v>38</v>
      </c>
      <c r="L37" s="18">
        <f t="shared" si="1"/>
        <v>79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612</v>
      </c>
      <c r="D38" s="18">
        <v>687</v>
      </c>
      <c r="E38" s="18">
        <v>722</v>
      </c>
      <c r="F38" s="18">
        <f t="shared" si="0"/>
        <v>1409</v>
      </c>
      <c r="G38" s="95" t="s">
        <v>481</v>
      </c>
      <c r="H38" s="89" t="s">
        <v>336</v>
      </c>
      <c r="I38" s="18">
        <v>325</v>
      </c>
      <c r="J38" s="18">
        <v>303</v>
      </c>
      <c r="K38" s="18">
        <v>277</v>
      </c>
      <c r="L38" s="18">
        <f t="shared" si="1"/>
        <v>580</v>
      </c>
      <c r="M38" s="318" t="s">
        <v>356</v>
      </c>
      <c r="N38" s="319"/>
      <c r="O38" s="18">
        <f>C40+I40+O15+O16</f>
        <v>38887</v>
      </c>
      <c r="P38" s="18">
        <f>D40+J40+P15+P16</f>
        <v>38971</v>
      </c>
      <c r="Q38" s="18">
        <f>E40+K40+Q15+Q16</f>
        <v>43000</v>
      </c>
      <c r="R38" s="83">
        <f>F40+L40+R15+R16</f>
        <v>81971</v>
      </c>
    </row>
    <row r="39" spans="1:18" ht="15.75" customHeight="1" thickBot="1">
      <c r="A39" s="86" t="s">
        <v>694</v>
      </c>
      <c r="B39" s="75" t="s">
        <v>43</v>
      </c>
      <c r="C39" s="62">
        <v>783</v>
      </c>
      <c r="D39" s="62">
        <v>872</v>
      </c>
      <c r="E39" s="62">
        <v>999</v>
      </c>
      <c r="F39" s="62">
        <f t="shared" si="0"/>
        <v>1871</v>
      </c>
      <c r="G39" s="237" t="s">
        <v>484</v>
      </c>
      <c r="H39" s="75" t="s">
        <v>337</v>
      </c>
      <c r="I39" s="62">
        <v>187</v>
      </c>
      <c r="J39" s="62">
        <v>172</v>
      </c>
      <c r="K39" s="62">
        <v>193</v>
      </c>
      <c r="L39" s="62">
        <f t="shared" si="1"/>
        <v>365</v>
      </c>
      <c r="M39" s="306" t="s">
        <v>360</v>
      </c>
      <c r="N39" s="307"/>
      <c r="O39" s="62">
        <f>O38+O77+O118+O158</f>
        <v>49574</v>
      </c>
      <c r="P39" s="62">
        <f>P38+P77+P118+P158</f>
        <v>50111</v>
      </c>
      <c r="Q39" s="62">
        <f>Q38+Q77+Q118+Q158</f>
        <v>55254</v>
      </c>
      <c r="R39" s="63">
        <f>R38+R77+R118+R158</f>
        <v>105365</v>
      </c>
    </row>
    <row r="40" spans="1:18" ht="15.75" customHeight="1">
      <c r="A40" s="5"/>
      <c r="C40" s="101">
        <f>SUM(C4:C39)</f>
        <v>20964</v>
      </c>
      <c r="D40" s="101">
        <f>SUM(D4:D39)</f>
        <v>21044</v>
      </c>
      <c r="E40" s="101">
        <f>SUM(E4:E39)</f>
        <v>23424</v>
      </c>
      <c r="F40" s="101">
        <f>SUM(F4:F39)</f>
        <v>44468</v>
      </c>
      <c r="G40" s="102"/>
      <c r="H40" s="103"/>
      <c r="I40" s="101">
        <f>SUM(I4:I39)</f>
        <v>15532</v>
      </c>
      <c r="J40" s="101">
        <f>SUM(J4:J39)</f>
        <v>15787</v>
      </c>
      <c r="K40" s="101">
        <f>SUM(K4:K39)</f>
        <v>17505</v>
      </c>
      <c r="L40" s="101">
        <f>SUM(L4:L39)</f>
        <v>33292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746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665</v>
      </c>
      <c r="D44" s="18">
        <f>SUM(D52:D68)</f>
        <v>687</v>
      </c>
      <c r="E44" s="18">
        <f>SUM(E52:E68)</f>
        <v>721</v>
      </c>
      <c r="F44" s="83">
        <f>SUM(F52:F68)</f>
        <v>1408</v>
      </c>
      <c r="G44" s="196" t="s">
        <v>557</v>
      </c>
      <c r="H44" s="11" t="s">
        <v>144</v>
      </c>
      <c r="I44" s="18">
        <v>53</v>
      </c>
      <c r="J44" s="18">
        <v>12</v>
      </c>
      <c r="K44" s="18">
        <v>42</v>
      </c>
      <c r="L44" s="184">
        <f>SUM(J44:K44)</f>
        <v>54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294</v>
      </c>
      <c r="D45" s="18">
        <f>SUM(D73:D77)</f>
        <v>293</v>
      </c>
      <c r="E45" s="18">
        <f>SUM(E73:E77)</f>
        <v>308</v>
      </c>
      <c r="F45" s="83">
        <f>SUM(F73:F77)</f>
        <v>601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452</v>
      </c>
      <c r="D46" s="18">
        <f>SUM(J52:J62)</f>
        <v>447</v>
      </c>
      <c r="E46" s="18">
        <f>SUM(K52:K62)</f>
        <v>478</v>
      </c>
      <c r="F46" s="83">
        <f>SUM(L52:L62)</f>
        <v>925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273</v>
      </c>
      <c r="D47" s="62">
        <f>SUM(J71:J77)</f>
        <v>301</v>
      </c>
      <c r="E47" s="62">
        <f>SUM(K71:K77)</f>
        <v>304</v>
      </c>
      <c r="F47" s="63">
        <f>SUM(L71:L77)</f>
        <v>605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551</v>
      </c>
      <c r="B52" s="188" t="s">
        <v>108</v>
      </c>
      <c r="C52" s="241">
        <v>95</v>
      </c>
      <c r="D52" s="241">
        <v>99</v>
      </c>
      <c r="E52" s="241">
        <v>119</v>
      </c>
      <c r="F52" s="215">
        <f>SUM(D52:E52)</f>
        <v>218</v>
      </c>
      <c r="G52" s="219" t="s">
        <v>96</v>
      </c>
      <c r="H52" s="211" t="s">
        <v>126</v>
      </c>
      <c r="I52" s="243">
        <v>42</v>
      </c>
      <c r="J52" s="243">
        <v>43</v>
      </c>
      <c r="K52" s="243">
        <v>48</v>
      </c>
      <c r="L52" s="182">
        <f>SUM(J52:K52)</f>
        <v>91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552</v>
      </c>
      <c r="B53" s="188" t="s">
        <v>364</v>
      </c>
      <c r="C53" s="241">
        <v>53</v>
      </c>
      <c r="D53" s="241">
        <v>53</v>
      </c>
      <c r="E53" s="241">
        <v>51</v>
      </c>
      <c r="F53" s="215">
        <f aca="true" t="shared" si="4" ref="F53:F68">SUM(D53:E53)</f>
        <v>104</v>
      </c>
      <c r="G53" s="219" t="s">
        <v>97</v>
      </c>
      <c r="H53" s="211" t="s">
        <v>127</v>
      </c>
      <c r="I53" s="243">
        <v>160</v>
      </c>
      <c r="J53" s="243">
        <v>162</v>
      </c>
      <c r="K53" s="243">
        <v>178</v>
      </c>
      <c r="L53" s="182">
        <f aca="true" t="shared" si="5" ref="L53:L62">SUM(J53:K53)</f>
        <v>340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45</v>
      </c>
      <c r="D54" s="241">
        <v>56</v>
      </c>
      <c r="E54" s="241">
        <v>52</v>
      </c>
      <c r="F54" s="215">
        <f t="shared" si="4"/>
        <v>108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28</v>
      </c>
      <c r="E55" s="241">
        <v>33</v>
      </c>
      <c r="F55" s="215">
        <f t="shared" si="4"/>
        <v>61</v>
      </c>
      <c r="G55" s="219" t="s">
        <v>99</v>
      </c>
      <c r="H55" s="211" t="s">
        <v>129</v>
      </c>
      <c r="I55" s="243">
        <v>10</v>
      </c>
      <c r="J55" s="243">
        <v>10</v>
      </c>
      <c r="K55" s="243">
        <v>11</v>
      </c>
      <c r="L55" s="182">
        <f t="shared" si="5"/>
        <v>21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162</v>
      </c>
      <c r="D56" s="241">
        <v>192</v>
      </c>
      <c r="E56" s="241">
        <v>189</v>
      </c>
      <c r="F56" s="215">
        <f t="shared" si="4"/>
        <v>381</v>
      </c>
      <c r="G56" s="219" t="s">
        <v>100</v>
      </c>
      <c r="H56" s="43" t="s">
        <v>130</v>
      </c>
      <c r="I56" s="243">
        <v>12</v>
      </c>
      <c r="J56" s="243">
        <v>11</v>
      </c>
      <c r="K56" s="243">
        <v>9</v>
      </c>
      <c r="L56" s="182">
        <f t="shared" si="5"/>
        <v>20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43" t="s">
        <v>131</v>
      </c>
      <c r="I57" s="243">
        <v>28</v>
      </c>
      <c r="J57" s="243">
        <v>27</v>
      </c>
      <c r="K57" s="243">
        <v>38</v>
      </c>
      <c r="L57" s="182">
        <f t="shared" si="5"/>
        <v>65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32</v>
      </c>
      <c r="D58" s="241">
        <v>39</v>
      </c>
      <c r="E58" s="241">
        <v>28</v>
      </c>
      <c r="F58" s="215">
        <f t="shared" si="4"/>
        <v>67</v>
      </c>
      <c r="G58" s="244" t="s">
        <v>102</v>
      </c>
      <c r="H58" s="245" t="s">
        <v>132</v>
      </c>
      <c r="I58" s="243">
        <v>18</v>
      </c>
      <c r="J58" s="243">
        <v>15</v>
      </c>
      <c r="K58" s="243">
        <v>18</v>
      </c>
      <c r="L58" s="182">
        <f t="shared" si="5"/>
        <v>33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27</v>
      </c>
      <c r="E59" s="241">
        <v>17</v>
      </c>
      <c r="F59" s="215">
        <f t="shared" si="4"/>
        <v>44</v>
      </c>
      <c r="G59" s="219" t="s">
        <v>103</v>
      </c>
      <c r="H59" s="211" t="s">
        <v>133</v>
      </c>
      <c r="I59" s="243">
        <v>33</v>
      </c>
      <c r="J59" s="243">
        <v>35</v>
      </c>
      <c r="K59" s="243">
        <v>27</v>
      </c>
      <c r="L59" s="182">
        <f t="shared" si="5"/>
        <v>62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37</v>
      </c>
      <c r="J60" s="243">
        <v>30</v>
      </c>
      <c r="K60" s="243">
        <v>33</v>
      </c>
      <c r="L60" s="182">
        <f t="shared" si="5"/>
        <v>63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23</v>
      </c>
      <c r="E61" s="241">
        <v>32</v>
      </c>
      <c r="F61" s="215">
        <f t="shared" si="4"/>
        <v>55</v>
      </c>
      <c r="G61" s="219" t="s">
        <v>105</v>
      </c>
      <c r="H61" s="211" t="s">
        <v>135</v>
      </c>
      <c r="I61" s="243">
        <v>26</v>
      </c>
      <c r="J61" s="243">
        <v>31</v>
      </c>
      <c r="K61" s="243">
        <v>33</v>
      </c>
      <c r="L61" s="182">
        <f t="shared" si="5"/>
        <v>64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55</v>
      </c>
      <c r="J62" s="248">
        <v>53</v>
      </c>
      <c r="K62" s="248">
        <v>54</v>
      </c>
      <c r="L62" s="221">
        <f t="shared" si="5"/>
        <v>107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4</v>
      </c>
      <c r="D63" s="241">
        <v>1</v>
      </c>
      <c r="E63" s="241">
        <v>3</v>
      </c>
      <c r="F63" s="215">
        <f t="shared" si="4"/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31</v>
      </c>
      <c r="D65" s="241">
        <v>27</v>
      </c>
      <c r="E65" s="241">
        <v>32</v>
      </c>
      <c r="F65" s="215">
        <f t="shared" si="4"/>
        <v>59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22</v>
      </c>
      <c r="E66" s="241">
        <v>31</v>
      </c>
      <c r="F66" s="215">
        <f t="shared" si="4"/>
        <v>53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36</v>
      </c>
      <c r="D67" s="241">
        <v>33</v>
      </c>
      <c r="E67" s="241">
        <v>43</v>
      </c>
      <c r="F67" s="215">
        <f t="shared" si="4"/>
        <v>76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22</v>
      </c>
      <c r="D68" s="242">
        <v>18</v>
      </c>
      <c r="E68" s="242">
        <v>17</v>
      </c>
      <c r="F68" s="240">
        <f t="shared" si="4"/>
        <v>35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442</v>
      </c>
      <c r="H72" s="213" t="s">
        <v>138</v>
      </c>
      <c r="I72" s="250">
        <v>79</v>
      </c>
      <c r="J72" s="250">
        <v>93</v>
      </c>
      <c r="K72" s="250">
        <v>94</v>
      </c>
      <c r="L72" s="183">
        <f aca="true" t="shared" si="6" ref="L72:L77">SUM(J72:K72)</f>
        <v>187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35</v>
      </c>
      <c r="D73" s="246">
        <v>38</v>
      </c>
      <c r="E73" s="246">
        <v>29</v>
      </c>
      <c r="F73" s="227">
        <f>SUM(D73:E73)</f>
        <v>67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39</v>
      </c>
      <c r="F74" s="227">
        <f>SUM(D74:E74)</f>
        <v>72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102</v>
      </c>
      <c r="D75" s="246">
        <v>107</v>
      </c>
      <c r="E75" s="246">
        <v>110</v>
      </c>
      <c r="F75" s="227">
        <f>SUM(D75:E75)</f>
        <v>217</v>
      </c>
      <c r="G75" s="224" t="s">
        <v>554</v>
      </c>
      <c r="H75" s="213" t="s">
        <v>141</v>
      </c>
      <c r="I75" s="251">
        <v>80</v>
      </c>
      <c r="J75" s="251">
        <v>92</v>
      </c>
      <c r="K75" s="251">
        <v>98</v>
      </c>
      <c r="L75" s="183">
        <f t="shared" si="6"/>
        <v>190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93</v>
      </c>
      <c r="D76" s="246">
        <v>88</v>
      </c>
      <c r="E76" s="246">
        <v>95</v>
      </c>
      <c r="F76" s="227">
        <f>SUM(D76:E76)</f>
        <v>183</v>
      </c>
      <c r="G76" s="224" t="s">
        <v>555</v>
      </c>
      <c r="H76" s="213" t="s">
        <v>142</v>
      </c>
      <c r="I76" s="251">
        <v>26</v>
      </c>
      <c r="J76" s="251">
        <v>28</v>
      </c>
      <c r="K76" s="251">
        <v>29</v>
      </c>
      <c r="L76" s="183">
        <f t="shared" si="6"/>
        <v>57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30</v>
      </c>
      <c r="D77" s="249">
        <v>27</v>
      </c>
      <c r="E77" s="249">
        <v>35</v>
      </c>
      <c r="F77" s="228">
        <f>SUM(D77:E77)</f>
        <v>62</v>
      </c>
      <c r="G77" s="225" t="s">
        <v>556</v>
      </c>
      <c r="H77" s="226" t="s">
        <v>143</v>
      </c>
      <c r="I77" s="252">
        <v>51</v>
      </c>
      <c r="J77" s="252">
        <v>56</v>
      </c>
      <c r="K77" s="252">
        <v>52</v>
      </c>
      <c r="L77" s="208">
        <f t="shared" si="6"/>
        <v>108</v>
      </c>
      <c r="M77" s="469"/>
      <c r="N77" s="470"/>
      <c r="O77" s="62">
        <f>SUM(C44:C47,I44)</f>
        <v>1737</v>
      </c>
      <c r="P77" s="62">
        <f>SUM(D44:D47,J44)</f>
        <v>1740</v>
      </c>
      <c r="Q77" s="62">
        <f>SUM(E44:E47,K44)</f>
        <v>1853</v>
      </c>
      <c r="R77" s="63">
        <f>SUM(F44:F47,L44)</f>
        <v>3593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661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39</v>
      </c>
      <c r="E82" s="18">
        <v>54</v>
      </c>
      <c r="F82" s="18">
        <v>93</v>
      </c>
      <c r="G82" s="104" t="s">
        <v>559</v>
      </c>
      <c r="H82" s="11" t="s">
        <v>286</v>
      </c>
      <c r="I82" s="18">
        <v>52</v>
      </c>
      <c r="J82" s="18">
        <v>52</v>
      </c>
      <c r="K82" s="18">
        <v>71</v>
      </c>
      <c r="L82" s="18">
        <v>123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153</v>
      </c>
      <c r="J83" s="7">
        <v>156</v>
      </c>
      <c r="K83" s="7">
        <v>186</v>
      </c>
      <c r="L83" s="7">
        <v>342</v>
      </c>
      <c r="M83" s="326"/>
      <c r="N83" s="328"/>
      <c r="O83" s="47" t="s">
        <v>562</v>
      </c>
      <c r="P83" s="330" t="s">
        <v>245</v>
      </c>
      <c r="Q83" s="331"/>
      <c r="R83" s="91"/>
      <c r="S83" s="18">
        <v>52</v>
      </c>
      <c r="T83" s="18">
        <v>50</v>
      </c>
      <c r="U83" s="18">
        <v>68</v>
      </c>
      <c r="V83" s="18">
        <v>118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23</v>
      </c>
      <c r="F84" s="18">
        <v>43</v>
      </c>
      <c r="G84" s="104" t="s">
        <v>564</v>
      </c>
      <c r="H84" s="11" t="s">
        <v>292</v>
      </c>
      <c r="I84" s="18">
        <v>34</v>
      </c>
      <c r="J84" s="18">
        <v>34</v>
      </c>
      <c r="K84" s="18">
        <v>40</v>
      </c>
      <c r="L84" s="18">
        <v>74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21</v>
      </c>
      <c r="T84" s="18">
        <v>21</v>
      </c>
      <c r="U84" s="18">
        <v>22</v>
      </c>
      <c r="V84" s="18">
        <v>43</v>
      </c>
    </row>
    <row r="85" spans="1:22" ht="15.75" customHeight="1">
      <c r="A85" s="55" t="s">
        <v>414</v>
      </c>
      <c r="B85" s="11" t="s">
        <v>243</v>
      </c>
      <c r="C85" s="18">
        <v>73</v>
      </c>
      <c r="D85" s="18">
        <v>70</v>
      </c>
      <c r="E85" s="18">
        <v>84</v>
      </c>
      <c r="F85" s="18">
        <v>154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511</v>
      </c>
      <c r="D86" s="7">
        <v>542</v>
      </c>
      <c r="E86" s="7">
        <v>590</v>
      </c>
      <c r="F86" s="18">
        <v>1132</v>
      </c>
      <c r="G86" s="104" t="s">
        <v>567</v>
      </c>
      <c r="H86" s="11" t="s">
        <v>294</v>
      </c>
      <c r="I86" s="18">
        <v>34</v>
      </c>
      <c r="J86" s="18">
        <v>34</v>
      </c>
      <c r="K86" s="18">
        <v>43</v>
      </c>
      <c r="L86" s="18">
        <v>77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40</v>
      </c>
      <c r="T86" s="18">
        <v>51</v>
      </c>
      <c r="U86" s="18">
        <v>51</v>
      </c>
      <c r="V86" s="18">
        <v>102</v>
      </c>
    </row>
    <row r="87" spans="1:22" ht="15.75" customHeight="1">
      <c r="A87" s="55" t="s">
        <v>569</v>
      </c>
      <c r="B87" s="11" t="s">
        <v>252</v>
      </c>
      <c r="C87" s="18">
        <v>63</v>
      </c>
      <c r="D87" s="18">
        <v>66</v>
      </c>
      <c r="E87" s="18">
        <v>71</v>
      </c>
      <c r="F87" s="18">
        <v>137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51</v>
      </c>
      <c r="L87" s="18">
        <v>96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119</v>
      </c>
      <c r="T87" s="18">
        <v>142</v>
      </c>
      <c r="U87" s="18">
        <v>135</v>
      </c>
      <c r="V87" s="18">
        <v>277</v>
      </c>
    </row>
    <row r="88" spans="1:22" ht="15.75" customHeight="1">
      <c r="A88" s="55" t="s">
        <v>571</v>
      </c>
      <c r="B88" s="11" t="s">
        <v>253</v>
      </c>
      <c r="C88" s="18">
        <v>83</v>
      </c>
      <c r="D88" s="18">
        <v>94</v>
      </c>
      <c r="E88" s="18">
        <v>106</v>
      </c>
      <c r="F88" s="18">
        <v>200</v>
      </c>
      <c r="G88" s="104" t="s">
        <v>572</v>
      </c>
      <c r="H88" s="11" t="s">
        <v>296</v>
      </c>
      <c r="I88" s="18">
        <v>112</v>
      </c>
      <c r="J88" s="18">
        <v>103</v>
      </c>
      <c r="K88" s="18">
        <v>118</v>
      </c>
      <c r="L88" s="18">
        <v>221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36</v>
      </c>
      <c r="U88" s="18">
        <v>45</v>
      </c>
      <c r="V88" s="18">
        <v>81</v>
      </c>
    </row>
    <row r="89" spans="1:22" ht="15.75" customHeight="1">
      <c r="A89" s="55" t="s">
        <v>573</v>
      </c>
      <c r="B89" s="11" t="s">
        <v>255</v>
      </c>
      <c r="C89" s="18">
        <v>67</v>
      </c>
      <c r="D89" s="18">
        <v>77</v>
      </c>
      <c r="E89" s="18">
        <v>69</v>
      </c>
      <c r="F89" s="18">
        <v>146</v>
      </c>
      <c r="G89" s="12"/>
      <c r="H89" s="45" t="s">
        <v>407</v>
      </c>
      <c r="I89" s="7">
        <v>378</v>
      </c>
      <c r="J89" s="7">
        <v>395</v>
      </c>
      <c r="K89" s="7">
        <v>468</v>
      </c>
      <c r="L89" s="7">
        <v>863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79</v>
      </c>
      <c r="T89" s="18">
        <v>93</v>
      </c>
      <c r="U89" s="18">
        <v>89</v>
      </c>
      <c r="V89" s="18">
        <v>182</v>
      </c>
    </row>
    <row r="90" spans="1:22" ht="15.75" customHeight="1">
      <c r="A90" s="55" t="s">
        <v>575</v>
      </c>
      <c r="B90" s="11" t="s">
        <v>256</v>
      </c>
      <c r="C90" s="18">
        <v>82</v>
      </c>
      <c r="D90" s="18">
        <v>95</v>
      </c>
      <c r="E90" s="18">
        <v>97</v>
      </c>
      <c r="F90" s="18">
        <v>192</v>
      </c>
      <c r="G90" s="104" t="s">
        <v>576</v>
      </c>
      <c r="H90" s="11" t="s">
        <v>298</v>
      </c>
      <c r="I90" s="18">
        <v>64</v>
      </c>
      <c r="J90" s="18">
        <v>67</v>
      </c>
      <c r="K90" s="18">
        <v>67</v>
      </c>
      <c r="L90" s="18">
        <v>134</v>
      </c>
      <c r="M90" s="326"/>
      <c r="N90" s="328"/>
      <c r="O90" s="47" t="s">
        <v>577</v>
      </c>
      <c r="P90" s="330" t="s">
        <v>254</v>
      </c>
      <c r="Q90" s="331"/>
      <c r="R90" s="333"/>
      <c r="S90" s="18">
        <v>47</v>
      </c>
      <c r="T90" s="18">
        <v>52</v>
      </c>
      <c r="U90" s="18">
        <v>58</v>
      </c>
      <c r="V90" s="18">
        <v>110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21</v>
      </c>
      <c r="F91" s="18">
        <v>43</v>
      </c>
      <c r="G91" s="104" t="s">
        <v>446</v>
      </c>
      <c r="H91" s="11" t="s">
        <v>299</v>
      </c>
      <c r="I91" s="18">
        <v>176</v>
      </c>
      <c r="J91" s="18">
        <v>167</v>
      </c>
      <c r="K91" s="18">
        <v>200</v>
      </c>
      <c r="L91" s="18">
        <v>367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42</v>
      </c>
      <c r="T91" s="18">
        <v>57</v>
      </c>
      <c r="U91" s="18">
        <v>43</v>
      </c>
      <c r="V91" s="18">
        <v>100</v>
      </c>
    </row>
    <row r="92" spans="1:22" ht="15.75" customHeight="1">
      <c r="A92" s="55" t="s">
        <v>579</v>
      </c>
      <c r="B92" s="11" t="s">
        <v>258</v>
      </c>
      <c r="C92" s="18">
        <v>20</v>
      </c>
      <c r="D92" s="18">
        <v>25</v>
      </c>
      <c r="E92" s="18">
        <v>26</v>
      </c>
      <c r="F92" s="18">
        <v>51</v>
      </c>
      <c r="G92" s="104" t="s">
        <v>447</v>
      </c>
      <c r="H92" s="11" t="s">
        <v>300</v>
      </c>
      <c r="I92" s="18">
        <v>39</v>
      </c>
      <c r="J92" s="18">
        <v>37</v>
      </c>
      <c r="K92" s="18">
        <v>39</v>
      </c>
      <c r="L92" s="18">
        <v>76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167</v>
      </c>
      <c r="T92" s="18">
        <v>169</v>
      </c>
      <c r="U92" s="18">
        <v>208</v>
      </c>
      <c r="V92" s="18">
        <v>377</v>
      </c>
    </row>
    <row r="93" spans="1:22" ht="15.75" customHeight="1">
      <c r="A93" s="55" t="s">
        <v>581</v>
      </c>
      <c r="B93" s="11" t="s">
        <v>259</v>
      </c>
      <c r="C93" s="18">
        <v>43</v>
      </c>
      <c r="D93" s="18">
        <v>51</v>
      </c>
      <c r="E93" s="18">
        <v>58</v>
      </c>
      <c r="F93" s="18">
        <v>109</v>
      </c>
      <c r="G93" s="104" t="s">
        <v>582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58</v>
      </c>
      <c r="U93" s="18">
        <v>51</v>
      </c>
      <c r="V93" s="18">
        <v>109</v>
      </c>
    </row>
    <row r="94" spans="1:22" ht="15.75" customHeight="1">
      <c r="A94" s="55" t="s">
        <v>227</v>
      </c>
      <c r="B94" s="11" t="s">
        <v>260</v>
      </c>
      <c r="C94" s="18">
        <v>26</v>
      </c>
      <c r="D94" s="18">
        <v>30</v>
      </c>
      <c r="E94" s="18">
        <v>32</v>
      </c>
      <c r="F94" s="18">
        <v>62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43</v>
      </c>
      <c r="T94" s="18">
        <v>51</v>
      </c>
      <c r="U94" s="18">
        <v>42</v>
      </c>
      <c r="V94" s="18">
        <v>93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55</v>
      </c>
      <c r="E95" s="18">
        <v>48</v>
      </c>
      <c r="F95" s="18">
        <v>103</v>
      </c>
      <c r="G95" s="104" t="s">
        <v>450</v>
      </c>
      <c r="H95" s="11" t="s">
        <v>307</v>
      </c>
      <c r="I95" s="18">
        <v>23</v>
      </c>
      <c r="J95" s="18">
        <v>24</v>
      </c>
      <c r="K95" s="18">
        <v>20</v>
      </c>
      <c r="L95" s="18">
        <v>44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81</v>
      </c>
      <c r="T95" s="18">
        <v>81</v>
      </c>
      <c r="U95" s="18">
        <v>93</v>
      </c>
      <c r="V95" s="18">
        <v>174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585</v>
      </c>
      <c r="H96" s="11" t="s">
        <v>308</v>
      </c>
      <c r="I96" s="18">
        <v>78</v>
      </c>
      <c r="J96" s="18">
        <v>81</v>
      </c>
      <c r="K96" s="18">
        <v>92</v>
      </c>
      <c r="L96" s="18">
        <v>173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187</v>
      </c>
      <c r="T96" s="18">
        <v>174</v>
      </c>
      <c r="U96" s="18">
        <v>194</v>
      </c>
      <c r="V96" s="18">
        <v>368</v>
      </c>
    </row>
    <row r="97" spans="1:22" ht="15.75" customHeight="1">
      <c r="A97" s="55" t="s">
        <v>230</v>
      </c>
      <c r="B97" s="11" t="s">
        <v>263</v>
      </c>
      <c r="C97" s="18">
        <v>57</v>
      </c>
      <c r="D97" s="18">
        <v>70</v>
      </c>
      <c r="E97" s="18">
        <v>65</v>
      </c>
      <c r="F97" s="18">
        <v>135</v>
      </c>
      <c r="G97" s="104" t="s">
        <v>586</v>
      </c>
      <c r="H97" s="11" t="s">
        <v>309</v>
      </c>
      <c r="I97" s="18">
        <v>42</v>
      </c>
      <c r="J97" s="18">
        <v>46</v>
      </c>
      <c r="K97" s="18">
        <v>56</v>
      </c>
      <c r="L97" s="18">
        <v>102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146</v>
      </c>
      <c r="J98" s="18">
        <v>128</v>
      </c>
      <c r="K98" s="18">
        <v>161</v>
      </c>
      <c r="L98" s="18">
        <v>289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60</v>
      </c>
      <c r="E99" s="18">
        <v>53</v>
      </c>
      <c r="F99" s="18">
        <v>113</v>
      </c>
      <c r="G99" s="104" t="s">
        <v>589</v>
      </c>
      <c r="H99" s="11" t="s">
        <v>312</v>
      </c>
      <c r="I99" s="18">
        <v>98</v>
      </c>
      <c r="J99" s="18">
        <v>105</v>
      </c>
      <c r="K99" s="18">
        <v>97</v>
      </c>
      <c r="L99" s="18">
        <v>202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54</v>
      </c>
      <c r="T99" s="18">
        <v>61</v>
      </c>
      <c r="U99" s="18">
        <v>57</v>
      </c>
      <c r="V99" s="18">
        <v>118</v>
      </c>
    </row>
    <row r="100" spans="1:22" ht="15.75" customHeight="1">
      <c r="A100" s="55" t="s">
        <v>232</v>
      </c>
      <c r="B100" s="11" t="s">
        <v>265</v>
      </c>
      <c r="C100" s="18">
        <v>79</v>
      </c>
      <c r="D100" s="18">
        <v>82</v>
      </c>
      <c r="E100" s="18">
        <v>88</v>
      </c>
      <c r="F100" s="18">
        <v>170</v>
      </c>
      <c r="G100" s="104" t="s">
        <v>590</v>
      </c>
      <c r="H100" s="11" t="s">
        <v>313</v>
      </c>
      <c r="I100" s="18">
        <v>33</v>
      </c>
      <c r="J100" s="18">
        <v>34</v>
      </c>
      <c r="K100" s="18">
        <v>29</v>
      </c>
      <c r="L100" s="18">
        <v>63</v>
      </c>
      <c r="M100" s="326"/>
      <c r="N100" s="358" t="s">
        <v>287</v>
      </c>
      <c r="O100" s="113" t="s">
        <v>591</v>
      </c>
      <c r="P100" s="351" t="s">
        <v>287</v>
      </c>
      <c r="Q100" s="352"/>
      <c r="R100" s="91"/>
      <c r="S100" s="18">
        <v>77</v>
      </c>
      <c r="T100" s="18">
        <v>76</v>
      </c>
      <c r="U100" s="18">
        <v>90</v>
      </c>
      <c r="V100" s="18">
        <v>166</v>
      </c>
    </row>
    <row r="101" spans="1:22" ht="15.75" customHeight="1">
      <c r="A101" s="55" t="s">
        <v>233</v>
      </c>
      <c r="B101" s="11" t="s">
        <v>266</v>
      </c>
      <c r="C101" s="18">
        <v>70</v>
      </c>
      <c r="D101" s="18">
        <v>74</v>
      </c>
      <c r="E101" s="18">
        <v>77</v>
      </c>
      <c r="F101" s="18">
        <v>151</v>
      </c>
      <c r="G101" s="104" t="s">
        <v>592</v>
      </c>
      <c r="H101" s="11" t="s">
        <v>314</v>
      </c>
      <c r="I101" s="18">
        <v>104</v>
      </c>
      <c r="J101" s="18">
        <v>84</v>
      </c>
      <c r="K101" s="18">
        <v>115</v>
      </c>
      <c r="L101" s="18">
        <v>199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26</v>
      </c>
      <c r="F102" s="18">
        <v>60</v>
      </c>
      <c r="G102" s="104" t="s">
        <v>594</v>
      </c>
      <c r="H102" s="11" t="s">
        <v>315</v>
      </c>
      <c r="I102" s="18">
        <v>193</v>
      </c>
      <c r="J102" s="18">
        <v>190</v>
      </c>
      <c r="K102" s="18">
        <v>211</v>
      </c>
      <c r="L102" s="18">
        <v>401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47</v>
      </c>
      <c r="D103" s="18">
        <v>43</v>
      </c>
      <c r="E103" s="18">
        <v>51</v>
      </c>
      <c r="F103" s="18">
        <v>94</v>
      </c>
      <c r="G103" s="104" t="s">
        <v>596</v>
      </c>
      <c r="H103" s="11" t="s">
        <v>316</v>
      </c>
      <c r="I103" s="18">
        <v>40</v>
      </c>
      <c r="J103" s="18">
        <v>33</v>
      </c>
      <c r="K103" s="18">
        <v>41</v>
      </c>
      <c r="L103" s="18">
        <v>74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53</v>
      </c>
      <c r="D104" s="18">
        <v>62</v>
      </c>
      <c r="E104" s="18">
        <v>58</v>
      </c>
      <c r="F104" s="18">
        <v>120</v>
      </c>
      <c r="G104" s="104" t="s">
        <v>453</v>
      </c>
      <c r="H104" s="11" t="s">
        <v>317</v>
      </c>
      <c r="I104" s="18">
        <v>50</v>
      </c>
      <c r="J104" s="18">
        <v>38</v>
      </c>
      <c r="K104" s="18">
        <v>48</v>
      </c>
      <c r="L104" s="18">
        <v>86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15</v>
      </c>
      <c r="V104" s="18">
        <v>23</v>
      </c>
    </row>
    <row r="105" spans="1:22" ht="15.75" customHeight="1">
      <c r="A105" s="55" t="s">
        <v>237</v>
      </c>
      <c r="B105" s="11" t="s">
        <v>128</v>
      </c>
      <c r="C105" s="18">
        <v>129</v>
      </c>
      <c r="D105" s="18">
        <v>112</v>
      </c>
      <c r="E105" s="18">
        <v>120</v>
      </c>
      <c r="F105" s="18">
        <v>232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32</v>
      </c>
      <c r="L105" s="18">
        <v>57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16</v>
      </c>
      <c r="V105" s="18">
        <v>27</v>
      </c>
    </row>
    <row r="106" spans="1:22" ht="15.75" customHeight="1">
      <c r="A106" s="55" t="s">
        <v>354</v>
      </c>
      <c r="B106" s="11" t="s">
        <v>270</v>
      </c>
      <c r="C106" s="18">
        <v>23</v>
      </c>
      <c r="D106" s="18">
        <v>19</v>
      </c>
      <c r="E106" s="18">
        <v>26</v>
      </c>
      <c r="F106" s="18">
        <v>45</v>
      </c>
      <c r="G106" s="104" t="s">
        <v>599</v>
      </c>
      <c r="H106" s="11" t="s">
        <v>319</v>
      </c>
      <c r="I106" s="18">
        <v>361</v>
      </c>
      <c r="J106" s="18">
        <v>432</v>
      </c>
      <c r="K106" s="18">
        <v>475</v>
      </c>
      <c r="L106" s="18">
        <v>907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25</v>
      </c>
      <c r="T106" s="18">
        <v>18</v>
      </c>
      <c r="U106" s="18">
        <v>23</v>
      </c>
      <c r="V106" s="18">
        <v>41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94</v>
      </c>
      <c r="J107" s="18">
        <v>109</v>
      </c>
      <c r="K107" s="18">
        <v>123</v>
      </c>
      <c r="L107" s="18">
        <v>232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28</v>
      </c>
      <c r="T107" s="18">
        <v>23</v>
      </c>
      <c r="U107" s="18">
        <v>27</v>
      </c>
      <c r="V107" s="18">
        <v>50</v>
      </c>
    </row>
    <row r="108" spans="1:22" ht="15.75" customHeight="1">
      <c r="A108" s="115" t="s">
        <v>462</v>
      </c>
      <c r="B108" s="11" t="s">
        <v>273</v>
      </c>
      <c r="C108" s="18">
        <v>13</v>
      </c>
      <c r="D108" s="18">
        <v>19</v>
      </c>
      <c r="E108" s="18">
        <v>16</v>
      </c>
      <c r="F108" s="18">
        <v>35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603</v>
      </c>
      <c r="P108" s="356" t="s">
        <v>302</v>
      </c>
      <c r="Q108" s="357"/>
      <c r="R108" s="91"/>
      <c r="S108" s="18">
        <v>187</v>
      </c>
      <c r="T108" s="18">
        <v>214</v>
      </c>
      <c r="U108" s="18">
        <v>254</v>
      </c>
      <c r="V108" s="18">
        <v>468</v>
      </c>
    </row>
    <row r="109" spans="1:22" ht="15.75" customHeight="1">
      <c r="A109" s="115" t="s">
        <v>580</v>
      </c>
      <c r="B109" s="40" t="s">
        <v>11</v>
      </c>
      <c r="C109" s="108">
        <v>213</v>
      </c>
      <c r="D109" s="108">
        <v>227</v>
      </c>
      <c r="E109" s="108">
        <v>259</v>
      </c>
      <c r="F109" s="18">
        <v>486</v>
      </c>
      <c r="G109" s="104" t="s">
        <v>605</v>
      </c>
      <c r="H109" s="11" t="s">
        <v>322</v>
      </c>
      <c r="I109" s="18">
        <v>70</v>
      </c>
      <c r="J109" s="18">
        <v>89</v>
      </c>
      <c r="K109" s="18">
        <v>83</v>
      </c>
      <c r="L109" s="18">
        <v>172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104</v>
      </c>
      <c r="T109" s="18">
        <v>108</v>
      </c>
      <c r="U109" s="18">
        <v>125</v>
      </c>
      <c r="V109" s="18">
        <v>233</v>
      </c>
    </row>
    <row r="110" spans="1:22" ht="15.75" customHeight="1">
      <c r="A110" s="115" t="s">
        <v>463</v>
      </c>
      <c r="B110" s="11" t="s">
        <v>275</v>
      </c>
      <c r="C110" s="18">
        <v>41</v>
      </c>
      <c r="D110" s="18">
        <v>35</v>
      </c>
      <c r="E110" s="18">
        <v>42</v>
      </c>
      <c r="F110" s="18">
        <v>77</v>
      </c>
      <c r="G110" s="104" t="s">
        <v>457</v>
      </c>
      <c r="H110" s="43" t="s">
        <v>323</v>
      </c>
      <c r="I110" s="108">
        <v>135</v>
      </c>
      <c r="J110" s="108">
        <v>135</v>
      </c>
      <c r="K110" s="108">
        <v>138</v>
      </c>
      <c r="L110" s="18">
        <v>273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246</v>
      </c>
      <c r="J111" s="7">
        <v>225</v>
      </c>
      <c r="K111" s="7">
        <v>254</v>
      </c>
      <c r="L111" s="7">
        <v>479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126</v>
      </c>
      <c r="T111" s="18">
        <v>128</v>
      </c>
      <c r="U111" s="18">
        <v>133</v>
      </c>
      <c r="V111" s="18">
        <v>261</v>
      </c>
    </row>
    <row r="112" spans="1:22" ht="15.75" customHeight="1">
      <c r="A112" s="115" t="s">
        <v>464</v>
      </c>
      <c r="B112" s="11" t="s">
        <v>277</v>
      </c>
      <c r="C112" s="18">
        <v>19</v>
      </c>
      <c r="D112" s="18">
        <v>23</v>
      </c>
      <c r="E112" s="18">
        <v>21</v>
      </c>
      <c r="F112" s="18">
        <v>44</v>
      </c>
      <c r="G112" s="104" t="s">
        <v>609</v>
      </c>
      <c r="H112" s="11" t="s">
        <v>328</v>
      </c>
      <c r="I112" s="18">
        <v>30</v>
      </c>
      <c r="J112" s="18">
        <v>35</v>
      </c>
      <c r="K112" s="18">
        <v>41</v>
      </c>
      <c r="L112" s="18">
        <v>76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44</v>
      </c>
      <c r="D113" s="18">
        <v>49</v>
      </c>
      <c r="E113" s="18">
        <v>59</v>
      </c>
      <c r="F113" s="18">
        <v>108</v>
      </c>
      <c r="G113" s="104" t="s">
        <v>612</v>
      </c>
      <c r="H113" s="11" t="s">
        <v>329</v>
      </c>
      <c r="I113" s="18">
        <v>146</v>
      </c>
      <c r="J113" s="18">
        <v>211</v>
      </c>
      <c r="K113" s="18">
        <v>212</v>
      </c>
      <c r="L113" s="18">
        <v>423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113</v>
      </c>
      <c r="U113" s="18">
        <v>127</v>
      </c>
      <c r="V113" s="18">
        <v>240</v>
      </c>
    </row>
    <row r="114" spans="1:22" ht="15.75" customHeight="1">
      <c r="A114" s="115" t="s">
        <v>614</v>
      </c>
      <c r="B114" s="11" t="s">
        <v>279</v>
      </c>
      <c r="C114" s="18">
        <v>34</v>
      </c>
      <c r="D114" s="18">
        <v>36</v>
      </c>
      <c r="E114" s="18">
        <v>34</v>
      </c>
      <c r="F114" s="18">
        <v>70</v>
      </c>
      <c r="G114" s="104" t="s">
        <v>615</v>
      </c>
      <c r="H114" s="13" t="s">
        <v>359</v>
      </c>
      <c r="I114" s="18">
        <v>96</v>
      </c>
      <c r="J114" s="18">
        <v>138</v>
      </c>
      <c r="K114" s="18">
        <v>168</v>
      </c>
      <c r="L114" s="18">
        <v>306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57</v>
      </c>
      <c r="U114" s="18">
        <v>69</v>
      </c>
      <c r="V114" s="18">
        <v>126</v>
      </c>
    </row>
    <row r="115" spans="1:22" ht="15.75" customHeight="1">
      <c r="A115" s="115" t="s">
        <v>617</v>
      </c>
      <c r="B115" s="11" t="s">
        <v>280</v>
      </c>
      <c r="C115" s="18">
        <v>43</v>
      </c>
      <c r="D115" s="18">
        <v>49</v>
      </c>
      <c r="E115" s="18">
        <v>50</v>
      </c>
      <c r="F115" s="18">
        <v>99</v>
      </c>
      <c r="G115" s="104" t="s">
        <v>618</v>
      </c>
      <c r="H115" s="11" t="s">
        <v>331</v>
      </c>
      <c r="I115" s="18">
        <v>7</v>
      </c>
      <c r="J115" s="18">
        <v>7</v>
      </c>
      <c r="K115" s="18">
        <v>5</v>
      </c>
      <c r="L115" s="18">
        <v>12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53</v>
      </c>
      <c r="T115" s="18">
        <v>55</v>
      </c>
      <c r="U115" s="18">
        <v>58</v>
      </c>
      <c r="V115" s="18">
        <v>113</v>
      </c>
    </row>
    <row r="116" spans="1:18" ht="15.75" customHeight="1">
      <c r="A116" s="55"/>
      <c r="B116" s="46" t="s">
        <v>405</v>
      </c>
      <c r="C116" s="7">
        <v>311</v>
      </c>
      <c r="D116" s="7">
        <v>306</v>
      </c>
      <c r="E116" s="7">
        <v>329</v>
      </c>
      <c r="F116" s="7">
        <v>635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50</v>
      </c>
      <c r="D117" s="18">
        <v>47</v>
      </c>
      <c r="E117" s="18">
        <v>57</v>
      </c>
      <c r="F117" s="18">
        <v>104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138</v>
      </c>
      <c r="D118" s="61">
        <v>140</v>
      </c>
      <c r="E118" s="61">
        <v>147</v>
      </c>
      <c r="F118" s="61">
        <v>287</v>
      </c>
      <c r="G118" s="378"/>
      <c r="H118" s="379"/>
      <c r="I118" s="379"/>
      <c r="J118" s="379"/>
      <c r="K118" s="379"/>
      <c r="L118" s="380"/>
      <c r="M118" s="382"/>
      <c r="N118" s="324"/>
      <c r="O118" s="62">
        <v>5808</v>
      </c>
      <c r="P118" s="62">
        <v>6077</v>
      </c>
      <c r="Q118" s="62">
        <v>6708</v>
      </c>
      <c r="R118" s="63">
        <v>12785</v>
      </c>
    </row>
    <row r="119" spans="1:18" ht="15.75" customHeight="1">
      <c r="A119" s="16"/>
      <c r="B119" s="17"/>
      <c r="C119" s="101">
        <v>2638</v>
      </c>
      <c r="D119" s="101">
        <v>2756</v>
      </c>
      <c r="E119" s="101">
        <v>2955</v>
      </c>
      <c r="F119" s="101">
        <v>5711</v>
      </c>
      <c r="G119" s="102"/>
      <c r="H119" s="103"/>
      <c r="I119" s="101">
        <v>3170</v>
      </c>
      <c r="J119" s="101">
        <v>3321</v>
      </c>
      <c r="K119" s="101">
        <v>3753</v>
      </c>
      <c r="L119" s="101">
        <v>7074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661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305"/>
      <c r="R122" s="407"/>
    </row>
    <row r="123" spans="1:18" ht="15.75" customHeight="1">
      <c r="A123" s="55" t="s">
        <v>619</v>
      </c>
      <c r="B123" s="11" t="s">
        <v>379</v>
      </c>
      <c r="C123" s="18">
        <v>113</v>
      </c>
      <c r="D123" s="18">
        <v>109</v>
      </c>
      <c r="E123" s="18">
        <v>129</v>
      </c>
      <c r="F123" s="18">
        <v>238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378</v>
      </c>
      <c r="D124" s="18">
        <v>366</v>
      </c>
      <c r="E124" s="18">
        <v>395</v>
      </c>
      <c r="F124" s="18">
        <v>761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288</v>
      </c>
      <c r="D125" s="18">
        <v>233</v>
      </c>
      <c r="E125" s="18">
        <v>292</v>
      </c>
      <c r="F125" s="18">
        <v>525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213</v>
      </c>
      <c r="D126" s="18">
        <v>222</v>
      </c>
      <c r="E126" s="18">
        <v>242</v>
      </c>
      <c r="F126" s="18">
        <v>464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389</v>
      </c>
      <c r="D127" s="18">
        <v>398</v>
      </c>
      <c r="E127" s="18">
        <v>470</v>
      </c>
      <c r="F127" s="18">
        <v>868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563</v>
      </c>
      <c r="D128" s="18">
        <v>681</v>
      </c>
      <c r="E128" s="18">
        <v>756</v>
      </c>
      <c r="F128" s="18">
        <v>1437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401</v>
      </c>
      <c r="D129" s="18">
        <v>455</v>
      </c>
      <c r="E129" s="18">
        <v>523</v>
      </c>
      <c r="F129" s="18">
        <v>978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225</v>
      </c>
      <c r="D130" s="18">
        <v>222</v>
      </c>
      <c r="E130" s="18">
        <v>248</v>
      </c>
      <c r="F130" s="18">
        <v>470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235</v>
      </c>
      <c r="D131" s="18">
        <v>244</v>
      </c>
      <c r="E131" s="18">
        <v>255</v>
      </c>
      <c r="F131" s="18">
        <v>499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337</v>
      </c>
      <c r="D132" s="18">
        <v>393</v>
      </c>
      <c r="E132" s="18">
        <v>383</v>
      </c>
      <c r="F132" s="18">
        <v>776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619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620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626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3142</v>
      </c>
      <c r="P158" s="68">
        <v>3323</v>
      </c>
      <c r="Q158" s="62">
        <v>3693</v>
      </c>
      <c r="R158" s="63">
        <v>7016</v>
      </c>
    </row>
    <row r="159" spans="1:18" ht="12.75" customHeight="1">
      <c r="A159" s="5"/>
      <c r="B159" s="103"/>
      <c r="C159" s="101">
        <v>3142</v>
      </c>
      <c r="D159" s="101">
        <v>3323</v>
      </c>
      <c r="E159" s="101">
        <v>3693</v>
      </c>
      <c r="F159" s="101">
        <v>7016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662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45185</v>
      </c>
      <c r="D167" s="297"/>
      <c r="E167" s="129" t="s">
        <v>646</v>
      </c>
      <c r="F167" s="1" t="s">
        <v>629</v>
      </c>
      <c r="G167" s="130">
        <v>45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104217</v>
      </c>
      <c r="D168" s="297"/>
      <c r="E168" s="129" t="s">
        <v>631</v>
      </c>
      <c r="F168" s="133" t="s">
        <v>632</v>
      </c>
      <c r="G168" s="130">
        <v>73</v>
      </c>
      <c r="H168" s="134" t="s">
        <v>651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45185</v>
      </c>
      <c r="D175" s="142">
        <v>49397</v>
      </c>
      <c r="E175" s="142">
        <v>54820</v>
      </c>
      <c r="F175" s="299">
        <f>D175+E175</f>
        <v>104217</v>
      </c>
      <c r="G175" s="300"/>
      <c r="H175" s="142">
        <v>476</v>
      </c>
      <c r="J175" s="143">
        <v>82</v>
      </c>
      <c r="K175" s="143">
        <v>96</v>
      </c>
      <c r="L175" s="144">
        <f>J175-K175</f>
        <v>-14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297</v>
      </c>
      <c r="K178" s="147">
        <v>210</v>
      </c>
      <c r="L178" s="144">
        <f>J178-K178</f>
        <v>87</v>
      </c>
    </row>
    <row r="179" spans="10:12" ht="19.5" customHeight="1" thickBot="1">
      <c r="J179" s="301" t="s">
        <v>641</v>
      </c>
      <c r="K179" s="302"/>
      <c r="L179" s="148">
        <v>73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J158:K158"/>
    <mergeCell ref="A155:A158"/>
    <mergeCell ref="B155:B158"/>
    <mergeCell ref="D155:E155"/>
    <mergeCell ref="J155:K155"/>
    <mergeCell ref="M159:R159"/>
    <mergeCell ref="M156:R156"/>
    <mergeCell ref="D157:E157"/>
    <mergeCell ref="J157:K157"/>
    <mergeCell ref="M157:N158"/>
    <mergeCell ref="D158:E158"/>
    <mergeCell ref="M155:R155"/>
    <mergeCell ref="D156:E156"/>
    <mergeCell ref="J156:K156"/>
    <mergeCell ref="D153:E153"/>
    <mergeCell ref="J153:K153"/>
    <mergeCell ref="P153:Q153"/>
    <mergeCell ref="D154:E154"/>
    <mergeCell ref="J154:K154"/>
    <mergeCell ref="D146:E146"/>
    <mergeCell ref="P154:Q154"/>
    <mergeCell ref="D151:E151"/>
    <mergeCell ref="J151:K151"/>
    <mergeCell ref="P151:Q151"/>
    <mergeCell ref="D152:E152"/>
    <mergeCell ref="J152:K152"/>
    <mergeCell ref="P152:Q152"/>
    <mergeCell ref="J149:K149"/>
    <mergeCell ref="P149:Q149"/>
    <mergeCell ref="M145:M150"/>
    <mergeCell ref="N145:N150"/>
    <mergeCell ref="J145:K145"/>
    <mergeCell ref="P145:Q145"/>
    <mergeCell ref="J146:K146"/>
    <mergeCell ref="D150:E150"/>
    <mergeCell ref="J150:K150"/>
    <mergeCell ref="P150:Q150"/>
    <mergeCell ref="J147:K147"/>
    <mergeCell ref="P147:Q147"/>
    <mergeCell ref="J148:K148"/>
    <mergeCell ref="P148:Q148"/>
    <mergeCell ref="D148:E148"/>
    <mergeCell ref="D149:E149"/>
    <mergeCell ref="J143:K143"/>
    <mergeCell ref="P143:Q143"/>
    <mergeCell ref="D144:E144"/>
    <mergeCell ref="G144:G158"/>
    <mergeCell ref="H144:H158"/>
    <mergeCell ref="J144:K144"/>
    <mergeCell ref="P144:Q144"/>
    <mergeCell ref="D145:E145"/>
    <mergeCell ref="P146:Q146"/>
    <mergeCell ref="D147:E147"/>
    <mergeCell ref="M139:M144"/>
    <mergeCell ref="P141:Q141"/>
    <mergeCell ref="D142:E142"/>
    <mergeCell ref="J142:K142"/>
    <mergeCell ref="P142:Q142"/>
    <mergeCell ref="N139:N144"/>
    <mergeCell ref="P139:Q139"/>
    <mergeCell ref="D140:E140"/>
    <mergeCell ref="J140:K140"/>
    <mergeCell ref="P140:Q140"/>
    <mergeCell ref="J137:K137"/>
    <mergeCell ref="D143:E143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B143:B154"/>
    <mergeCell ref="N134:N138"/>
    <mergeCell ref="P134:Q134"/>
    <mergeCell ref="D135:E135"/>
    <mergeCell ref="J135:K135"/>
    <mergeCell ref="P135:Q135"/>
    <mergeCell ref="D136:E136"/>
    <mergeCell ref="J136:K136"/>
    <mergeCell ref="P136:Q136"/>
    <mergeCell ref="D137:E137"/>
    <mergeCell ref="J129:K129"/>
    <mergeCell ref="A134:E134"/>
    <mergeCell ref="F134:F158"/>
    <mergeCell ref="J134:K134"/>
    <mergeCell ref="M134:M138"/>
    <mergeCell ref="A136:A142"/>
    <mergeCell ref="B136:B142"/>
    <mergeCell ref="D141:E141"/>
    <mergeCell ref="J141:K141"/>
    <mergeCell ref="A143:A154"/>
    <mergeCell ref="P130:Q130"/>
    <mergeCell ref="J131:K131"/>
    <mergeCell ref="P131:Q131"/>
    <mergeCell ref="J132:K132"/>
    <mergeCell ref="P132:Q132"/>
    <mergeCell ref="J130:K130"/>
    <mergeCell ref="P126:Q126"/>
    <mergeCell ref="J133:K133"/>
    <mergeCell ref="P133:Q133"/>
    <mergeCell ref="G126:G137"/>
    <mergeCell ref="H126:H137"/>
    <mergeCell ref="J126:K126"/>
    <mergeCell ref="J127:K127"/>
    <mergeCell ref="P127:Q127"/>
    <mergeCell ref="J128:K128"/>
    <mergeCell ref="P128:Q128"/>
    <mergeCell ref="G116:L118"/>
    <mergeCell ref="M117:N118"/>
    <mergeCell ref="M119:R119"/>
    <mergeCell ref="A120:R120"/>
    <mergeCell ref="G123:G125"/>
    <mergeCell ref="H123:H125"/>
    <mergeCell ref="J123:K123"/>
    <mergeCell ref="M123:M133"/>
    <mergeCell ref="J124:K124"/>
    <mergeCell ref="J125:K125"/>
    <mergeCell ref="P121:R121"/>
    <mergeCell ref="J122:K122"/>
    <mergeCell ref="L122:L158"/>
    <mergeCell ref="P122:Q122"/>
    <mergeCell ref="R122:R154"/>
    <mergeCell ref="N123:N133"/>
    <mergeCell ref="P129:Q129"/>
    <mergeCell ref="P123:Q123"/>
    <mergeCell ref="P124:Q124"/>
    <mergeCell ref="P125:Q125"/>
    <mergeCell ref="N111:N112"/>
    <mergeCell ref="P111:Q111"/>
    <mergeCell ref="P112:Q112"/>
    <mergeCell ref="N113:N115"/>
    <mergeCell ref="P113:Q113"/>
    <mergeCell ref="P114:Q114"/>
    <mergeCell ref="P115:Q115"/>
    <mergeCell ref="N106:N110"/>
    <mergeCell ref="P106:Q106"/>
    <mergeCell ref="P107:Q107"/>
    <mergeCell ref="P108:Q108"/>
    <mergeCell ref="P109:Q109"/>
    <mergeCell ref="P110:Q110"/>
    <mergeCell ref="N100:N105"/>
    <mergeCell ref="P100:Q100"/>
    <mergeCell ref="P101:Q101"/>
    <mergeCell ref="P102:Q102"/>
    <mergeCell ref="P103:Q103"/>
    <mergeCell ref="P104:Q104"/>
    <mergeCell ref="P105:Q105"/>
    <mergeCell ref="N97:N99"/>
    <mergeCell ref="P97:Q97"/>
    <mergeCell ref="P98:Q98"/>
    <mergeCell ref="P99:Q99"/>
    <mergeCell ref="N94:N96"/>
    <mergeCell ref="P94:Q94"/>
    <mergeCell ref="P95:Q95"/>
    <mergeCell ref="P96:Q96"/>
    <mergeCell ref="P92:Q92"/>
    <mergeCell ref="P93:Q93"/>
    <mergeCell ref="P81:Q81"/>
    <mergeCell ref="P89:Q89"/>
    <mergeCell ref="R89:R90"/>
    <mergeCell ref="P90:Q90"/>
    <mergeCell ref="P91:Q91"/>
    <mergeCell ref="M82:M115"/>
    <mergeCell ref="N82:N91"/>
    <mergeCell ref="P82:Q82"/>
    <mergeCell ref="P83:Q83"/>
    <mergeCell ref="P84:Q84"/>
    <mergeCell ref="P85:Q85"/>
    <mergeCell ref="P86:Q86"/>
    <mergeCell ref="P87:Q87"/>
    <mergeCell ref="P88:Q88"/>
    <mergeCell ref="N92:N93"/>
    <mergeCell ref="C173:C174"/>
    <mergeCell ref="F174:G174"/>
    <mergeCell ref="B184:L184"/>
    <mergeCell ref="F175:G175"/>
    <mergeCell ref="J176:L176"/>
    <mergeCell ref="J179:K179"/>
    <mergeCell ref="B180:D180"/>
    <mergeCell ref="B182:L182"/>
    <mergeCell ref="B183:L183"/>
    <mergeCell ref="A72:F72"/>
    <mergeCell ref="M78:R78"/>
    <mergeCell ref="A79:R79"/>
    <mergeCell ref="C168:D168"/>
    <mergeCell ref="J173:L173"/>
    <mergeCell ref="D173:H173"/>
    <mergeCell ref="B163:I163"/>
    <mergeCell ref="C165:G165"/>
    <mergeCell ref="C167:D167"/>
    <mergeCell ref="B173:B174"/>
    <mergeCell ref="M39:N39"/>
    <mergeCell ref="P42:R42"/>
    <mergeCell ref="M43:N43"/>
    <mergeCell ref="G45:L45"/>
    <mergeCell ref="M76:N77"/>
    <mergeCell ref="A80:B80"/>
    <mergeCell ref="P80:R80"/>
    <mergeCell ref="G68:L68"/>
    <mergeCell ref="A70:F70"/>
    <mergeCell ref="G70:L70"/>
    <mergeCell ref="P28:Q28"/>
    <mergeCell ref="P29:Q29"/>
    <mergeCell ref="T47:T52"/>
    <mergeCell ref="A49:F49"/>
    <mergeCell ref="G49:L49"/>
    <mergeCell ref="A51:F51"/>
    <mergeCell ref="G51:L51"/>
    <mergeCell ref="P33:Q33"/>
    <mergeCell ref="M37:N37"/>
    <mergeCell ref="M38:N38"/>
    <mergeCell ref="P24:Q24"/>
    <mergeCell ref="N21:N22"/>
    <mergeCell ref="A42:B42"/>
    <mergeCell ref="M40:R40"/>
    <mergeCell ref="A41:R41"/>
    <mergeCell ref="N25:N26"/>
    <mergeCell ref="P25:Q25"/>
    <mergeCell ref="P26:Q26"/>
    <mergeCell ref="N27:N33"/>
    <mergeCell ref="P27:Q27"/>
    <mergeCell ref="A1:R1"/>
    <mergeCell ref="A2:B2"/>
    <mergeCell ref="P2:R2"/>
    <mergeCell ref="P30:Q30"/>
    <mergeCell ref="P31:Q31"/>
    <mergeCell ref="P32:Q32"/>
    <mergeCell ref="M17:R17"/>
    <mergeCell ref="P20:Q20"/>
    <mergeCell ref="N23:N24"/>
    <mergeCell ref="P23:Q23"/>
    <mergeCell ref="S4:S5"/>
    <mergeCell ref="S6:S7"/>
    <mergeCell ref="S8:S9"/>
    <mergeCell ref="N19:Q19"/>
    <mergeCell ref="P21:Q21"/>
    <mergeCell ref="P22:Q22"/>
    <mergeCell ref="S10:S1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M39" sqref="M39:N39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747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186</v>
      </c>
      <c r="D4" s="18">
        <v>144</v>
      </c>
      <c r="E4" s="18">
        <v>172</v>
      </c>
      <c r="F4" s="18">
        <f>SUM(D4:E4)</f>
        <v>316</v>
      </c>
      <c r="G4" s="93" t="s">
        <v>466</v>
      </c>
      <c r="H4" s="11" t="s">
        <v>44</v>
      </c>
      <c r="I4" s="18">
        <v>762</v>
      </c>
      <c r="J4" s="18">
        <v>798</v>
      </c>
      <c r="K4" s="18">
        <v>862</v>
      </c>
      <c r="L4" s="18">
        <f>SUM(J4:K4)</f>
        <v>1660</v>
      </c>
      <c r="M4" s="94" t="s">
        <v>487</v>
      </c>
      <c r="N4" s="11" t="s">
        <v>338</v>
      </c>
      <c r="O4" s="18">
        <v>343</v>
      </c>
      <c r="P4" s="18">
        <v>313</v>
      </c>
      <c r="Q4" s="18">
        <v>231</v>
      </c>
      <c r="R4" s="83">
        <f>SUM(P4:Q4)</f>
        <v>544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102</v>
      </c>
      <c r="D5" s="18">
        <v>78</v>
      </c>
      <c r="E5" s="18">
        <v>78</v>
      </c>
      <c r="F5" s="18">
        <f aca="true" t="shared" si="0" ref="F5:F39">SUM(D5:E5)</f>
        <v>156</v>
      </c>
      <c r="G5" s="93" t="s">
        <v>469</v>
      </c>
      <c r="H5" s="11" t="s">
        <v>45</v>
      </c>
      <c r="I5" s="18">
        <v>758</v>
      </c>
      <c r="J5" s="18">
        <v>810</v>
      </c>
      <c r="K5" s="18">
        <v>859</v>
      </c>
      <c r="L5" s="18">
        <f aca="true" t="shared" si="1" ref="L5:L39">SUM(J5:K5)</f>
        <v>1669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f aca="true" t="shared" si="2" ref="R5:R14">SUM(P5:Q5)</f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146</v>
      </c>
      <c r="D6" s="18">
        <v>114</v>
      </c>
      <c r="E6" s="18">
        <v>119</v>
      </c>
      <c r="F6" s="18">
        <f t="shared" si="0"/>
        <v>233</v>
      </c>
      <c r="G6" s="93" t="s">
        <v>472</v>
      </c>
      <c r="H6" s="11" t="s">
        <v>46</v>
      </c>
      <c r="I6" s="18">
        <v>1967</v>
      </c>
      <c r="J6" s="18">
        <v>2127</v>
      </c>
      <c r="K6" s="18">
        <v>2311</v>
      </c>
      <c r="L6" s="18">
        <f t="shared" si="1"/>
        <v>4438</v>
      </c>
      <c r="M6" s="94" t="s">
        <v>491</v>
      </c>
      <c r="N6" s="11" t="s">
        <v>340</v>
      </c>
      <c r="O6" s="18">
        <v>133</v>
      </c>
      <c r="P6" s="18">
        <v>102</v>
      </c>
      <c r="Q6" s="18">
        <v>127</v>
      </c>
      <c r="R6" s="83">
        <f t="shared" si="2"/>
        <v>229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SUM(S21:S22)</f>
        <v>178</v>
      </c>
      <c r="D7" s="18">
        <f>SUM(T21:T22)</f>
        <v>145</v>
      </c>
      <c r="E7" s="18">
        <f>SUM(U21:U22)</f>
        <v>167</v>
      </c>
      <c r="F7" s="18">
        <f>SUM(V21:V22)</f>
        <v>312</v>
      </c>
      <c r="G7" s="93" t="s">
        <v>439</v>
      </c>
      <c r="H7" s="11" t="s">
        <v>47</v>
      </c>
      <c r="I7" s="18">
        <v>648</v>
      </c>
      <c r="J7" s="18">
        <v>708</v>
      </c>
      <c r="K7" s="18">
        <v>798</v>
      </c>
      <c r="L7" s="18">
        <f t="shared" si="1"/>
        <v>1506</v>
      </c>
      <c r="M7" s="94" t="s">
        <v>494</v>
      </c>
      <c r="N7" s="11" t="s">
        <v>341</v>
      </c>
      <c r="O7" s="18">
        <v>157</v>
      </c>
      <c r="P7" s="18">
        <v>133</v>
      </c>
      <c r="Q7" s="18">
        <v>169</v>
      </c>
      <c r="R7" s="83">
        <f t="shared" si="2"/>
        <v>302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257</v>
      </c>
      <c r="D8" s="18">
        <v>206</v>
      </c>
      <c r="E8" s="18">
        <v>223</v>
      </c>
      <c r="F8" s="18">
        <f t="shared" si="0"/>
        <v>429</v>
      </c>
      <c r="G8" s="93" t="s">
        <v>477</v>
      </c>
      <c r="H8" s="11" t="s">
        <v>48</v>
      </c>
      <c r="I8" s="18">
        <v>398</v>
      </c>
      <c r="J8" s="18">
        <v>371</v>
      </c>
      <c r="K8" s="18">
        <v>397</v>
      </c>
      <c r="L8" s="18">
        <f t="shared" si="1"/>
        <v>768</v>
      </c>
      <c r="M8" s="94" t="s">
        <v>497</v>
      </c>
      <c r="N8" s="11" t="s">
        <v>342</v>
      </c>
      <c r="O8" s="18">
        <v>100</v>
      </c>
      <c r="P8" s="18">
        <v>92</v>
      </c>
      <c r="Q8" s="18">
        <v>97</v>
      </c>
      <c r="R8" s="83">
        <f t="shared" si="2"/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355</v>
      </c>
      <c r="D9" s="18">
        <v>326</v>
      </c>
      <c r="E9" s="18">
        <v>332</v>
      </c>
      <c r="F9" s="18">
        <f t="shared" si="0"/>
        <v>658</v>
      </c>
      <c r="G9" s="93" t="s">
        <v>480</v>
      </c>
      <c r="H9" s="11" t="s">
        <v>49</v>
      </c>
      <c r="I9" s="18">
        <v>399</v>
      </c>
      <c r="J9" s="18">
        <v>348</v>
      </c>
      <c r="K9" s="18">
        <v>425</v>
      </c>
      <c r="L9" s="18">
        <f t="shared" si="1"/>
        <v>773</v>
      </c>
      <c r="M9" s="94" t="s">
        <v>500</v>
      </c>
      <c r="N9" s="11" t="s">
        <v>343</v>
      </c>
      <c r="O9" s="18">
        <v>129</v>
      </c>
      <c r="P9" s="18">
        <v>113</v>
      </c>
      <c r="Q9" s="18">
        <v>148</v>
      </c>
      <c r="R9" s="83">
        <f t="shared" si="2"/>
        <v>261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SUM(S23:S24)</f>
        <v>139</v>
      </c>
      <c r="D10" s="18">
        <f>SUM(T23:T24)</f>
        <v>112</v>
      </c>
      <c r="E10" s="18">
        <f>SUM(U23:U24)</f>
        <v>144</v>
      </c>
      <c r="F10" s="18">
        <f>SUM(V23:V24)</f>
        <v>256</v>
      </c>
      <c r="G10" s="93" t="s">
        <v>483</v>
      </c>
      <c r="H10" s="11" t="s">
        <v>50</v>
      </c>
      <c r="I10" s="18">
        <v>521</v>
      </c>
      <c r="J10" s="18">
        <v>511</v>
      </c>
      <c r="K10" s="18">
        <v>640</v>
      </c>
      <c r="L10" s="18">
        <f t="shared" si="1"/>
        <v>1151</v>
      </c>
      <c r="M10" s="94" t="s">
        <v>503</v>
      </c>
      <c r="N10" s="11" t="s">
        <v>344</v>
      </c>
      <c r="O10" s="18">
        <v>52</v>
      </c>
      <c r="P10" s="18">
        <v>50</v>
      </c>
      <c r="Q10" s="18">
        <v>58</v>
      </c>
      <c r="R10" s="83">
        <f t="shared" si="2"/>
        <v>108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488</v>
      </c>
      <c r="B11" s="11" t="s">
        <v>15</v>
      </c>
      <c r="C11" s="18">
        <v>79</v>
      </c>
      <c r="D11" s="18">
        <v>79</v>
      </c>
      <c r="E11" s="18">
        <v>71</v>
      </c>
      <c r="F11" s="18">
        <f t="shared" si="0"/>
        <v>150</v>
      </c>
      <c r="G11" s="93" t="s">
        <v>486</v>
      </c>
      <c r="H11" s="11" t="s">
        <v>51</v>
      </c>
      <c r="I11" s="18">
        <v>135</v>
      </c>
      <c r="J11" s="18">
        <v>165</v>
      </c>
      <c r="K11" s="18">
        <v>187</v>
      </c>
      <c r="L11" s="18">
        <f t="shared" si="1"/>
        <v>352</v>
      </c>
      <c r="M11" s="94" t="s">
        <v>441</v>
      </c>
      <c r="N11" s="11" t="s">
        <v>345</v>
      </c>
      <c r="O11" s="18">
        <v>93</v>
      </c>
      <c r="P11" s="18">
        <v>84</v>
      </c>
      <c r="Q11" s="18">
        <v>87</v>
      </c>
      <c r="R11" s="83">
        <f t="shared" si="2"/>
        <v>171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81</v>
      </c>
      <c r="D12" s="18">
        <v>57</v>
      </c>
      <c r="E12" s="18">
        <v>71</v>
      </c>
      <c r="F12" s="18">
        <f t="shared" si="0"/>
        <v>128</v>
      </c>
      <c r="G12" s="93" t="s">
        <v>489</v>
      </c>
      <c r="H12" s="11" t="s">
        <v>52</v>
      </c>
      <c r="I12" s="18">
        <v>454</v>
      </c>
      <c r="J12" s="18">
        <v>463</v>
      </c>
      <c r="K12" s="18">
        <v>454</v>
      </c>
      <c r="L12" s="18">
        <f t="shared" si="1"/>
        <v>917</v>
      </c>
      <c r="M12" s="94" t="s">
        <v>508</v>
      </c>
      <c r="N12" s="11" t="s">
        <v>346</v>
      </c>
      <c r="O12" s="18">
        <v>124</v>
      </c>
      <c r="P12" s="18">
        <v>105</v>
      </c>
      <c r="Q12" s="18">
        <v>121</v>
      </c>
      <c r="R12" s="83">
        <f t="shared" si="2"/>
        <v>226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164</v>
      </c>
      <c r="D13" s="18">
        <v>117</v>
      </c>
      <c r="E13" s="18">
        <v>141</v>
      </c>
      <c r="F13" s="18">
        <f t="shared" si="0"/>
        <v>258</v>
      </c>
      <c r="G13" s="93"/>
      <c r="H13" s="43" t="s">
        <v>695</v>
      </c>
      <c r="I13" s="18">
        <f>SUM(S25:S26)</f>
        <v>1265</v>
      </c>
      <c r="J13" s="18">
        <f>SUM(T25:T26)</f>
        <v>1315</v>
      </c>
      <c r="K13" s="18">
        <f>SUM(U25:U26)</f>
        <v>1492</v>
      </c>
      <c r="L13" s="18">
        <f>SUM(V25:V26)</f>
        <v>2807</v>
      </c>
      <c r="M13" s="94"/>
      <c r="N13" s="162" t="s">
        <v>720</v>
      </c>
      <c r="O13" s="18">
        <f>SUM(S27:S33)</f>
        <v>440</v>
      </c>
      <c r="P13" s="18">
        <f>SUM(T27:T33)</f>
        <v>377</v>
      </c>
      <c r="Q13" s="18">
        <f>SUM(U27:U33)</f>
        <v>456</v>
      </c>
      <c r="R13" s="83">
        <f>SUM(V27:V33)</f>
        <v>833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312</v>
      </c>
      <c r="D14" s="18">
        <v>277</v>
      </c>
      <c r="E14" s="18">
        <v>322</v>
      </c>
      <c r="F14" s="18">
        <f t="shared" si="0"/>
        <v>599</v>
      </c>
      <c r="G14" s="93" t="s">
        <v>696</v>
      </c>
      <c r="H14" s="11" t="s">
        <v>55</v>
      </c>
      <c r="I14" s="18">
        <v>2034</v>
      </c>
      <c r="J14" s="18">
        <v>2323</v>
      </c>
      <c r="K14" s="18">
        <v>2487</v>
      </c>
      <c r="L14" s="18">
        <f t="shared" si="1"/>
        <v>4810</v>
      </c>
      <c r="M14" s="94" t="s">
        <v>529</v>
      </c>
      <c r="N14" s="11" t="s">
        <v>358</v>
      </c>
      <c r="O14" s="18">
        <v>490</v>
      </c>
      <c r="P14" s="18">
        <v>482</v>
      </c>
      <c r="Q14" s="18">
        <v>501</v>
      </c>
      <c r="R14" s="83">
        <f t="shared" si="2"/>
        <v>983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1395</v>
      </c>
      <c r="D15" s="18">
        <v>1367</v>
      </c>
      <c r="E15" s="18">
        <v>1486</v>
      </c>
      <c r="F15" s="18">
        <f t="shared" si="0"/>
        <v>2853</v>
      </c>
      <c r="G15" s="93" t="s">
        <v>697</v>
      </c>
      <c r="H15" s="11" t="s">
        <v>56</v>
      </c>
      <c r="I15" s="18">
        <v>417</v>
      </c>
      <c r="J15" s="18">
        <v>406</v>
      </c>
      <c r="K15" s="18">
        <v>449</v>
      </c>
      <c r="L15" s="18">
        <f t="shared" si="1"/>
        <v>855</v>
      </c>
      <c r="M15" s="15"/>
      <c r="N15" s="15"/>
      <c r="O15" s="233">
        <f>SUM(O4:O14)</f>
        <v>2092</v>
      </c>
      <c r="P15" s="233">
        <f>SUM(P4:P14)</f>
        <v>1880</v>
      </c>
      <c r="Q15" s="233">
        <f>SUM(Q4:Q14)</f>
        <v>2033</v>
      </c>
      <c r="R15" s="234">
        <f>SUM(R4:R14)</f>
        <v>3913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731</v>
      </c>
      <c r="D16" s="18">
        <v>807</v>
      </c>
      <c r="E16" s="18">
        <v>872</v>
      </c>
      <c r="F16" s="18">
        <f t="shared" si="0"/>
        <v>1679</v>
      </c>
      <c r="G16" s="93" t="s">
        <v>698</v>
      </c>
      <c r="H16" s="11" t="s">
        <v>57</v>
      </c>
      <c r="I16" s="18">
        <v>231</v>
      </c>
      <c r="J16" s="18">
        <v>216</v>
      </c>
      <c r="K16" s="18">
        <v>224</v>
      </c>
      <c r="L16" s="18">
        <f t="shared" si="1"/>
        <v>440</v>
      </c>
      <c r="M16" s="94" t="s">
        <v>538</v>
      </c>
      <c r="N16" s="11" t="s">
        <v>352</v>
      </c>
      <c r="O16" s="18">
        <v>314</v>
      </c>
      <c r="P16" s="18">
        <v>276</v>
      </c>
      <c r="Q16" s="18">
        <v>38</v>
      </c>
      <c r="R16" s="83">
        <f>SUM(P16:Q16)</f>
        <v>314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821</v>
      </c>
      <c r="D17" s="18">
        <v>857</v>
      </c>
      <c r="E17" s="18">
        <v>944</v>
      </c>
      <c r="F17" s="18">
        <f t="shared" si="0"/>
        <v>1801</v>
      </c>
      <c r="G17" s="6" t="s">
        <v>699</v>
      </c>
      <c r="H17" s="11" t="s">
        <v>58</v>
      </c>
      <c r="I17" s="18">
        <v>156</v>
      </c>
      <c r="J17" s="18">
        <v>149</v>
      </c>
      <c r="K17" s="18">
        <v>167</v>
      </c>
      <c r="L17" s="18">
        <f t="shared" si="1"/>
        <v>316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405</v>
      </c>
      <c r="D18" s="18">
        <v>341</v>
      </c>
      <c r="E18" s="18">
        <v>418</v>
      </c>
      <c r="F18" s="18">
        <f t="shared" si="0"/>
        <v>759</v>
      </c>
      <c r="G18" s="6" t="s">
        <v>700</v>
      </c>
      <c r="H18" s="11" t="s">
        <v>59</v>
      </c>
      <c r="I18" s="18">
        <v>214</v>
      </c>
      <c r="J18" s="18">
        <v>183</v>
      </c>
      <c r="K18" s="18">
        <v>219</v>
      </c>
      <c r="L18" s="18">
        <f t="shared" si="1"/>
        <v>402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489</v>
      </c>
      <c r="D19" s="18">
        <v>421</v>
      </c>
      <c r="E19" s="18">
        <v>522</v>
      </c>
      <c r="F19" s="18">
        <f t="shared" si="0"/>
        <v>943</v>
      </c>
      <c r="G19" s="93" t="s">
        <v>701</v>
      </c>
      <c r="H19" s="11" t="s">
        <v>60</v>
      </c>
      <c r="I19" s="18">
        <v>186</v>
      </c>
      <c r="J19" s="18">
        <v>190</v>
      </c>
      <c r="K19" s="18">
        <v>206</v>
      </c>
      <c r="L19" s="18">
        <f t="shared" si="1"/>
        <v>396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624</v>
      </c>
      <c r="D20" s="18">
        <v>655</v>
      </c>
      <c r="E20" s="18">
        <v>704</v>
      </c>
      <c r="F20" s="18">
        <f t="shared" si="0"/>
        <v>1359</v>
      </c>
      <c r="G20" s="93" t="s">
        <v>702</v>
      </c>
      <c r="H20" s="11" t="s">
        <v>61</v>
      </c>
      <c r="I20" s="18">
        <v>165</v>
      </c>
      <c r="J20" s="18">
        <v>106</v>
      </c>
      <c r="K20" s="18">
        <v>113</v>
      </c>
      <c r="L20" s="18">
        <f t="shared" si="1"/>
        <v>219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1157</v>
      </c>
      <c r="D21" s="18">
        <v>1225</v>
      </c>
      <c r="E21" s="18">
        <v>1272</v>
      </c>
      <c r="F21" s="18">
        <f t="shared" si="0"/>
        <v>2497</v>
      </c>
      <c r="G21" s="93" t="s">
        <v>703</v>
      </c>
      <c r="H21" s="11" t="s">
        <v>62</v>
      </c>
      <c r="I21" s="18">
        <v>153</v>
      </c>
      <c r="J21" s="18">
        <v>169</v>
      </c>
      <c r="K21" s="18">
        <v>170</v>
      </c>
      <c r="L21" s="18">
        <f t="shared" si="1"/>
        <v>339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232">
        <v>137</v>
      </c>
      <c r="T21" s="18">
        <v>117</v>
      </c>
      <c r="U21" s="18">
        <v>132</v>
      </c>
      <c r="V21" s="18">
        <f>SUM(T21:U21)</f>
        <v>249</v>
      </c>
    </row>
    <row r="22" spans="1:22" ht="15.75" customHeight="1">
      <c r="A22" s="82" t="s">
        <v>520</v>
      </c>
      <c r="B22" s="11" t="s">
        <v>27</v>
      </c>
      <c r="C22" s="18">
        <v>778</v>
      </c>
      <c r="D22" s="18">
        <v>780</v>
      </c>
      <c r="E22" s="18">
        <v>882</v>
      </c>
      <c r="F22" s="18">
        <f t="shared" si="0"/>
        <v>1662</v>
      </c>
      <c r="G22" s="93" t="s">
        <v>704</v>
      </c>
      <c r="H22" s="11" t="s">
        <v>63</v>
      </c>
      <c r="I22" s="18">
        <v>499</v>
      </c>
      <c r="J22" s="18">
        <v>474</v>
      </c>
      <c r="K22" s="18">
        <v>546</v>
      </c>
      <c r="L22" s="18">
        <f t="shared" si="1"/>
        <v>1020</v>
      </c>
      <c r="M22" s="164"/>
      <c r="N22" s="435"/>
      <c r="O22" s="167" t="s">
        <v>476</v>
      </c>
      <c r="P22" s="436" t="s">
        <v>11</v>
      </c>
      <c r="Q22" s="436"/>
      <c r="R22" s="84"/>
      <c r="S22" s="232">
        <v>41</v>
      </c>
      <c r="T22" s="18">
        <v>28</v>
      </c>
      <c r="U22" s="18">
        <v>35</v>
      </c>
      <c r="V22" s="18">
        <f aca="true" t="shared" si="3" ref="V22:V33">SUM(T22:U22)</f>
        <v>63</v>
      </c>
    </row>
    <row r="23" spans="1:22" ht="15.75" customHeight="1">
      <c r="A23" s="82" t="s">
        <v>438</v>
      </c>
      <c r="B23" s="11" t="s">
        <v>28</v>
      </c>
      <c r="C23" s="18">
        <v>270</v>
      </c>
      <c r="D23" s="18">
        <v>241</v>
      </c>
      <c r="E23" s="18">
        <v>339</v>
      </c>
      <c r="F23" s="18">
        <f t="shared" si="0"/>
        <v>580</v>
      </c>
      <c r="G23" s="93" t="s">
        <v>705</v>
      </c>
      <c r="H23" s="11" t="s">
        <v>64</v>
      </c>
      <c r="I23" s="18">
        <v>185</v>
      </c>
      <c r="J23" s="18">
        <v>155</v>
      </c>
      <c r="K23" s="18">
        <v>184</v>
      </c>
      <c r="L23" s="18">
        <f t="shared" si="1"/>
        <v>339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232">
        <v>106</v>
      </c>
      <c r="T23" s="18">
        <v>87</v>
      </c>
      <c r="U23" s="18">
        <v>115</v>
      </c>
      <c r="V23" s="18">
        <f t="shared" si="3"/>
        <v>202</v>
      </c>
    </row>
    <row r="24" spans="1:22" ht="15.75" customHeight="1">
      <c r="A24" s="82" t="s">
        <v>421</v>
      </c>
      <c r="B24" s="11" t="s">
        <v>29</v>
      </c>
      <c r="C24" s="18">
        <v>867</v>
      </c>
      <c r="D24" s="18">
        <v>829</v>
      </c>
      <c r="E24" s="18">
        <v>962</v>
      </c>
      <c r="F24" s="18">
        <f t="shared" si="0"/>
        <v>1791</v>
      </c>
      <c r="G24" s="93" t="s">
        <v>706</v>
      </c>
      <c r="H24" s="11" t="s">
        <v>65</v>
      </c>
      <c r="I24" s="18">
        <v>163</v>
      </c>
      <c r="J24" s="18">
        <v>158</v>
      </c>
      <c r="K24" s="18">
        <v>190</v>
      </c>
      <c r="L24" s="18">
        <f t="shared" si="1"/>
        <v>348</v>
      </c>
      <c r="M24" s="164"/>
      <c r="N24" s="437"/>
      <c r="O24" s="168" t="s">
        <v>419</v>
      </c>
      <c r="P24" s="438" t="s">
        <v>16</v>
      </c>
      <c r="Q24" s="438"/>
      <c r="R24" s="84"/>
      <c r="S24" s="232">
        <v>33</v>
      </c>
      <c r="T24" s="18">
        <v>25</v>
      </c>
      <c r="U24" s="18">
        <v>29</v>
      </c>
      <c r="V24" s="18">
        <f t="shared" si="3"/>
        <v>54</v>
      </c>
    </row>
    <row r="25" spans="1:22" ht="15.75" customHeight="1">
      <c r="A25" s="82" t="s">
        <v>527</v>
      </c>
      <c r="B25" s="11" t="s">
        <v>30</v>
      </c>
      <c r="C25" s="18">
        <v>1042</v>
      </c>
      <c r="D25" s="18">
        <v>1082</v>
      </c>
      <c r="E25" s="18">
        <v>1152</v>
      </c>
      <c r="F25" s="18">
        <f t="shared" si="0"/>
        <v>2234</v>
      </c>
      <c r="G25" s="93" t="s">
        <v>707</v>
      </c>
      <c r="H25" s="11" t="s">
        <v>66</v>
      </c>
      <c r="I25" s="18">
        <v>165</v>
      </c>
      <c r="J25" s="18">
        <v>140</v>
      </c>
      <c r="K25" s="18">
        <v>185</v>
      </c>
      <c r="L25" s="18">
        <f t="shared" si="1"/>
        <v>325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232">
        <v>224</v>
      </c>
      <c r="T25" s="18">
        <v>219</v>
      </c>
      <c r="U25" s="18">
        <v>237</v>
      </c>
      <c r="V25" s="18">
        <f t="shared" si="3"/>
        <v>456</v>
      </c>
    </row>
    <row r="26" spans="1:22" ht="15.75" customHeight="1">
      <c r="A26" s="82" t="s">
        <v>530</v>
      </c>
      <c r="B26" s="87" t="s">
        <v>31</v>
      </c>
      <c r="C26" s="18">
        <v>1285</v>
      </c>
      <c r="D26" s="18">
        <v>1378</v>
      </c>
      <c r="E26" s="18">
        <v>1544</v>
      </c>
      <c r="F26" s="18">
        <f t="shared" si="0"/>
        <v>2922</v>
      </c>
      <c r="G26" s="93" t="s">
        <v>708</v>
      </c>
      <c r="H26" s="11" t="s">
        <v>67</v>
      </c>
      <c r="I26" s="18">
        <v>388</v>
      </c>
      <c r="J26" s="18">
        <v>428</v>
      </c>
      <c r="K26" s="18">
        <v>482</v>
      </c>
      <c r="L26" s="18">
        <f t="shared" si="1"/>
        <v>910</v>
      </c>
      <c r="M26" s="164"/>
      <c r="N26" s="439"/>
      <c r="O26" s="165" t="s">
        <v>505</v>
      </c>
      <c r="P26" s="440" t="s">
        <v>54</v>
      </c>
      <c r="Q26" s="440"/>
      <c r="R26" s="84"/>
      <c r="S26" s="232">
        <v>1041</v>
      </c>
      <c r="T26" s="18">
        <v>1096</v>
      </c>
      <c r="U26" s="18">
        <v>1255</v>
      </c>
      <c r="V26" s="18">
        <f t="shared" si="3"/>
        <v>2351</v>
      </c>
    </row>
    <row r="27" spans="1:22" ht="15.75" customHeight="1">
      <c r="A27" s="82" t="s">
        <v>532</v>
      </c>
      <c r="B27" s="87" t="s">
        <v>32</v>
      </c>
      <c r="C27" s="18">
        <v>621</v>
      </c>
      <c r="D27" s="18">
        <v>682</v>
      </c>
      <c r="E27" s="18">
        <v>712</v>
      </c>
      <c r="F27" s="18">
        <f t="shared" si="0"/>
        <v>1394</v>
      </c>
      <c r="G27" s="93" t="s">
        <v>709</v>
      </c>
      <c r="H27" s="11" t="s">
        <v>68</v>
      </c>
      <c r="I27" s="18">
        <v>719</v>
      </c>
      <c r="J27" s="18">
        <v>805</v>
      </c>
      <c r="K27" s="18">
        <v>916</v>
      </c>
      <c r="L27" s="18">
        <f t="shared" si="1"/>
        <v>1721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232">
        <v>13</v>
      </c>
      <c r="T27" s="18">
        <v>16</v>
      </c>
      <c r="U27" s="18">
        <v>12</v>
      </c>
      <c r="V27" s="18">
        <f t="shared" si="3"/>
        <v>28</v>
      </c>
    </row>
    <row r="28" spans="1:22" ht="15.75" customHeight="1">
      <c r="A28" s="82" t="s">
        <v>534</v>
      </c>
      <c r="B28" s="11" t="s">
        <v>33</v>
      </c>
      <c r="C28" s="18">
        <v>1081</v>
      </c>
      <c r="D28" s="18">
        <v>1236</v>
      </c>
      <c r="E28" s="18">
        <v>1302</v>
      </c>
      <c r="F28" s="18">
        <f t="shared" si="0"/>
        <v>2538</v>
      </c>
      <c r="G28" s="93" t="s">
        <v>710</v>
      </c>
      <c r="H28" s="11" t="s">
        <v>69</v>
      </c>
      <c r="I28" s="18">
        <v>553</v>
      </c>
      <c r="J28" s="18">
        <v>604</v>
      </c>
      <c r="K28" s="18">
        <v>630</v>
      </c>
      <c r="L28" s="18">
        <f t="shared" si="1"/>
        <v>1234</v>
      </c>
      <c r="M28" s="164"/>
      <c r="N28" s="441"/>
      <c r="O28" s="166" t="s">
        <v>513</v>
      </c>
      <c r="P28" s="425" t="s">
        <v>141</v>
      </c>
      <c r="Q28" s="425"/>
      <c r="R28" s="84"/>
      <c r="S28" s="232">
        <v>33</v>
      </c>
      <c r="T28" s="18">
        <v>27</v>
      </c>
      <c r="U28" s="18">
        <v>35</v>
      </c>
      <c r="V28" s="18">
        <f t="shared" si="3"/>
        <v>62</v>
      </c>
    </row>
    <row r="29" spans="1:22" ht="15.75" customHeight="1">
      <c r="A29" s="82" t="s">
        <v>536</v>
      </c>
      <c r="B29" s="11" t="s">
        <v>34</v>
      </c>
      <c r="C29" s="18">
        <v>778</v>
      </c>
      <c r="D29" s="18">
        <v>801</v>
      </c>
      <c r="E29" s="18">
        <v>919</v>
      </c>
      <c r="F29" s="18">
        <f t="shared" si="0"/>
        <v>1720</v>
      </c>
      <c r="G29" s="93" t="s">
        <v>711</v>
      </c>
      <c r="H29" s="11" t="s">
        <v>70</v>
      </c>
      <c r="I29" s="18">
        <v>553</v>
      </c>
      <c r="J29" s="18">
        <v>430</v>
      </c>
      <c r="K29" s="18">
        <v>546</v>
      </c>
      <c r="L29" s="18">
        <f t="shared" si="1"/>
        <v>976</v>
      </c>
      <c r="M29" s="16"/>
      <c r="N29" s="441"/>
      <c r="O29" s="166" t="s">
        <v>516</v>
      </c>
      <c r="P29" s="425" t="s">
        <v>348</v>
      </c>
      <c r="Q29" s="425"/>
      <c r="R29" s="56"/>
      <c r="S29" s="232">
        <v>100</v>
      </c>
      <c r="T29" s="18">
        <v>81</v>
      </c>
      <c r="U29" s="18">
        <v>98</v>
      </c>
      <c r="V29" s="18">
        <f t="shared" si="3"/>
        <v>179</v>
      </c>
    </row>
    <row r="30" spans="1:22" ht="15.75" customHeight="1">
      <c r="A30" s="82" t="s">
        <v>539</v>
      </c>
      <c r="B30" s="11" t="s">
        <v>35</v>
      </c>
      <c r="C30" s="18">
        <v>684</v>
      </c>
      <c r="D30" s="18">
        <v>685</v>
      </c>
      <c r="E30" s="18">
        <v>820</v>
      </c>
      <c r="F30" s="18">
        <f t="shared" si="0"/>
        <v>1505</v>
      </c>
      <c r="G30" s="93" t="s">
        <v>712</v>
      </c>
      <c r="H30" s="11" t="s">
        <v>71</v>
      </c>
      <c r="I30" s="18">
        <v>286</v>
      </c>
      <c r="J30" s="18">
        <v>243</v>
      </c>
      <c r="K30" s="18">
        <v>304</v>
      </c>
      <c r="L30" s="18">
        <f t="shared" si="1"/>
        <v>547</v>
      </c>
      <c r="M30" s="164"/>
      <c r="N30" s="441"/>
      <c r="O30" s="166" t="s">
        <v>519</v>
      </c>
      <c r="P30" s="425" t="s">
        <v>349</v>
      </c>
      <c r="Q30" s="425"/>
      <c r="R30" s="84"/>
      <c r="S30" s="232">
        <v>165</v>
      </c>
      <c r="T30" s="18">
        <v>150</v>
      </c>
      <c r="U30" s="18">
        <v>193</v>
      </c>
      <c r="V30" s="18">
        <f t="shared" si="3"/>
        <v>343</v>
      </c>
    </row>
    <row r="31" spans="1:22" ht="15.75" customHeight="1">
      <c r="A31" s="82" t="s">
        <v>541</v>
      </c>
      <c r="B31" s="11" t="s">
        <v>36</v>
      </c>
      <c r="C31" s="18">
        <v>573</v>
      </c>
      <c r="D31" s="18">
        <v>540</v>
      </c>
      <c r="E31" s="18">
        <v>616</v>
      </c>
      <c r="F31" s="18">
        <f t="shared" si="0"/>
        <v>1156</v>
      </c>
      <c r="G31" s="93" t="s">
        <v>713</v>
      </c>
      <c r="H31" s="11" t="s">
        <v>72</v>
      </c>
      <c r="I31" s="18">
        <v>242</v>
      </c>
      <c r="J31" s="18">
        <v>180</v>
      </c>
      <c r="K31" s="18">
        <v>246</v>
      </c>
      <c r="L31" s="18">
        <f t="shared" si="1"/>
        <v>426</v>
      </c>
      <c r="M31" s="33"/>
      <c r="N31" s="441"/>
      <c r="O31" s="166" t="s">
        <v>522</v>
      </c>
      <c r="P31" s="425" t="s">
        <v>350</v>
      </c>
      <c r="Q31" s="425"/>
      <c r="R31" s="84"/>
      <c r="S31" s="232">
        <v>56</v>
      </c>
      <c r="T31" s="18">
        <v>42</v>
      </c>
      <c r="U31" s="18">
        <v>52</v>
      </c>
      <c r="V31" s="18">
        <f t="shared" si="3"/>
        <v>94</v>
      </c>
    </row>
    <row r="32" spans="1:22" ht="15.75" customHeight="1">
      <c r="A32" s="82" t="s">
        <v>543</v>
      </c>
      <c r="B32" s="11" t="s">
        <v>37</v>
      </c>
      <c r="C32" s="18">
        <v>966</v>
      </c>
      <c r="D32" s="18">
        <v>893</v>
      </c>
      <c r="E32" s="18">
        <v>1120</v>
      </c>
      <c r="F32" s="18">
        <f t="shared" si="0"/>
        <v>2013</v>
      </c>
      <c r="G32" s="93" t="s">
        <v>714</v>
      </c>
      <c r="H32" s="11" t="s">
        <v>73</v>
      </c>
      <c r="I32" s="18">
        <v>103</v>
      </c>
      <c r="J32" s="18">
        <v>93</v>
      </c>
      <c r="K32" s="18">
        <v>110</v>
      </c>
      <c r="L32" s="18">
        <f t="shared" si="1"/>
        <v>203</v>
      </c>
      <c r="M32" s="16"/>
      <c r="N32" s="441"/>
      <c r="O32" s="166" t="s">
        <v>524</v>
      </c>
      <c r="P32" s="425" t="s">
        <v>351</v>
      </c>
      <c r="Q32" s="425"/>
      <c r="R32" s="84"/>
      <c r="S32" s="232">
        <v>43</v>
      </c>
      <c r="T32" s="18">
        <v>36</v>
      </c>
      <c r="U32" s="18">
        <v>38</v>
      </c>
      <c r="V32" s="18">
        <f t="shared" si="3"/>
        <v>74</v>
      </c>
    </row>
    <row r="33" spans="1:22" ht="15.75" customHeight="1">
      <c r="A33" s="82" t="s">
        <v>545</v>
      </c>
      <c r="B33" s="11" t="s">
        <v>38</v>
      </c>
      <c r="C33" s="18">
        <v>291</v>
      </c>
      <c r="D33" s="18">
        <v>301</v>
      </c>
      <c r="E33" s="18">
        <v>343</v>
      </c>
      <c r="F33" s="18">
        <f t="shared" si="0"/>
        <v>644</v>
      </c>
      <c r="G33" s="93" t="s">
        <v>715</v>
      </c>
      <c r="H33" s="11" t="s">
        <v>74</v>
      </c>
      <c r="I33" s="230">
        <v>33</v>
      </c>
      <c r="J33" s="230">
        <v>26</v>
      </c>
      <c r="K33" s="230">
        <v>29</v>
      </c>
      <c r="L33" s="18">
        <f t="shared" si="1"/>
        <v>55</v>
      </c>
      <c r="M33" s="16"/>
      <c r="N33" s="441"/>
      <c r="O33" s="166" t="s">
        <v>526</v>
      </c>
      <c r="P33" s="425" t="s">
        <v>143</v>
      </c>
      <c r="Q33" s="425"/>
      <c r="R33" s="56"/>
      <c r="S33" s="232">
        <v>30</v>
      </c>
      <c r="T33" s="18">
        <v>25</v>
      </c>
      <c r="U33" s="18">
        <v>28</v>
      </c>
      <c r="V33" s="18">
        <f t="shared" si="3"/>
        <v>53</v>
      </c>
    </row>
    <row r="34" spans="1:18" ht="15.75" customHeight="1">
      <c r="A34" s="82" t="s">
        <v>547</v>
      </c>
      <c r="B34" s="11" t="s">
        <v>39</v>
      </c>
      <c r="C34" s="18">
        <v>679</v>
      </c>
      <c r="D34" s="18">
        <v>767</v>
      </c>
      <c r="E34" s="18">
        <v>752</v>
      </c>
      <c r="F34" s="18">
        <f t="shared" si="0"/>
        <v>1519</v>
      </c>
      <c r="G34" s="93" t="s">
        <v>716</v>
      </c>
      <c r="H34" s="11" t="s">
        <v>332</v>
      </c>
      <c r="I34" s="18">
        <v>81</v>
      </c>
      <c r="J34" s="18">
        <v>76</v>
      </c>
      <c r="K34" s="18">
        <v>71</v>
      </c>
      <c r="L34" s="18">
        <f t="shared" si="1"/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897</v>
      </c>
      <c r="D35" s="18">
        <v>856</v>
      </c>
      <c r="E35" s="18">
        <v>949</v>
      </c>
      <c r="F35" s="18">
        <f t="shared" si="0"/>
        <v>1805</v>
      </c>
      <c r="G35" s="93" t="s">
        <v>717</v>
      </c>
      <c r="H35" s="11" t="s">
        <v>333</v>
      </c>
      <c r="I35" s="18">
        <v>99</v>
      </c>
      <c r="J35" s="18">
        <v>67</v>
      </c>
      <c r="K35" s="18">
        <v>65</v>
      </c>
      <c r="L35" s="18">
        <f t="shared" si="1"/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1088</v>
      </c>
      <c r="D36" s="230">
        <v>1046</v>
      </c>
      <c r="E36" s="230">
        <v>1169</v>
      </c>
      <c r="F36" s="18">
        <f t="shared" si="0"/>
        <v>2215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48</v>
      </c>
      <c r="L36" s="18">
        <f t="shared" si="1"/>
        <v>91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32</v>
      </c>
      <c r="D37" s="18">
        <v>33</v>
      </c>
      <c r="E37" s="18">
        <v>39</v>
      </c>
      <c r="F37" s="18">
        <f t="shared" si="0"/>
        <v>72</v>
      </c>
      <c r="G37" s="93" t="s">
        <v>719</v>
      </c>
      <c r="H37" s="11" t="s">
        <v>335</v>
      </c>
      <c r="I37" s="18">
        <v>50</v>
      </c>
      <c r="J37" s="18">
        <v>41</v>
      </c>
      <c r="K37" s="18">
        <v>38</v>
      </c>
      <c r="L37" s="18">
        <f t="shared" si="1"/>
        <v>79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613</v>
      </c>
      <c r="D38" s="18">
        <v>688</v>
      </c>
      <c r="E38" s="18">
        <v>720</v>
      </c>
      <c r="F38" s="18">
        <f t="shared" si="0"/>
        <v>1408</v>
      </c>
      <c r="G38" s="95" t="s">
        <v>481</v>
      </c>
      <c r="H38" s="89" t="s">
        <v>336</v>
      </c>
      <c r="I38" s="18">
        <v>327</v>
      </c>
      <c r="J38" s="18">
        <v>304</v>
      </c>
      <c r="K38" s="18">
        <v>277</v>
      </c>
      <c r="L38" s="18">
        <f t="shared" si="1"/>
        <v>581</v>
      </c>
      <c r="M38" s="318" t="s">
        <v>356</v>
      </c>
      <c r="N38" s="319"/>
      <c r="O38" s="18">
        <f>C40+I40+O15+O16</f>
        <v>38905</v>
      </c>
      <c r="P38" s="18">
        <f>D40+J40+P15+P16</f>
        <v>38997</v>
      </c>
      <c r="Q38" s="18">
        <f>E40+K40+Q15+Q16</f>
        <v>42987</v>
      </c>
      <c r="R38" s="83">
        <f>F40+L40+R15+R16</f>
        <v>81984</v>
      </c>
    </row>
    <row r="39" spans="1:18" ht="15.75" customHeight="1" thickBot="1">
      <c r="A39" s="86" t="s">
        <v>694</v>
      </c>
      <c r="B39" s="75" t="s">
        <v>43</v>
      </c>
      <c r="C39" s="62">
        <v>787</v>
      </c>
      <c r="D39" s="62">
        <v>878</v>
      </c>
      <c r="E39" s="62">
        <v>999</v>
      </c>
      <c r="F39" s="62">
        <f t="shared" si="0"/>
        <v>1877</v>
      </c>
      <c r="G39" s="237" t="s">
        <v>484</v>
      </c>
      <c r="H39" s="75" t="s">
        <v>337</v>
      </c>
      <c r="I39" s="62">
        <v>187</v>
      </c>
      <c r="J39" s="62">
        <v>172</v>
      </c>
      <c r="K39" s="62">
        <v>192</v>
      </c>
      <c r="L39" s="62">
        <f t="shared" si="1"/>
        <v>364</v>
      </c>
      <c r="M39" s="306" t="s">
        <v>360</v>
      </c>
      <c r="N39" s="307"/>
      <c r="O39" s="62">
        <f>O38+O77+O118+O158</f>
        <v>49588</v>
      </c>
      <c r="P39" s="62">
        <f>P38+P77+P118+P158</f>
        <v>50137</v>
      </c>
      <c r="Q39" s="62">
        <f>Q38+Q77+Q118+Q158</f>
        <v>55228</v>
      </c>
      <c r="R39" s="63">
        <f>R38+R77+R118+R158</f>
        <v>105365</v>
      </c>
    </row>
    <row r="40" spans="1:18" ht="15.75" customHeight="1">
      <c r="A40" s="5"/>
      <c r="C40" s="101">
        <f>SUM(C4:C39)</f>
        <v>20953</v>
      </c>
      <c r="D40" s="101">
        <f>SUM(D4:D39)</f>
        <v>21044</v>
      </c>
      <c r="E40" s="101">
        <f>SUM(E4:E39)</f>
        <v>23397</v>
      </c>
      <c r="F40" s="101">
        <f>SUM(F4:F39)</f>
        <v>44441</v>
      </c>
      <c r="G40" s="102"/>
      <c r="H40" s="103"/>
      <c r="I40" s="101">
        <f>SUM(I4:I39)</f>
        <v>15546</v>
      </c>
      <c r="J40" s="101">
        <f>SUM(J4:J39)</f>
        <v>15797</v>
      </c>
      <c r="K40" s="101">
        <f>SUM(K4:K39)</f>
        <v>17519</v>
      </c>
      <c r="L40" s="101">
        <f>SUM(L4:L39)</f>
        <v>33316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747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664</v>
      </c>
      <c r="D44" s="18">
        <f>SUM(D52:D68)</f>
        <v>687</v>
      </c>
      <c r="E44" s="18">
        <f>SUM(E52:E68)</f>
        <v>720</v>
      </c>
      <c r="F44" s="83">
        <f>SUM(F52:F68)</f>
        <v>1407</v>
      </c>
      <c r="G44" s="196" t="s">
        <v>557</v>
      </c>
      <c r="H44" s="11" t="s">
        <v>144</v>
      </c>
      <c r="I44" s="18">
        <v>53</v>
      </c>
      <c r="J44" s="18">
        <v>12</v>
      </c>
      <c r="K44" s="18">
        <v>42</v>
      </c>
      <c r="L44" s="184">
        <f>SUM(J44:K44)</f>
        <v>54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293</v>
      </c>
      <c r="D45" s="18">
        <f>SUM(D73:D77)</f>
        <v>292</v>
      </c>
      <c r="E45" s="18">
        <f>SUM(E73:E77)</f>
        <v>307</v>
      </c>
      <c r="F45" s="83">
        <f>SUM(F73:F77)</f>
        <v>599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451</v>
      </c>
      <c r="D46" s="18">
        <f>SUM(J52:J62)</f>
        <v>445</v>
      </c>
      <c r="E46" s="18">
        <f>SUM(K52:K62)</f>
        <v>475</v>
      </c>
      <c r="F46" s="83">
        <f>SUM(L52:L62)</f>
        <v>920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273</v>
      </c>
      <c r="D47" s="62">
        <f>SUM(J71:J77)</f>
        <v>301</v>
      </c>
      <c r="E47" s="62">
        <f>SUM(K71:K77)</f>
        <v>304</v>
      </c>
      <c r="F47" s="63">
        <f>SUM(L71:L77)</f>
        <v>605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551</v>
      </c>
      <c r="B52" s="188" t="s">
        <v>108</v>
      </c>
      <c r="C52" s="241">
        <v>95</v>
      </c>
      <c r="D52" s="241">
        <v>99</v>
      </c>
      <c r="E52" s="241">
        <v>119</v>
      </c>
      <c r="F52" s="215">
        <f>SUM(D52:E52)</f>
        <v>218</v>
      </c>
      <c r="G52" s="219" t="s">
        <v>96</v>
      </c>
      <c r="H52" s="211" t="s">
        <v>126</v>
      </c>
      <c r="I52" s="243">
        <v>42</v>
      </c>
      <c r="J52" s="243">
        <v>43</v>
      </c>
      <c r="K52" s="243">
        <v>48</v>
      </c>
      <c r="L52" s="182">
        <f>SUM(J52:K52)</f>
        <v>91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552</v>
      </c>
      <c r="B53" s="188" t="s">
        <v>364</v>
      </c>
      <c r="C53" s="241">
        <v>52</v>
      </c>
      <c r="D53" s="241">
        <v>52</v>
      </c>
      <c r="E53" s="241">
        <v>51</v>
      </c>
      <c r="F53" s="215">
        <f aca="true" t="shared" si="4" ref="F53:F68">SUM(D53:E53)</f>
        <v>103</v>
      </c>
      <c r="G53" s="219" t="s">
        <v>97</v>
      </c>
      <c r="H53" s="211" t="s">
        <v>127</v>
      </c>
      <c r="I53" s="243">
        <v>159</v>
      </c>
      <c r="J53" s="243">
        <v>159</v>
      </c>
      <c r="K53" s="243">
        <v>177</v>
      </c>
      <c r="L53" s="182">
        <f aca="true" t="shared" si="5" ref="L53:L62">SUM(J53:K53)</f>
        <v>336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45</v>
      </c>
      <c r="D54" s="241">
        <v>57</v>
      </c>
      <c r="E54" s="241">
        <v>52</v>
      </c>
      <c r="F54" s="215">
        <f t="shared" si="4"/>
        <v>109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28</v>
      </c>
      <c r="E55" s="241">
        <v>33</v>
      </c>
      <c r="F55" s="215">
        <f t="shared" si="4"/>
        <v>61</v>
      </c>
      <c r="G55" s="219" t="s">
        <v>99</v>
      </c>
      <c r="H55" s="211" t="s">
        <v>129</v>
      </c>
      <c r="I55" s="243">
        <v>10</v>
      </c>
      <c r="J55" s="243">
        <v>10</v>
      </c>
      <c r="K55" s="243">
        <v>11</v>
      </c>
      <c r="L55" s="182">
        <f t="shared" si="5"/>
        <v>21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161</v>
      </c>
      <c r="D56" s="241">
        <v>192</v>
      </c>
      <c r="E56" s="241">
        <v>188</v>
      </c>
      <c r="F56" s="215">
        <f t="shared" si="4"/>
        <v>380</v>
      </c>
      <c r="G56" s="219" t="s">
        <v>100</v>
      </c>
      <c r="H56" s="211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43" t="s">
        <v>131</v>
      </c>
      <c r="I57" s="243">
        <v>28</v>
      </c>
      <c r="J57" s="243">
        <v>27</v>
      </c>
      <c r="K57" s="243">
        <v>38</v>
      </c>
      <c r="L57" s="182">
        <f t="shared" si="5"/>
        <v>65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32</v>
      </c>
      <c r="D58" s="241">
        <v>39</v>
      </c>
      <c r="E58" s="241">
        <v>28</v>
      </c>
      <c r="F58" s="215">
        <f t="shared" si="4"/>
        <v>67</v>
      </c>
      <c r="G58" s="244" t="s">
        <v>102</v>
      </c>
      <c r="H58" s="245" t="s">
        <v>132</v>
      </c>
      <c r="I58" s="243">
        <v>17</v>
      </c>
      <c r="J58" s="243">
        <v>15</v>
      </c>
      <c r="K58" s="243">
        <v>17</v>
      </c>
      <c r="L58" s="182">
        <f t="shared" si="5"/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26</v>
      </c>
      <c r="E59" s="241">
        <v>17</v>
      </c>
      <c r="F59" s="215">
        <f t="shared" si="4"/>
        <v>43</v>
      </c>
      <c r="G59" s="219" t="s">
        <v>103</v>
      </c>
      <c r="H59" s="211" t="s">
        <v>133</v>
      </c>
      <c r="I59" s="243">
        <v>33</v>
      </c>
      <c r="J59" s="243">
        <v>35</v>
      </c>
      <c r="K59" s="243">
        <v>26</v>
      </c>
      <c r="L59" s="182">
        <f t="shared" si="5"/>
        <v>61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37</v>
      </c>
      <c r="J60" s="243">
        <v>30</v>
      </c>
      <c r="K60" s="243">
        <v>33</v>
      </c>
      <c r="L60" s="182">
        <f t="shared" si="5"/>
        <v>63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23</v>
      </c>
      <c r="E61" s="241">
        <v>32</v>
      </c>
      <c r="F61" s="215">
        <f t="shared" si="4"/>
        <v>55</v>
      </c>
      <c r="G61" s="219" t="s">
        <v>105</v>
      </c>
      <c r="H61" s="211" t="s">
        <v>135</v>
      </c>
      <c r="I61" s="243">
        <v>26</v>
      </c>
      <c r="J61" s="243">
        <v>31</v>
      </c>
      <c r="K61" s="243">
        <v>33</v>
      </c>
      <c r="L61" s="182">
        <f t="shared" si="5"/>
        <v>64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55</v>
      </c>
      <c r="J62" s="248">
        <v>53</v>
      </c>
      <c r="K62" s="248">
        <v>54</v>
      </c>
      <c r="L62" s="221">
        <f t="shared" si="5"/>
        <v>107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4</v>
      </c>
      <c r="D63" s="241">
        <v>1</v>
      </c>
      <c r="E63" s="241">
        <v>3</v>
      </c>
      <c r="F63" s="215">
        <f t="shared" si="4"/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32</v>
      </c>
      <c r="D65" s="241">
        <v>28</v>
      </c>
      <c r="E65" s="241">
        <v>32</v>
      </c>
      <c r="F65" s="215">
        <f t="shared" si="4"/>
        <v>60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22</v>
      </c>
      <c r="E66" s="241">
        <v>31</v>
      </c>
      <c r="F66" s="215">
        <f t="shared" si="4"/>
        <v>53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36</v>
      </c>
      <c r="D67" s="241">
        <v>33</v>
      </c>
      <c r="E67" s="241">
        <v>43</v>
      </c>
      <c r="F67" s="215">
        <f t="shared" si="4"/>
        <v>76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22</v>
      </c>
      <c r="D68" s="242">
        <v>18</v>
      </c>
      <c r="E68" s="242">
        <v>17</v>
      </c>
      <c r="F68" s="240">
        <f t="shared" si="4"/>
        <v>35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442</v>
      </c>
      <c r="H72" s="213" t="s">
        <v>138</v>
      </c>
      <c r="I72" s="250">
        <v>79</v>
      </c>
      <c r="J72" s="250">
        <v>93</v>
      </c>
      <c r="K72" s="250">
        <v>94</v>
      </c>
      <c r="L72" s="183">
        <f aca="true" t="shared" si="6" ref="L72:L77">SUM(J72:K72)</f>
        <v>187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35</v>
      </c>
      <c r="D73" s="246">
        <v>38</v>
      </c>
      <c r="E73" s="246">
        <v>29</v>
      </c>
      <c r="F73" s="227">
        <f>SUM(D73:E73)</f>
        <v>67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38</v>
      </c>
      <c r="F74" s="227">
        <f>SUM(D74:E74)</f>
        <v>71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101</v>
      </c>
      <c r="D75" s="246">
        <v>106</v>
      </c>
      <c r="E75" s="246">
        <v>110</v>
      </c>
      <c r="F75" s="227">
        <f>SUM(D75:E75)</f>
        <v>216</v>
      </c>
      <c r="G75" s="224" t="s">
        <v>554</v>
      </c>
      <c r="H75" s="213" t="s">
        <v>141</v>
      </c>
      <c r="I75" s="251">
        <v>80</v>
      </c>
      <c r="J75" s="251">
        <v>92</v>
      </c>
      <c r="K75" s="251">
        <v>98</v>
      </c>
      <c r="L75" s="183">
        <f t="shared" si="6"/>
        <v>190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93</v>
      </c>
      <c r="D76" s="246">
        <v>88</v>
      </c>
      <c r="E76" s="246">
        <v>95</v>
      </c>
      <c r="F76" s="227">
        <f>SUM(D76:E76)</f>
        <v>183</v>
      </c>
      <c r="G76" s="224" t="s">
        <v>555</v>
      </c>
      <c r="H76" s="213" t="s">
        <v>142</v>
      </c>
      <c r="I76" s="251">
        <v>26</v>
      </c>
      <c r="J76" s="251">
        <v>28</v>
      </c>
      <c r="K76" s="251">
        <v>29</v>
      </c>
      <c r="L76" s="183">
        <f t="shared" si="6"/>
        <v>57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30</v>
      </c>
      <c r="D77" s="249">
        <v>27</v>
      </c>
      <c r="E77" s="249">
        <v>35</v>
      </c>
      <c r="F77" s="228">
        <f>SUM(D77:E77)</f>
        <v>62</v>
      </c>
      <c r="G77" s="225" t="s">
        <v>556</v>
      </c>
      <c r="H77" s="226" t="s">
        <v>143</v>
      </c>
      <c r="I77" s="252">
        <v>51</v>
      </c>
      <c r="J77" s="252">
        <v>56</v>
      </c>
      <c r="K77" s="252">
        <v>52</v>
      </c>
      <c r="L77" s="208">
        <f t="shared" si="6"/>
        <v>108</v>
      </c>
      <c r="M77" s="469"/>
      <c r="N77" s="470"/>
      <c r="O77" s="62">
        <f>SUM(C44:C47,I44)</f>
        <v>1734</v>
      </c>
      <c r="P77" s="62">
        <f>SUM(D44:D47,J44)</f>
        <v>1737</v>
      </c>
      <c r="Q77" s="62">
        <f>SUM(E44:E47,K44)</f>
        <v>1848</v>
      </c>
      <c r="R77" s="63">
        <f>SUM(F44:F47,L44)</f>
        <v>3585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663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38</v>
      </c>
      <c r="E82" s="18">
        <v>53</v>
      </c>
      <c r="F82" s="18">
        <v>91</v>
      </c>
      <c r="G82" s="104" t="s">
        <v>559</v>
      </c>
      <c r="H82" s="11" t="s">
        <v>286</v>
      </c>
      <c r="I82" s="18">
        <v>52</v>
      </c>
      <c r="J82" s="18">
        <v>52</v>
      </c>
      <c r="K82" s="18">
        <v>71</v>
      </c>
      <c r="L82" s="18">
        <v>123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153</v>
      </c>
      <c r="J83" s="7">
        <v>156</v>
      </c>
      <c r="K83" s="7">
        <v>184</v>
      </c>
      <c r="L83" s="7">
        <v>340</v>
      </c>
      <c r="M83" s="326"/>
      <c r="N83" s="328"/>
      <c r="O83" s="47" t="s">
        <v>562</v>
      </c>
      <c r="P83" s="330" t="s">
        <v>245</v>
      </c>
      <c r="Q83" s="331"/>
      <c r="R83" s="91"/>
      <c r="S83" s="18">
        <v>51</v>
      </c>
      <c r="T83" s="18">
        <v>50</v>
      </c>
      <c r="U83" s="18">
        <v>68</v>
      </c>
      <c r="V83" s="18">
        <v>118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564</v>
      </c>
      <c r="H84" s="11" t="s">
        <v>292</v>
      </c>
      <c r="I84" s="18">
        <v>34</v>
      </c>
      <c r="J84" s="18">
        <v>34</v>
      </c>
      <c r="K84" s="18">
        <v>39</v>
      </c>
      <c r="L84" s="18">
        <v>73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21</v>
      </c>
      <c r="T84" s="18">
        <v>21</v>
      </c>
      <c r="U84" s="18">
        <v>22</v>
      </c>
      <c r="V84" s="18">
        <v>43</v>
      </c>
    </row>
    <row r="85" spans="1:22" ht="15.75" customHeight="1">
      <c r="A85" s="55" t="s">
        <v>414</v>
      </c>
      <c r="B85" s="11" t="s">
        <v>243</v>
      </c>
      <c r="C85" s="18">
        <v>74</v>
      </c>
      <c r="D85" s="18">
        <v>71</v>
      </c>
      <c r="E85" s="18">
        <v>86</v>
      </c>
      <c r="F85" s="18">
        <v>157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509</v>
      </c>
      <c r="D86" s="7">
        <v>542</v>
      </c>
      <c r="E86" s="7">
        <v>589</v>
      </c>
      <c r="F86" s="18">
        <v>1131</v>
      </c>
      <c r="G86" s="104" t="s">
        <v>567</v>
      </c>
      <c r="H86" s="11" t="s">
        <v>294</v>
      </c>
      <c r="I86" s="18">
        <v>34</v>
      </c>
      <c r="J86" s="18">
        <v>34</v>
      </c>
      <c r="K86" s="18">
        <v>43</v>
      </c>
      <c r="L86" s="18">
        <v>77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40</v>
      </c>
      <c r="T86" s="18">
        <v>52</v>
      </c>
      <c r="U86" s="18">
        <v>51</v>
      </c>
      <c r="V86" s="18">
        <v>103</v>
      </c>
    </row>
    <row r="87" spans="1:22" ht="15.75" customHeight="1">
      <c r="A87" s="55" t="s">
        <v>569</v>
      </c>
      <c r="B87" s="11" t="s">
        <v>252</v>
      </c>
      <c r="C87" s="18">
        <v>64</v>
      </c>
      <c r="D87" s="18">
        <v>67</v>
      </c>
      <c r="E87" s="18">
        <v>71</v>
      </c>
      <c r="F87" s="18">
        <v>138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52</v>
      </c>
      <c r="L87" s="18">
        <v>97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119</v>
      </c>
      <c r="T87" s="18">
        <v>142</v>
      </c>
      <c r="U87" s="18">
        <v>135</v>
      </c>
      <c r="V87" s="18">
        <v>277</v>
      </c>
    </row>
    <row r="88" spans="1:22" ht="15.75" customHeight="1">
      <c r="A88" s="55" t="s">
        <v>571</v>
      </c>
      <c r="B88" s="11" t="s">
        <v>253</v>
      </c>
      <c r="C88" s="18">
        <v>83</v>
      </c>
      <c r="D88" s="18">
        <v>94</v>
      </c>
      <c r="E88" s="18">
        <v>106</v>
      </c>
      <c r="F88" s="18">
        <v>200</v>
      </c>
      <c r="G88" s="104" t="s">
        <v>572</v>
      </c>
      <c r="H88" s="11" t="s">
        <v>296</v>
      </c>
      <c r="I88" s="18">
        <v>111</v>
      </c>
      <c r="J88" s="18">
        <v>103</v>
      </c>
      <c r="K88" s="18">
        <v>118</v>
      </c>
      <c r="L88" s="18">
        <v>221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36</v>
      </c>
      <c r="U88" s="18">
        <v>44</v>
      </c>
      <c r="V88" s="18">
        <v>80</v>
      </c>
    </row>
    <row r="89" spans="1:22" ht="15.75" customHeight="1">
      <c r="A89" s="55" t="s">
        <v>573</v>
      </c>
      <c r="B89" s="11" t="s">
        <v>255</v>
      </c>
      <c r="C89" s="18">
        <v>66</v>
      </c>
      <c r="D89" s="18">
        <v>76</v>
      </c>
      <c r="E89" s="18">
        <v>69</v>
      </c>
      <c r="F89" s="18">
        <v>145</v>
      </c>
      <c r="G89" s="12"/>
      <c r="H89" s="45" t="s">
        <v>407</v>
      </c>
      <c r="I89" s="7">
        <v>377</v>
      </c>
      <c r="J89" s="7">
        <v>395</v>
      </c>
      <c r="K89" s="7">
        <v>468</v>
      </c>
      <c r="L89" s="7">
        <v>863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78</v>
      </c>
      <c r="T89" s="18">
        <v>92</v>
      </c>
      <c r="U89" s="18">
        <v>89</v>
      </c>
      <c r="V89" s="18">
        <v>181</v>
      </c>
    </row>
    <row r="90" spans="1:22" ht="15.75" customHeight="1">
      <c r="A90" s="55" t="s">
        <v>575</v>
      </c>
      <c r="B90" s="11" t="s">
        <v>256</v>
      </c>
      <c r="C90" s="18">
        <v>82</v>
      </c>
      <c r="D90" s="18">
        <v>95</v>
      </c>
      <c r="E90" s="18">
        <v>97</v>
      </c>
      <c r="F90" s="18">
        <v>192</v>
      </c>
      <c r="G90" s="104" t="s">
        <v>576</v>
      </c>
      <c r="H90" s="11" t="s">
        <v>298</v>
      </c>
      <c r="I90" s="18">
        <v>65</v>
      </c>
      <c r="J90" s="18">
        <v>68</v>
      </c>
      <c r="K90" s="18">
        <v>68</v>
      </c>
      <c r="L90" s="18">
        <v>136</v>
      </c>
      <c r="M90" s="326"/>
      <c r="N90" s="328"/>
      <c r="O90" s="47" t="s">
        <v>577</v>
      </c>
      <c r="P90" s="330" t="s">
        <v>254</v>
      </c>
      <c r="Q90" s="331"/>
      <c r="R90" s="333"/>
      <c r="S90" s="18">
        <v>47</v>
      </c>
      <c r="T90" s="18">
        <v>52</v>
      </c>
      <c r="U90" s="18">
        <v>58</v>
      </c>
      <c r="V90" s="18">
        <v>110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21</v>
      </c>
      <c r="F91" s="18">
        <v>43</v>
      </c>
      <c r="G91" s="104" t="s">
        <v>446</v>
      </c>
      <c r="H91" s="11" t="s">
        <v>299</v>
      </c>
      <c r="I91" s="18">
        <v>175</v>
      </c>
      <c r="J91" s="18">
        <v>167</v>
      </c>
      <c r="K91" s="18">
        <v>199</v>
      </c>
      <c r="L91" s="18">
        <v>366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42</v>
      </c>
      <c r="T91" s="18">
        <v>57</v>
      </c>
      <c r="U91" s="18">
        <v>43</v>
      </c>
      <c r="V91" s="18">
        <v>100</v>
      </c>
    </row>
    <row r="92" spans="1:22" ht="15.75" customHeight="1">
      <c r="A92" s="55" t="s">
        <v>579</v>
      </c>
      <c r="B92" s="11" t="s">
        <v>258</v>
      </c>
      <c r="C92" s="18">
        <v>20</v>
      </c>
      <c r="D92" s="18">
        <v>25</v>
      </c>
      <c r="E92" s="18">
        <v>26</v>
      </c>
      <c r="F92" s="18">
        <v>51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165</v>
      </c>
      <c r="T92" s="18">
        <v>168</v>
      </c>
      <c r="U92" s="18">
        <v>206</v>
      </c>
      <c r="V92" s="18">
        <v>374</v>
      </c>
    </row>
    <row r="93" spans="1:22" ht="15.75" customHeight="1">
      <c r="A93" s="55" t="s">
        <v>581</v>
      </c>
      <c r="B93" s="11" t="s">
        <v>259</v>
      </c>
      <c r="C93" s="18">
        <v>42</v>
      </c>
      <c r="D93" s="18">
        <v>51</v>
      </c>
      <c r="E93" s="18">
        <v>58</v>
      </c>
      <c r="F93" s="18">
        <v>109</v>
      </c>
      <c r="G93" s="104" t="s">
        <v>582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58</v>
      </c>
      <c r="U93" s="18">
        <v>51</v>
      </c>
      <c r="V93" s="18">
        <v>109</v>
      </c>
    </row>
    <row r="94" spans="1:22" ht="15.75" customHeight="1">
      <c r="A94" s="55" t="s">
        <v>227</v>
      </c>
      <c r="B94" s="11" t="s">
        <v>260</v>
      </c>
      <c r="C94" s="18">
        <v>26</v>
      </c>
      <c r="D94" s="18">
        <v>30</v>
      </c>
      <c r="E94" s="18">
        <v>32</v>
      </c>
      <c r="F94" s="18">
        <v>62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43</v>
      </c>
      <c r="T94" s="18">
        <v>51</v>
      </c>
      <c r="U94" s="18">
        <v>42</v>
      </c>
      <c r="V94" s="18">
        <v>93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55</v>
      </c>
      <c r="E95" s="18">
        <v>48</v>
      </c>
      <c r="F95" s="18">
        <v>103</v>
      </c>
      <c r="G95" s="104" t="s">
        <v>450</v>
      </c>
      <c r="H95" s="11" t="s">
        <v>307</v>
      </c>
      <c r="I95" s="18">
        <v>22</v>
      </c>
      <c r="J95" s="18">
        <v>23</v>
      </c>
      <c r="K95" s="18">
        <v>20</v>
      </c>
      <c r="L95" s="18">
        <v>43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79</v>
      </c>
      <c r="T95" s="18">
        <v>80</v>
      </c>
      <c r="U95" s="18">
        <v>91</v>
      </c>
      <c r="V95" s="18">
        <v>171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585</v>
      </c>
      <c r="H96" s="11" t="s">
        <v>308</v>
      </c>
      <c r="I96" s="18">
        <v>77</v>
      </c>
      <c r="J96" s="18">
        <v>81</v>
      </c>
      <c r="K96" s="18">
        <v>92</v>
      </c>
      <c r="L96" s="18">
        <v>173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186</v>
      </c>
      <c r="T96" s="18">
        <v>175</v>
      </c>
      <c r="U96" s="18">
        <v>193</v>
      </c>
      <c r="V96" s="18">
        <v>368</v>
      </c>
    </row>
    <row r="97" spans="1:22" ht="15.75" customHeight="1">
      <c r="A97" s="55" t="s">
        <v>230</v>
      </c>
      <c r="B97" s="11" t="s">
        <v>263</v>
      </c>
      <c r="C97" s="18">
        <v>57</v>
      </c>
      <c r="D97" s="18">
        <v>70</v>
      </c>
      <c r="E97" s="18">
        <v>65</v>
      </c>
      <c r="F97" s="18">
        <v>135</v>
      </c>
      <c r="G97" s="104" t="s">
        <v>586</v>
      </c>
      <c r="H97" s="11" t="s">
        <v>309</v>
      </c>
      <c r="I97" s="18">
        <v>42</v>
      </c>
      <c r="J97" s="18">
        <v>46</v>
      </c>
      <c r="K97" s="18">
        <v>56</v>
      </c>
      <c r="L97" s="18">
        <v>102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146</v>
      </c>
      <c r="J98" s="18">
        <v>128</v>
      </c>
      <c r="K98" s="18">
        <v>161</v>
      </c>
      <c r="L98" s="18">
        <v>289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60</v>
      </c>
      <c r="E99" s="18">
        <v>53</v>
      </c>
      <c r="F99" s="18">
        <v>113</v>
      </c>
      <c r="G99" s="104" t="s">
        <v>589</v>
      </c>
      <c r="H99" s="11" t="s">
        <v>312</v>
      </c>
      <c r="I99" s="18">
        <v>97</v>
      </c>
      <c r="J99" s="18">
        <v>104</v>
      </c>
      <c r="K99" s="18">
        <v>97</v>
      </c>
      <c r="L99" s="18">
        <v>201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54</v>
      </c>
      <c r="T99" s="18">
        <v>61</v>
      </c>
      <c r="U99" s="18">
        <v>57</v>
      </c>
      <c r="V99" s="18">
        <v>118</v>
      </c>
    </row>
    <row r="100" spans="1:22" ht="15.75" customHeight="1">
      <c r="A100" s="55" t="s">
        <v>232</v>
      </c>
      <c r="B100" s="11" t="s">
        <v>265</v>
      </c>
      <c r="C100" s="18">
        <v>79</v>
      </c>
      <c r="D100" s="18">
        <v>82</v>
      </c>
      <c r="E100" s="18">
        <v>88</v>
      </c>
      <c r="F100" s="18">
        <v>170</v>
      </c>
      <c r="G100" s="104" t="s">
        <v>590</v>
      </c>
      <c r="H100" s="11" t="s">
        <v>313</v>
      </c>
      <c r="I100" s="18">
        <v>31</v>
      </c>
      <c r="J100" s="18">
        <v>32</v>
      </c>
      <c r="K100" s="18">
        <v>29</v>
      </c>
      <c r="L100" s="18">
        <v>61</v>
      </c>
      <c r="M100" s="326"/>
      <c r="N100" s="358" t="s">
        <v>287</v>
      </c>
      <c r="O100" s="113" t="s">
        <v>591</v>
      </c>
      <c r="P100" s="351" t="s">
        <v>287</v>
      </c>
      <c r="Q100" s="352"/>
      <c r="R100" s="91"/>
      <c r="S100" s="18">
        <v>77</v>
      </c>
      <c r="T100" s="18">
        <v>76</v>
      </c>
      <c r="U100" s="18">
        <v>89</v>
      </c>
      <c r="V100" s="18">
        <v>165</v>
      </c>
    </row>
    <row r="101" spans="1:22" ht="15.75" customHeight="1">
      <c r="A101" s="55" t="s">
        <v>233</v>
      </c>
      <c r="B101" s="11" t="s">
        <v>266</v>
      </c>
      <c r="C101" s="18">
        <v>73</v>
      </c>
      <c r="D101" s="18">
        <v>74</v>
      </c>
      <c r="E101" s="18">
        <v>80</v>
      </c>
      <c r="F101" s="18">
        <v>154</v>
      </c>
      <c r="G101" s="104" t="s">
        <v>592</v>
      </c>
      <c r="H101" s="11" t="s">
        <v>314</v>
      </c>
      <c r="I101" s="18">
        <v>104</v>
      </c>
      <c r="J101" s="18">
        <v>84</v>
      </c>
      <c r="K101" s="18">
        <v>115</v>
      </c>
      <c r="L101" s="18">
        <v>199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26</v>
      </c>
      <c r="F102" s="18">
        <v>60</v>
      </c>
      <c r="G102" s="104" t="s">
        <v>594</v>
      </c>
      <c r="H102" s="11" t="s">
        <v>315</v>
      </c>
      <c r="I102" s="18">
        <v>194</v>
      </c>
      <c r="J102" s="18">
        <v>191</v>
      </c>
      <c r="K102" s="18">
        <v>211</v>
      </c>
      <c r="L102" s="18">
        <v>402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47</v>
      </c>
      <c r="D103" s="18">
        <v>43</v>
      </c>
      <c r="E103" s="18">
        <v>50</v>
      </c>
      <c r="F103" s="18">
        <v>93</v>
      </c>
      <c r="G103" s="104" t="s">
        <v>596</v>
      </c>
      <c r="H103" s="11" t="s">
        <v>316</v>
      </c>
      <c r="I103" s="18">
        <v>39</v>
      </c>
      <c r="J103" s="18">
        <v>32</v>
      </c>
      <c r="K103" s="18">
        <v>40</v>
      </c>
      <c r="L103" s="18">
        <v>72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53</v>
      </c>
      <c r="D104" s="18">
        <v>62</v>
      </c>
      <c r="E104" s="18">
        <v>58</v>
      </c>
      <c r="F104" s="18">
        <v>120</v>
      </c>
      <c r="G104" s="104" t="s">
        <v>453</v>
      </c>
      <c r="H104" s="11" t="s">
        <v>317</v>
      </c>
      <c r="I104" s="18">
        <v>50</v>
      </c>
      <c r="J104" s="18">
        <v>38</v>
      </c>
      <c r="K104" s="18">
        <v>48</v>
      </c>
      <c r="L104" s="18">
        <v>86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15</v>
      </c>
      <c r="V104" s="18">
        <v>23</v>
      </c>
    </row>
    <row r="105" spans="1:22" ht="15.75" customHeight="1">
      <c r="A105" s="55" t="s">
        <v>237</v>
      </c>
      <c r="B105" s="11" t="s">
        <v>128</v>
      </c>
      <c r="C105" s="18">
        <v>129</v>
      </c>
      <c r="D105" s="18">
        <v>112</v>
      </c>
      <c r="E105" s="18">
        <v>120</v>
      </c>
      <c r="F105" s="18">
        <v>232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33</v>
      </c>
      <c r="L105" s="18"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15</v>
      </c>
      <c r="V105" s="18">
        <v>26</v>
      </c>
    </row>
    <row r="106" spans="1:22" ht="15.75" customHeight="1">
      <c r="A106" s="55" t="s">
        <v>354</v>
      </c>
      <c r="B106" s="11" t="s">
        <v>270</v>
      </c>
      <c r="C106" s="18">
        <v>23</v>
      </c>
      <c r="D106" s="18">
        <v>19</v>
      </c>
      <c r="E106" s="18">
        <v>26</v>
      </c>
      <c r="F106" s="18">
        <v>45</v>
      </c>
      <c r="G106" s="104" t="s">
        <v>599</v>
      </c>
      <c r="H106" s="11" t="s">
        <v>319</v>
      </c>
      <c r="I106" s="18">
        <v>363</v>
      </c>
      <c r="J106" s="18">
        <v>433</v>
      </c>
      <c r="K106" s="18">
        <v>474</v>
      </c>
      <c r="L106" s="18">
        <v>907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25</v>
      </c>
      <c r="T106" s="18">
        <v>18</v>
      </c>
      <c r="U106" s="18">
        <v>23</v>
      </c>
      <c r="V106" s="18">
        <v>41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94</v>
      </c>
      <c r="J107" s="18">
        <v>109</v>
      </c>
      <c r="K107" s="18">
        <v>122</v>
      </c>
      <c r="L107" s="18">
        <v>231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24</v>
      </c>
      <c r="U107" s="18">
        <v>26</v>
      </c>
      <c r="V107" s="18">
        <v>50</v>
      </c>
    </row>
    <row r="108" spans="1:22" ht="15.75" customHeight="1">
      <c r="A108" s="115" t="s">
        <v>462</v>
      </c>
      <c r="B108" s="11" t="s">
        <v>273</v>
      </c>
      <c r="C108" s="18">
        <v>13</v>
      </c>
      <c r="D108" s="18">
        <v>19</v>
      </c>
      <c r="E108" s="18">
        <v>16</v>
      </c>
      <c r="F108" s="18">
        <v>35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603</v>
      </c>
      <c r="P108" s="356" t="s">
        <v>302</v>
      </c>
      <c r="Q108" s="357"/>
      <c r="R108" s="91"/>
      <c r="S108" s="18">
        <v>187</v>
      </c>
      <c r="T108" s="18">
        <v>213</v>
      </c>
      <c r="U108" s="18">
        <v>254</v>
      </c>
      <c r="V108" s="18">
        <v>467</v>
      </c>
    </row>
    <row r="109" spans="1:22" ht="15.75" customHeight="1">
      <c r="A109" s="115" t="s">
        <v>580</v>
      </c>
      <c r="B109" s="40" t="s">
        <v>11</v>
      </c>
      <c r="C109" s="108">
        <v>211</v>
      </c>
      <c r="D109" s="108">
        <v>226</v>
      </c>
      <c r="E109" s="108">
        <v>257</v>
      </c>
      <c r="F109" s="18">
        <v>483</v>
      </c>
      <c r="G109" s="104" t="s">
        <v>605</v>
      </c>
      <c r="H109" s="11" t="s">
        <v>322</v>
      </c>
      <c r="I109" s="18">
        <v>70</v>
      </c>
      <c r="J109" s="18">
        <v>89</v>
      </c>
      <c r="K109" s="18">
        <v>83</v>
      </c>
      <c r="L109" s="18">
        <v>172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104</v>
      </c>
      <c r="T109" s="18">
        <v>108</v>
      </c>
      <c r="U109" s="18">
        <v>126</v>
      </c>
      <c r="V109" s="18">
        <v>234</v>
      </c>
    </row>
    <row r="110" spans="1:22" ht="15.75" customHeight="1">
      <c r="A110" s="115" t="s">
        <v>463</v>
      </c>
      <c r="B110" s="11" t="s">
        <v>275</v>
      </c>
      <c r="C110" s="18">
        <v>41</v>
      </c>
      <c r="D110" s="18">
        <v>35</v>
      </c>
      <c r="E110" s="18">
        <v>42</v>
      </c>
      <c r="F110" s="18">
        <v>77</v>
      </c>
      <c r="G110" s="104" t="s">
        <v>457</v>
      </c>
      <c r="H110" s="43" t="s">
        <v>323</v>
      </c>
      <c r="I110" s="108">
        <v>135</v>
      </c>
      <c r="J110" s="108">
        <v>135</v>
      </c>
      <c r="K110" s="108">
        <v>137</v>
      </c>
      <c r="L110" s="18">
        <v>272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245</v>
      </c>
      <c r="J111" s="7">
        <v>222</v>
      </c>
      <c r="K111" s="7">
        <v>252</v>
      </c>
      <c r="L111" s="7">
        <v>474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126</v>
      </c>
      <c r="T111" s="18">
        <v>128</v>
      </c>
      <c r="U111" s="18">
        <v>132</v>
      </c>
      <c r="V111" s="18">
        <v>260</v>
      </c>
    </row>
    <row r="112" spans="1:22" ht="15.75" customHeight="1">
      <c r="A112" s="115" t="s">
        <v>464</v>
      </c>
      <c r="B112" s="11" t="s">
        <v>277</v>
      </c>
      <c r="C112" s="18">
        <v>20</v>
      </c>
      <c r="D112" s="18">
        <v>24</v>
      </c>
      <c r="E112" s="18">
        <v>22</v>
      </c>
      <c r="F112" s="18">
        <v>46</v>
      </c>
      <c r="G112" s="104" t="s">
        <v>609</v>
      </c>
      <c r="H112" s="11" t="s">
        <v>328</v>
      </c>
      <c r="I112" s="18">
        <v>30</v>
      </c>
      <c r="J112" s="18">
        <v>35</v>
      </c>
      <c r="K112" s="18">
        <v>41</v>
      </c>
      <c r="L112" s="18">
        <v>76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44</v>
      </c>
      <c r="D113" s="18">
        <v>48</v>
      </c>
      <c r="E113" s="18">
        <v>57</v>
      </c>
      <c r="F113" s="18">
        <v>105</v>
      </c>
      <c r="G113" s="104" t="s">
        <v>612</v>
      </c>
      <c r="H113" s="11" t="s">
        <v>329</v>
      </c>
      <c r="I113" s="18">
        <v>147</v>
      </c>
      <c r="J113" s="18">
        <v>211</v>
      </c>
      <c r="K113" s="18">
        <v>214</v>
      </c>
      <c r="L113" s="18">
        <v>425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113</v>
      </c>
      <c r="U113" s="18">
        <v>127</v>
      </c>
      <c r="V113" s="18">
        <v>240</v>
      </c>
    </row>
    <row r="114" spans="1:22" ht="15.75" customHeight="1">
      <c r="A114" s="115" t="s">
        <v>614</v>
      </c>
      <c r="B114" s="11" t="s">
        <v>279</v>
      </c>
      <c r="C114" s="18">
        <v>35</v>
      </c>
      <c r="D114" s="18">
        <v>37</v>
      </c>
      <c r="E114" s="18">
        <v>34</v>
      </c>
      <c r="F114" s="18">
        <v>71</v>
      </c>
      <c r="G114" s="104" t="s">
        <v>615</v>
      </c>
      <c r="H114" s="13" t="s">
        <v>359</v>
      </c>
      <c r="I114" s="18">
        <v>95</v>
      </c>
      <c r="J114" s="18">
        <v>137</v>
      </c>
      <c r="K114" s="18">
        <v>166</v>
      </c>
      <c r="L114" s="18">
        <v>303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57</v>
      </c>
      <c r="U114" s="18">
        <v>68</v>
      </c>
      <c r="V114" s="18">
        <v>125</v>
      </c>
    </row>
    <row r="115" spans="1:22" ht="15.75" customHeight="1">
      <c r="A115" s="115" t="s">
        <v>617</v>
      </c>
      <c r="B115" s="11" t="s">
        <v>280</v>
      </c>
      <c r="C115" s="18">
        <v>43</v>
      </c>
      <c r="D115" s="18">
        <v>49</v>
      </c>
      <c r="E115" s="18">
        <v>50</v>
      </c>
      <c r="F115" s="18">
        <v>99</v>
      </c>
      <c r="G115" s="104" t="s">
        <v>618</v>
      </c>
      <c r="H115" s="11" t="s">
        <v>331</v>
      </c>
      <c r="I115" s="18">
        <v>7</v>
      </c>
      <c r="J115" s="18">
        <v>7</v>
      </c>
      <c r="K115" s="18">
        <v>5</v>
      </c>
      <c r="L115" s="18">
        <v>12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52</v>
      </c>
      <c r="T115" s="18">
        <v>52</v>
      </c>
      <c r="U115" s="18">
        <v>57</v>
      </c>
      <c r="V115" s="18">
        <v>109</v>
      </c>
    </row>
    <row r="116" spans="1:18" ht="15.75" customHeight="1">
      <c r="A116" s="55"/>
      <c r="B116" s="46" t="s">
        <v>405</v>
      </c>
      <c r="C116" s="7">
        <v>308</v>
      </c>
      <c r="D116" s="7">
        <v>306</v>
      </c>
      <c r="E116" s="7">
        <v>326</v>
      </c>
      <c r="F116" s="7">
        <v>632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50</v>
      </c>
      <c r="D117" s="18">
        <v>47</v>
      </c>
      <c r="E117" s="18">
        <v>57</v>
      </c>
      <c r="F117" s="18">
        <v>104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138</v>
      </c>
      <c r="D118" s="61">
        <v>140</v>
      </c>
      <c r="E118" s="61">
        <v>147</v>
      </c>
      <c r="F118" s="61">
        <v>287</v>
      </c>
      <c r="G118" s="378"/>
      <c r="H118" s="379"/>
      <c r="I118" s="379"/>
      <c r="J118" s="379"/>
      <c r="K118" s="379"/>
      <c r="L118" s="380"/>
      <c r="M118" s="382"/>
      <c r="N118" s="324"/>
      <c r="O118" s="62">
        <v>5799</v>
      </c>
      <c r="P118" s="62">
        <v>6070</v>
      </c>
      <c r="Q118" s="62">
        <v>6696</v>
      </c>
      <c r="R118" s="63">
        <v>12766</v>
      </c>
    </row>
    <row r="119" spans="1:18" ht="15.75" customHeight="1">
      <c r="A119" s="16"/>
      <c r="B119" s="17"/>
      <c r="C119" s="101">
        <v>2636</v>
      </c>
      <c r="D119" s="101">
        <v>2756</v>
      </c>
      <c r="E119" s="101">
        <v>2950</v>
      </c>
      <c r="F119" s="101">
        <v>5706</v>
      </c>
      <c r="G119" s="102"/>
      <c r="H119" s="103"/>
      <c r="I119" s="101">
        <v>3163</v>
      </c>
      <c r="J119" s="101">
        <v>3314</v>
      </c>
      <c r="K119" s="101">
        <v>3746</v>
      </c>
      <c r="L119" s="101">
        <v>7060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663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305"/>
      <c r="R122" s="407"/>
    </row>
    <row r="123" spans="1:18" ht="15.75" customHeight="1">
      <c r="A123" s="55" t="s">
        <v>619</v>
      </c>
      <c r="B123" s="11" t="s">
        <v>379</v>
      </c>
      <c r="C123" s="18">
        <v>114</v>
      </c>
      <c r="D123" s="18">
        <v>110</v>
      </c>
      <c r="E123" s="18">
        <v>129</v>
      </c>
      <c r="F123" s="18">
        <v>239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377</v>
      </c>
      <c r="D124" s="18">
        <v>367</v>
      </c>
      <c r="E124" s="18">
        <v>391</v>
      </c>
      <c r="F124" s="18">
        <v>758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289</v>
      </c>
      <c r="D125" s="18">
        <v>235</v>
      </c>
      <c r="E125" s="18">
        <v>295</v>
      </c>
      <c r="F125" s="18">
        <v>530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212</v>
      </c>
      <c r="D126" s="18">
        <v>221</v>
      </c>
      <c r="E126" s="18">
        <v>242</v>
      </c>
      <c r="F126" s="18">
        <v>463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388</v>
      </c>
      <c r="D127" s="18">
        <v>396</v>
      </c>
      <c r="E127" s="18">
        <v>466</v>
      </c>
      <c r="F127" s="18">
        <v>862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568</v>
      </c>
      <c r="D128" s="18">
        <v>685</v>
      </c>
      <c r="E128" s="18">
        <v>763</v>
      </c>
      <c r="F128" s="18">
        <v>1448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402</v>
      </c>
      <c r="D129" s="18">
        <v>459</v>
      </c>
      <c r="E129" s="18">
        <v>523</v>
      </c>
      <c r="F129" s="18">
        <v>982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225</v>
      </c>
      <c r="D130" s="18">
        <v>221</v>
      </c>
      <c r="E130" s="18">
        <v>247</v>
      </c>
      <c r="F130" s="18">
        <v>468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236</v>
      </c>
      <c r="D131" s="18">
        <v>244</v>
      </c>
      <c r="E131" s="18">
        <v>256</v>
      </c>
      <c r="F131" s="18">
        <v>500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339</v>
      </c>
      <c r="D132" s="18">
        <v>395</v>
      </c>
      <c r="E132" s="18">
        <v>385</v>
      </c>
      <c r="F132" s="18">
        <v>780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619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620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626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3150</v>
      </c>
      <c r="P158" s="68">
        <v>3333</v>
      </c>
      <c r="Q158" s="62">
        <v>3697</v>
      </c>
      <c r="R158" s="63">
        <v>7030</v>
      </c>
    </row>
    <row r="159" spans="1:18" ht="12.75" customHeight="1">
      <c r="A159" s="5"/>
      <c r="B159" s="103"/>
      <c r="C159" s="101">
        <v>3150</v>
      </c>
      <c r="D159" s="101">
        <v>3333</v>
      </c>
      <c r="E159" s="101">
        <v>3697</v>
      </c>
      <c r="F159" s="101">
        <v>7030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664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45199</v>
      </c>
      <c r="D167" s="297"/>
      <c r="E167" s="129" t="s">
        <v>646</v>
      </c>
      <c r="F167" s="1" t="s">
        <v>629</v>
      </c>
      <c r="G167" s="130">
        <v>14</v>
      </c>
      <c r="H167" s="131" t="s">
        <v>667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104217</v>
      </c>
      <c r="D168" s="297"/>
      <c r="E168" s="129" t="s">
        <v>631</v>
      </c>
      <c r="F168" s="133" t="s">
        <v>632</v>
      </c>
      <c r="G168" s="130">
        <v>0</v>
      </c>
      <c r="H168" s="134" t="s">
        <v>668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45199</v>
      </c>
      <c r="D175" s="142">
        <v>49423</v>
      </c>
      <c r="E175" s="142">
        <v>54794</v>
      </c>
      <c r="F175" s="299">
        <f>D175+E175</f>
        <v>104217</v>
      </c>
      <c r="G175" s="300"/>
      <c r="H175" s="142">
        <v>473</v>
      </c>
      <c r="J175" s="143">
        <v>87</v>
      </c>
      <c r="K175" s="143">
        <v>91</v>
      </c>
      <c r="L175" s="144">
        <f>J175-K175</f>
        <v>-4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239</v>
      </c>
      <c r="K178" s="147">
        <v>235</v>
      </c>
      <c r="L178" s="144">
        <f>J178-K178</f>
        <v>4</v>
      </c>
    </row>
    <row r="179" spans="10:12" ht="19.5" customHeight="1" thickBot="1">
      <c r="J179" s="301" t="s">
        <v>641</v>
      </c>
      <c r="K179" s="302"/>
      <c r="L179" s="148">
        <v>-279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J158:K158"/>
    <mergeCell ref="A155:A158"/>
    <mergeCell ref="B155:B158"/>
    <mergeCell ref="D155:E155"/>
    <mergeCell ref="J155:K155"/>
    <mergeCell ref="M159:R159"/>
    <mergeCell ref="M156:R156"/>
    <mergeCell ref="D157:E157"/>
    <mergeCell ref="J157:K157"/>
    <mergeCell ref="M157:N158"/>
    <mergeCell ref="D158:E158"/>
    <mergeCell ref="M155:R155"/>
    <mergeCell ref="D156:E156"/>
    <mergeCell ref="J156:K156"/>
    <mergeCell ref="D153:E153"/>
    <mergeCell ref="J153:K153"/>
    <mergeCell ref="P153:Q153"/>
    <mergeCell ref="D154:E154"/>
    <mergeCell ref="J154:K154"/>
    <mergeCell ref="D146:E146"/>
    <mergeCell ref="P154:Q154"/>
    <mergeCell ref="D151:E151"/>
    <mergeCell ref="J151:K151"/>
    <mergeCell ref="P151:Q151"/>
    <mergeCell ref="D152:E152"/>
    <mergeCell ref="J152:K152"/>
    <mergeCell ref="P152:Q152"/>
    <mergeCell ref="J149:K149"/>
    <mergeCell ref="P149:Q149"/>
    <mergeCell ref="M145:M150"/>
    <mergeCell ref="N145:N150"/>
    <mergeCell ref="J145:K145"/>
    <mergeCell ref="P145:Q145"/>
    <mergeCell ref="J146:K146"/>
    <mergeCell ref="D150:E150"/>
    <mergeCell ref="J150:K150"/>
    <mergeCell ref="P150:Q150"/>
    <mergeCell ref="J147:K147"/>
    <mergeCell ref="P147:Q147"/>
    <mergeCell ref="J148:K148"/>
    <mergeCell ref="P148:Q148"/>
    <mergeCell ref="D148:E148"/>
    <mergeCell ref="D149:E149"/>
    <mergeCell ref="J143:K143"/>
    <mergeCell ref="P143:Q143"/>
    <mergeCell ref="D144:E144"/>
    <mergeCell ref="G144:G158"/>
    <mergeCell ref="H144:H158"/>
    <mergeCell ref="J144:K144"/>
    <mergeCell ref="P144:Q144"/>
    <mergeCell ref="D145:E145"/>
    <mergeCell ref="P146:Q146"/>
    <mergeCell ref="D147:E147"/>
    <mergeCell ref="M139:M144"/>
    <mergeCell ref="P141:Q141"/>
    <mergeCell ref="D142:E142"/>
    <mergeCell ref="J142:K142"/>
    <mergeCell ref="P142:Q142"/>
    <mergeCell ref="N139:N144"/>
    <mergeCell ref="P139:Q139"/>
    <mergeCell ref="D140:E140"/>
    <mergeCell ref="J140:K140"/>
    <mergeCell ref="P140:Q140"/>
    <mergeCell ref="J137:K137"/>
    <mergeCell ref="D143:E143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B143:B154"/>
    <mergeCell ref="N134:N138"/>
    <mergeCell ref="P134:Q134"/>
    <mergeCell ref="D135:E135"/>
    <mergeCell ref="J135:K135"/>
    <mergeCell ref="P135:Q135"/>
    <mergeCell ref="D136:E136"/>
    <mergeCell ref="J136:K136"/>
    <mergeCell ref="P136:Q136"/>
    <mergeCell ref="D137:E137"/>
    <mergeCell ref="J129:K129"/>
    <mergeCell ref="A134:E134"/>
    <mergeCell ref="F134:F158"/>
    <mergeCell ref="J134:K134"/>
    <mergeCell ref="M134:M138"/>
    <mergeCell ref="A136:A142"/>
    <mergeCell ref="B136:B142"/>
    <mergeCell ref="D141:E141"/>
    <mergeCell ref="J141:K141"/>
    <mergeCell ref="A143:A154"/>
    <mergeCell ref="P130:Q130"/>
    <mergeCell ref="J131:K131"/>
    <mergeCell ref="P131:Q131"/>
    <mergeCell ref="J132:K132"/>
    <mergeCell ref="P132:Q132"/>
    <mergeCell ref="J130:K130"/>
    <mergeCell ref="P126:Q126"/>
    <mergeCell ref="J133:K133"/>
    <mergeCell ref="P133:Q133"/>
    <mergeCell ref="G126:G137"/>
    <mergeCell ref="H126:H137"/>
    <mergeCell ref="J126:K126"/>
    <mergeCell ref="J127:K127"/>
    <mergeCell ref="P127:Q127"/>
    <mergeCell ref="J128:K128"/>
    <mergeCell ref="P128:Q128"/>
    <mergeCell ref="G116:L118"/>
    <mergeCell ref="M117:N118"/>
    <mergeCell ref="M119:R119"/>
    <mergeCell ref="A120:R120"/>
    <mergeCell ref="G123:G125"/>
    <mergeCell ref="H123:H125"/>
    <mergeCell ref="J123:K123"/>
    <mergeCell ref="M123:M133"/>
    <mergeCell ref="J124:K124"/>
    <mergeCell ref="J125:K125"/>
    <mergeCell ref="P121:R121"/>
    <mergeCell ref="J122:K122"/>
    <mergeCell ref="L122:L158"/>
    <mergeCell ref="P122:Q122"/>
    <mergeCell ref="R122:R154"/>
    <mergeCell ref="N123:N133"/>
    <mergeCell ref="P129:Q129"/>
    <mergeCell ref="P123:Q123"/>
    <mergeCell ref="P124:Q124"/>
    <mergeCell ref="P125:Q125"/>
    <mergeCell ref="N111:N112"/>
    <mergeCell ref="P111:Q111"/>
    <mergeCell ref="P112:Q112"/>
    <mergeCell ref="N113:N115"/>
    <mergeCell ref="P113:Q113"/>
    <mergeCell ref="P114:Q114"/>
    <mergeCell ref="P115:Q115"/>
    <mergeCell ref="N106:N110"/>
    <mergeCell ref="P106:Q106"/>
    <mergeCell ref="P107:Q107"/>
    <mergeCell ref="P108:Q108"/>
    <mergeCell ref="P109:Q109"/>
    <mergeCell ref="P110:Q110"/>
    <mergeCell ref="N100:N105"/>
    <mergeCell ref="P100:Q100"/>
    <mergeCell ref="P101:Q101"/>
    <mergeCell ref="P102:Q102"/>
    <mergeCell ref="P103:Q103"/>
    <mergeCell ref="P104:Q104"/>
    <mergeCell ref="P105:Q105"/>
    <mergeCell ref="N97:N99"/>
    <mergeCell ref="P97:Q97"/>
    <mergeCell ref="P98:Q98"/>
    <mergeCell ref="P99:Q99"/>
    <mergeCell ref="N94:N96"/>
    <mergeCell ref="P94:Q94"/>
    <mergeCell ref="P95:Q95"/>
    <mergeCell ref="P96:Q96"/>
    <mergeCell ref="P92:Q92"/>
    <mergeCell ref="P93:Q93"/>
    <mergeCell ref="P81:Q81"/>
    <mergeCell ref="P89:Q89"/>
    <mergeCell ref="R89:R90"/>
    <mergeCell ref="P90:Q90"/>
    <mergeCell ref="P91:Q91"/>
    <mergeCell ref="M82:M115"/>
    <mergeCell ref="N82:N91"/>
    <mergeCell ref="P82:Q82"/>
    <mergeCell ref="P83:Q83"/>
    <mergeCell ref="P84:Q84"/>
    <mergeCell ref="P85:Q85"/>
    <mergeCell ref="P86:Q86"/>
    <mergeCell ref="P87:Q87"/>
    <mergeCell ref="P88:Q88"/>
    <mergeCell ref="N92:N93"/>
    <mergeCell ref="C173:C174"/>
    <mergeCell ref="F174:G174"/>
    <mergeCell ref="B184:L184"/>
    <mergeCell ref="F175:G175"/>
    <mergeCell ref="J176:L176"/>
    <mergeCell ref="J179:K179"/>
    <mergeCell ref="B180:D180"/>
    <mergeCell ref="B182:L182"/>
    <mergeCell ref="B183:L183"/>
    <mergeCell ref="A72:F72"/>
    <mergeCell ref="M78:R78"/>
    <mergeCell ref="A79:R79"/>
    <mergeCell ref="C168:D168"/>
    <mergeCell ref="J173:L173"/>
    <mergeCell ref="D173:H173"/>
    <mergeCell ref="B163:I163"/>
    <mergeCell ref="C165:G165"/>
    <mergeCell ref="C167:D167"/>
    <mergeCell ref="B173:B174"/>
    <mergeCell ref="M39:N39"/>
    <mergeCell ref="P42:R42"/>
    <mergeCell ref="M43:N43"/>
    <mergeCell ref="G45:L45"/>
    <mergeCell ref="M76:N77"/>
    <mergeCell ref="A80:B80"/>
    <mergeCell ref="P80:R80"/>
    <mergeCell ref="G68:L68"/>
    <mergeCell ref="A70:F70"/>
    <mergeCell ref="G70:L70"/>
    <mergeCell ref="P28:Q28"/>
    <mergeCell ref="P29:Q29"/>
    <mergeCell ref="T47:T52"/>
    <mergeCell ref="A49:F49"/>
    <mergeCell ref="G49:L49"/>
    <mergeCell ref="A51:F51"/>
    <mergeCell ref="G51:L51"/>
    <mergeCell ref="P33:Q33"/>
    <mergeCell ref="M37:N37"/>
    <mergeCell ref="M38:N38"/>
    <mergeCell ref="P24:Q24"/>
    <mergeCell ref="N21:N22"/>
    <mergeCell ref="A42:B42"/>
    <mergeCell ref="M40:R40"/>
    <mergeCell ref="A41:R41"/>
    <mergeCell ref="N25:N26"/>
    <mergeCell ref="P25:Q25"/>
    <mergeCell ref="P26:Q26"/>
    <mergeCell ref="N27:N33"/>
    <mergeCell ref="P27:Q27"/>
    <mergeCell ref="A1:R1"/>
    <mergeCell ref="A2:B2"/>
    <mergeCell ref="P2:R2"/>
    <mergeCell ref="P30:Q30"/>
    <mergeCell ref="P31:Q31"/>
    <mergeCell ref="P32:Q32"/>
    <mergeCell ref="M17:R17"/>
    <mergeCell ref="P20:Q20"/>
    <mergeCell ref="N23:N24"/>
    <mergeCell ref="P23:Q23"/>
    <mergeCell ref="S4:S5"/>
    <mergeCell ref="S6:S7"/>
    <mergeCell ref="S8:S9"/>
    <mergeCell ref="N19:Q19"/>
    <mergeCell ref="P21:Q21"/>
    <mergeCell ref="P22:Q22"/>
    <mergeCell ref="S10:S1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M38" sqref="M38:N38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748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186</v>
      </c>
      <c r="D4" s="18">
        <v>144</v>
      </c>
      <c r="E4" s="18">
        <v>173</v>
      </c>
      <c r="F4" s="18">
        <f>SUM(D4:E4)</f>
        <v>317</v>
      </c>
      <c r="G4" s="93" t="s">
        <v>466</v>
      </c>
      <c r="H4" s="11" t="s">
        <v>44</v>
      </c>
      <c r="I4" s="18">
        <v>763</v>
      </c>
      <c r="J4" s="18">
        <v>802</v>
      </c>
      <c r="K4" s="18">
        <v>863</v>
      </c>
      <c r="L4" s="18">
        <f>SUM(J4:K4)</f>
        <v>1665</v>
      </c>
      <c r="M4" s="94" t="s">
        <v>487</v>
      </c>
      <c r="N4" s="11" t="s">
        <v>338</v>
      </c>
      <c r="O4" s="18">
        <v>347</v>
      </c>
      <c r="P4" s="18">
        <v>316</v>
      </c>
      <c r="Q4" s="18">
        <v>232</v>
      </c>
      <c r="R4" s="83">
        <f>SUM(P4:Q4)</f>
        <v>548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100</v>
      </c>
      <c r="D5" s="18">
        <v>77</v>
      </c>
      <c r="E5" s="18">
        <v>76</v>
      </c>
      <c r="F5" s="18">
        <f aca="true" t="shared" si="0" ref="F5:F39">SUM(D5:E5)</f>
        <v>153</v>
      </c>
      <c r="G5" s="93" t="s">
        <v>469</v>
      </c>
      <c r="H5" s="11" t="s">
        <v>45</v>
      </c>
      <c r="I5" s="18">
        <v>765</v>
      </c>
      <c r="J5" s="18">
        <v>818</v>
      </c>
      <c r="K5" s="18">
        <v>866</v>
      </c>
      <c r="L5" s="18">
        <f aca="true" t="shared" si="1" ref="L5:L39">SUM(J5:K5)</f>
        <v>1684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f aca="true" t="shared" si="2" ref="R5:R14">SUM(P5:Q5)</f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145</v>
      </c>
      <c r="D6" s="18">
        <v>113</v>
      </c>
      <c r="E6" s="18">
        <v>117</v>
      </c>
      <c r="F6" s="18">
        <f t="shared" si="0"/>
        <v>230</v>
      </c>
      <c r="G6" s="93" t="s">
        <v>472</v>
      </c>
      <c r="H6" s="11" t="s">
        <v>46</v>
      </c>
      <c r="I6" s="18">
        <v>1970</v>
      </c>
      <c r="J6" s="18">
        <v>2140</v>
      </c>
      <c r="K6" s="18">
        <v>2315</v>
      </c>
      <c r="L6" s="18">
        <f t="shared" si="1"/>
        <v>4455</v>
      </c>
      <c r="M6" s="94" t="s">
        <v>491</v>
      </c>
      <c r="N6" s="11" t="s">
        <v>340</v>
      </c>
      <c r="O6" s="18">
        <v>137</v>
      </c>
      <c r="P6" s="18">
        <v>103</v>
      </c>
      <c r="Q6" s="18">
        <v>129</v>
      </c>
      <c r="R6" s="83">
        <f t="shared" si="2"/>
        <v>232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SUM(S21:S22)</f>
        <v>174</v>
      </c>
      <c r="D7" s="18">
        <f>SUM(T21:T22)</f>
        <v>140</v>
      </c>
      <c r="E7" s="18">
        <f>SUM(U21:U22)</f>
        <v>166</v>
      </c>
      <c r="F7" s="18">
        <f>SUM(V21:V22)</f>
        <v>306</v>
      </c>
      <c r="G7" s="93" t="s">
        <v>439</v>
      </c>
      <c r="H7" s="11" t="s">
        <v>47</v>
      </c>
      <c r="I7" s="18">
        <v>651</v>
      </c>
      <c r="J7" s="18">
        <v>712</v>
      </c>
      <c r="K7" s="18">
        <v>801</v>
      </c>
      <c r="L7" s="18">
        <f t="shared" si="1"/>
        <v>1513</v>
      </c>
      <c r="M7" s="94" t="s">
        <v>494</v>
      </c>
      <c r="N7" s="11" t="s">
        <v>341</v>
      </c>
      <c r="O7" s="18">
        <v>156</v>
      </c>
      <c r="P7" s="18">
        <v>131</v>
      </c>
      <c r="Q7" s="18">
        <v>169</v>
      </c>
      <c r="R7" s="83">
        <f t="shared" si="2"/>
        <v>300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253</v>
      </c>
      <c r="D8" s="18">
        <v>206</v>
      </c>
      <c r="E8" s="18">
        <v>219</v>
      </c>
      <c r="F8" s="18">
        <f t="shared" si="0"/>
        <v>425</v>
      </c>
      <c r="G8" s="93" t="s">
        <v>477</v>
      </c>
      <c r="H8" s="11" t="s">
        <v>48</v>
      </c>
      <c r="I8" s="18">
        <v>397</v>
      </c>
      <c r="J8" s="18">
        <v>371</v>
      </c>
      <c r="K8" s="18">
        <v>398</v>
      </c>
      <c r="L8" s="18">
        <f t="shared" si="1"/>
        <v>769</v>
      </c>
      <c r="M8" s="94" t="s">
        <v>497</v>
      </c>
      <c r="N8" s="11" t="s">
        <v>342</v>
      </c>
      <c r="O8" s="18">
        <v>101</v>
      </c>
      <c r="P8" s="18">
        <v>94</v>
      </c>
      <c r="Q8" s="18">
        <v>97</v>
      </c>
      <c r="R8" s="83">
        <f t="shared" si="2"/>
        <v>191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359</v>
      </c>
      <c r="D9" s="18">
        <v>332</v>
      </c>
      <c r="E9" s="18">
        <v>336</v>
      </c>
      <c r="F9" s="18">
        <f t="shared" si="0"/>
        <v>668</v>
      </c>
      <c r="G9" s="93" t="s">
        <v>480</v>
      </c>
      <c r="H9" s="11" t="s">
        <v>49</v>
      </c>
      <c r="I9" s="18">
        <v>395</v>
      </c>
      <c r="J9" s="18">
        <v>345</v>
      </c>
      <c r="K9" s="18">
        <v>420</v>
      </c>
      <c r="L9" s="18">
        <f t="shared" si="1"/>
        <v>765</v>
      </c>
      <c r="M9" s="94" t="s">
        <v>500</v>
      </c>
      <c r="N9" s="11" t="s">
        <v>343</v>
      </c>
      <c r="O9" s="18">
        <v>129</v>
      </c>
      <c r="P9" s="18">
        <v>111</v>
      </c>
      <c r="Q9" s="18">
        <v>149</v>
      </c>
      <c r="R9" s="83">
        <f t="shared" si="2"/>
        <v>260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SUM(S23:S24)</f>
        <v>139</v>
      </c>
      <c r="D10" s="18">
        <f>SUM(T23:T24)</f>
        <v>114</v>
      </c>
      <c r="E10" s="18">
        <f>SUM(U23:U24)</f>
        <v>142</v>
      </c>
      <c r="F10" s="18">
        <f>SUM(V23:V24)</f>
        <v>256</v>
      </c>
      <c r="G10" s="93" t="s">
        <v>483</v>
      </c>
      <c r="H10" s="11" t="s">
        <v>50</v>
      </c>
      <c r="I10" s="18">
        <v>516</v>
      </c>
      <c r="J10" s="18">
        <v>508</v>
      </c>
      <c r="K10" s="18">
        <v>633</v>
      </c>
      <c r="L10" s="18">
        <f t="shared" si="1"/>
        <v>1141</v>
      </c>
      <c r="M10" s="94" t="s">
        <v>503</v>
      </c>
      <c r="N10" s="11" t="s">
        <v>344</v>
      </c>
      <c r="O10" s="18">
        <v>52</v>
      </c>
      <c r="P10" s="18">
        <v>50</v>
      </c>
      <c r="Q10" s="18">
        <v>58</v>
      </c>
      <c r="R10" s="83">
        <f t="shared" si="2"/>
        <v>108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743</v>
      </c>
      <c r="B11" s="11" t="s">
        <v>15</v>
      </c>
      <c r="C11" s="18">
        <v>79</v>
      </c>
      <c r="D11" s="18">
        <v>78</v>
      </c>
      <c r="E11" s="18">
        <v>69</v>
      </c>
      <c r="F11" s="18">
        <f t="shared" si="0"/>
        <v>147</v>
      </c>
      <c r="G11" s="93" t="s">
        <v>486</v>
      </c>
      <c r="H11" s="11" t="s">
        <v>51</v>
      </c>
      <c r="I11" s="18">
        <v>136</v>
      </c>
      <c r="J11" s="18">
        <v>167</v>
      </c>
      <c r="K11" s="18">
        <v>188</v>
      </c>
      <c r="L11" s="18">
        <f t="shared" si="1"/>
        <v>355</v>
      </c>
      <c r="M11" s="94" t="s">
        <v>441</v>
      </c>
      <c r="N11" s="11" t="s">
        <v>345</v>
      </c>
      <c r="O11" s="18">
        <v>93</v>
      </c>
      <c r="P11" s="18">
        <v>85</v>
      </c>
      <c r="Q11" s="18">
        <v>87</v>
      </c>
      <c r="R11" s="83">
        <f t="shared" si="2"/>
        <v>172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83</v>
      </c>
      <c r="D12" s="18">
        <v>57</v>
      </c>
      <c r="E12" s="18">
        <v>76</v>
      </c>
      <c r="F12" s="18">
        <f t="shared" si="0"/>
        <v>133</v>
      </c>
      <c r="G12" s="93" t="s">
        <v>489</v>
      </c>
      <c r="H12" s="11" t="s">
        <v>52</v>
      </c>
      <c r="I12" s="18">
        <v>450</v>
      </c>
      <c r="J12" s="18">
        <v>459</v>
      </c>
      <c r="K12" s="18">
        <v>456</v>
      </c>
      <c r="L12" s="18">
        <f t="shared" si="1"/>
        <v>915</v>
      </c>
      <c r="M12" s="94" t="s">
        <v>508</v>
      </c>
      <c r="N12" s="11" t="s">
        <v>346</v>
      </c>
      <c r="O12" s="18">
        <v>124</v>
      </c>
      <c r="P12" s="18">
        <v>105</v>
      </c>
      <c r="Q12" s="18">
        <v>121</v>
      </c>
      <c r="R12" s="83">
        <f t="shared" si="2"/>
        <v>226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162</v>
      </c>
      <c r="D13" s="18">
        <v>117</v>
      </c>
      <c r="E13" s="18">
        <v>140</v>
      </c>
      <c r="F13" s="18">
        <f t="shared" si="0"/>
        <v>257</v>
      </c>
      <c r="G13" s="93"/>
      <c r="H13" s="43" t="s">
        <v>695</v>
      </c>
      <c r="I13" s="18">
        <f>SUM(S25:S26)</f>
        <v>1267</v>
      </c>
      <c r="J13" s="18">
        <f>SUM(T25:T26)</f>
        <v>1317</v>
      </c>
      <c r="K13" s="18">
        <f>SUM(U25:U26)</f>
        <v>1497</v>
      </c>
      <c r="L13" s="18">
        <f>SUM(V25:V26)</f>
        <v>2814</v>
      </c>
      <c r="M13" s="94"/>
      <c r="N13" s="162" t="s">
        <v>720</v>
      </c>
      <c r="O13" s="18">
        <f>SUM(S27:S33)</f>
        <v>438</v>
      </c>
      <c r="P13" s="18">
        <f>SUM(T27:T33)</f>
        <v>373</v>
      </c>
      <c r="Q13" s="18">
        <f>SUM(U27:U33)</f>
        <v>454</v>
      </c>
      <c r="R13" s="83">
        <f>SUM(V27:V33)</f>
        <v>827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315</v>
      </c>
      <c r="D14" s="18">
        <v>278</v>
      </c>
      <c r="E14" s="18">
        <v>324</v>
      </c>
      <c r="F14" s="18">
        <f t="shared" si="0"/>
        <v>602</v>
      </c>
      <c r="G14" s="93" t="s">
        <v>696</v>
      </c>
      <c r="H14" s="11" t="s">
        <v>55</v>
      </c>
      <c r="I14" s="18">
        <v>2040</v>
      </c>
      <c r="J14" s="18">
        <v>2324</v>
      </c>
      <c r="K14" s="18">
        <v>2495</v>
      </c>
      <c r="L14" s="18">
        <f t="shared" si="1"/>
        <v>4819</v>
      </c>
      <c r="M14" s="94" t="s">
        <v>529</v>
      </c>
      <c r="N14" s="11" t="s">
        <v>358</v>
      </c>
      <c r="O14" s="18">
        <v>490</v>
      </c>
      <c r="P14" s="18">
        <v>479</v>
      </c>
      <c r="Q14" s="18">
        <v>499</v>
      </c>
      <c r="R14" s="83">
        <f t="shared" si="2"/>
        <v>978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1385</v>
      </c>
      <c r="D15" s="18">
        <v>1357</v>
      </c>
      <c r="E15" s="18">
        <v>1477</v>
      </c>
      <c r="F15" s="18">
        <f t="shared" si="0"/>
        <v>2834</v>
      </c>
      <c r="G15" s="93" t="s">
        <v>697</v>
      </c>
      <c r="H15" s="11" t="s">
        <v>56</v>
      </c>
      <c r="I15" s="18">
        <v>416</v>
      </c>
      <c r="J15" s="18">
        <v>405</v>
      </c>
      <c r="K15" s="18">
        <v>447</v>
      </c>
      <c r="L15" s="18">
        <f t="shared" si="1"/>
        <v>852</v>
      </c>
      <c r="M15" s="15"/>
      <c r="N15" s="15"/>
      <c r="O15" s="233">
        <f>SUM(O4:O14)</f>
        <v>2098</v>
      </c>
      <c r="P15" s="233">
        <f>SUM(P4:P14)</f>
        <v>1876</v>
      </c>
      <c r="Q15" s="233">
        <f>SUM(Q4:Q14)</f>
        <v>2033</v>
      </c>
      <c r="R15" s="234">
        <f>SUM(R4:R14)</f>
        <v>3909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730</v>
      </c>
      <c r="D16" s="18">
        <v>804</v>
      </c>
      <c r="E16" s="18">
        <v>873</v>
      </c>
      <c r="F16" s="18">
        <f t="shared" si="0"/>
        <v>1677</v>
      </c>
      <c r="G16" s="93" t="s">
        <v>698</v>
      </c>
      <c r="H16" s="11" t="s">
        <v>57</v>
      </c>
      <c r="I16" s="18">
        <v>229</v>
      </c>
      <c r="J16" s="18">
        <v>214</v>
      </c>
      <c r="K16" s="18">
        <v>223</v>
      </c>
      <c r="L16" s="18">
        <f t="shared" si="1"/>
        <v>437</v>
      </c>
      <c r="M16" s="94" t="s">
        <v>538</v>
      </c>
      <c r="N16" s="11" t="s">
        <v>352</v>
      </c>
      <c r="O16" s="18">
        <v>296</v>
      </c>
      <c r="P16" s="18">
        <v>260</v>
      </c>
      <c r="Q16" s="18">
        <v>36</v>
      </c>
      <c r="R16" s="83">
        <f>SUM(P16:Q16)</f>
        <v>296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827</v>
      </c>
      <c r="D17" s="18">
        <v>862</v>
      </c>
      <c r="E17" s="18">
        <v>948</v>
      </c>
      <c r="F17" s="18">
        <f t="shared" si="0"/>
        <v>1810</v>
      </c>
      <c r="G17" s="6" t="s">
        <v>699</v>
      </c>
      <c r="H17" s="11" t="s">
        <v>58</v>
      </c>
      <c r="I17" s="18">
        <v>156</v>
      </c>
      <c r="J17" s="18">
        <v>149</v>
      </c>
      <c r="K17" s="18">
        <v>164</v>
      </c>
      <c r="L17" s="18">
        <f t="shared" si="1"/>
        <v>313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408</v>
      </c>
      <c r="D18" s="18">
        <v>343</v>
      </c>
      <c r="E18" s="18">
        <v>418</v>
      </c>
      <c r="F18" s="18">
        <f t="shared" si="0"/>
        <v>761</v>
      </c>
      <c r="G18" s="6" t="s">
        <v>700</v>
      </c>
      <c r="H18" s="11" t="s">
        <v>59</v>
      </c>
      <c r="I18" s="18">
        <v>214</v>
      </c>
      <c r="J18" s="18">
        <v>183</v>
      </c>
      <c r="K18" s="18">
        <v>220</v>
      </c>
      <c r="L18" s="18">
        <f t="shared" si="1"/>
        <v>403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485</v>
      </c>
      <c r="D19" s="18">
        <v>415</v>
      </c>
      <c r="E19" s="18">
        <v>521</v>
      </c>
      <c r="F19" s="18">
        <f t="shared" si="0"/>
        <v>936</v>
      </c>
      <c r="G19" s="93" t="s">
        <v>701</v>
      </c>
      <c r="H19" s="11" t="s">
        <v>60</v>
      </c>
      <c r="I19" s="18">
        <v>186</v>
      </c>
      <c r="J19" s="18">
        <v>191</v>
      </c>
      <c r="K19" s="18">
        <v>207</v>
      </c>
      <c r="L19" s="18">
        <f t="shared" si="1"/>
        <v>398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629</v>
      </c>
      <c r="D20" s="18">
        <v>657</v>
      </c>
      <c r="E20" s="18">
        <v>709</v>
      </c>
      <c r="F20" s="18">
        <f t="shared" si="0"/>
        <v>1366</v>
      </c>
      <c r="G20" s="93" t="s">
        <v>702</v>
      </c>
      <c r="H20" s="11" t="s">
        <v>61</v>
      </c>
      <c r="I20" s="18">
        <v>165</v>
      </c>
      <c r="J20" s="18">
        <v>106</v>
      </c>
      <c r="K20" s="18">
        <v>113</v>
      </c>
      <c r="L20" s="18">
        <f t="shared" si="1"/>
        <v>219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1157</v>
      </c>
      <c r="D21" s="18">
        <v>1217</v>
      </c>
      <c r="E21" s="18">
        <v>1264</v>
      </c>
      <c r="F21" s="18">
        <f t="shared" si="0"/>
        <v>2481</v>
      </c>
      <c r="G21" s="93" t="s">
        <v>703</v>
      </c>
      <c r="H21" s="11" t="s">
        <v>62</v>
      </c>
      <c r="I21" s="18">
        <v>154</v>
      </c>
      <c r="J21" s="18">
        <v>169</v>
      </c>
      <c r="K21" s="18">
        <v>168</v>
      </c>
      <c r="L21" s="18">
        <f t="shared" si="1"/>
        <v>337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18">
        <v>134</v>
      </c>
      <c r="T21" s="18">
        <v>113</v>
      </c>
      <c r="U21" s="18">
        <v>131</v>
      </c>
      <c r="V21" s="18">
        <f>SUM(T21:U21)</f>
        <v>244</v>
      </c>
    </row>
    <row r="22" spans="1:22" ht="15.75" customHeight="1">
      <c r="A22" s="82" t="s">
        <v>520</v>
      </c>
      <c r="B22" s="11" t="s">
        <v>27</v>
      </c>
      <c r="C22" s="18">
        <v>775</v>
      </c>
      <c r="D22" s="18">
        <v>783</v>
      </c>
      <c r="E22" s="18">
        <v>879</v>
      </c>
      <c r="F22" s="18">
        <f t="shared" si="0"/>
        <v>1662</v>
      </c>
      <c r="G22" s="93" t="s">
        <v>704</v>
      </c>
      <c r="H22" s="11" t="s">
        <v>63</v>
      </c>
      <c r="I22" s="18">
        <v>499</v>
      </c>
      <c r="J22" s="18">
        <v>475</v>
      </c>
      <c r="K22" s="18">
        <v>544</v>
      </c>
      <c r="L22" s="18">
        <f t="shared" si="1"/>
        <v>1019</v>
      </c>
      <c r="M22" s="164"/>
      <c r="N22" s="435"/>
      <c r="O22" s="167" t="s">
        <v>476</v>
      </c>
      <c r="P22" s="436" t="s">
        <v>11</v>
      </c>
      <c r="Q22" s="436"/>
      <c r="R22" s="84"/>
      <c r="S22" s="18">
        <v>40</v>
      </c>
      <c r="T22" s="18">
        <v>27</v>
      </c>
      <c r="U22" s="18">
        <v>35</v>
      </c>
      <c r="V22" s="18">
        <f aca="true" t="shared" si="3" ref="V22:V33">SUM(T22:U22)</f>
        <v>62</v>
      </c>
    </row>
    <row r="23" spans="1:22" ht="15.75" customHeight="1">
      <c r="A23" s="82" t="s">
        <v>438</v>
      </c>
      <c r="B23" s="11" t="s">
        <v>28</v>
      </c>
      <c r="C23" s="18">
        <v>268</v>
      </c>
      <c r="D23" s="18">
        <v>242</v>
      </c>
      <c r="E23" s="18">
        <v>338</v>
      </c>
      <c r="F23" s="18">
        <f t="shared" si="0"/>
        <v>580</v>
      </c>
      <c r="G23" s="93" t="s">
        <v>705</v>
      </c>
      <c r="H23" s="11" t="s">
        <v>64</v>
      </c>
      <c r="I23" s="18">
        <v>185</v>
      </c>
      <c r="J23" s="18">
        <v>156</v>
      </c>
      <c r="K23" s="18">
        <v>186</v>
      </c>
      <c r="L23" s="18">
        <f t="shared" si="1"/>
        <v>342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18">
        <v>106</v>
      </c>
      <c r="T23" s="18">
        <v>89</v>
      </c>
      <c r="U23" s="18">
        <v>114</v>
      </c>
      <c r="V23" s="18">
        <f t="shared" si="3"/>
        <v>203</v>
      </c>
    </row>
    <row r="24" spans="1:22" ht="15.75" customHeight="1">
      <c r="A24" s="82" t="s">
        <v>421</v>
      </c>
      <c r="B24" s="11" t="s">
        <v>29</v>
      </c>
      <c r="C24" s="18">
        <v>871</v>
      </c>
      <c r="D24" s="18">
        <v>832</v>
      </c>
      <c r="E24" s="18">
        <v>962</v>
      </c>
      <c r="F24" s="18">
        <f t="shared" si="0"/>
        <v>1794</v>
      </c>
      <c r="G24" s="93" t="s">
        <v>706</v>
      </c>
      <c r="H24" s="11" t="s">
        <v>65</v>
      </c>
      <c r="I24" s="18">
        <v>163</v>
      </c>
      <c r="J24" s="18">
        <v>158</v>
      </c>
      <c r="K24" s="18">
        <v>189</v>
      </c>
      <c r="L24" s="18">
        <f t="shared" si="1"/>
        <v>347</v>
      </c>
      <c r="M24" s="164"/>
      <c r="N24" s="437"/>
      <c r="O24" s="168" t="s">
        <v>419</v>
      </c>
      <c r="P24" s="438" t="s">
        <v>16</v>
      </c>
      <c r="Q24" s="438"/>
      <c r="R24" s="84"/>
      <c r="S24" s="18">
        <v>33</v>
      </c>
      <c r="T24" s="18">
        <v>25</v>
      </c>
      <c r="U24" s="18">
        <v>28</v>
      </c>
      <c r="V24" s="18">
        <f t="shared" si="3"/>
        <v>53</v>
      </c>
    </row>
    <row r="25" spans="1:22" ht="15.75" customHeight="1">
      <c r="A25" s="82" t="s">
        <v>527</v>
      </c>
      <c r="B25" s="11" t="s">
        <v>30</v>
      </c>
      <c r="C25" s="18">
        <v>1049</v>
      </c>
      <c r="D25" s="18">
        <v>1086</v>
      </c>
      <c r="E25" s="18">
        <v>1151</v>
      </c>
      <c r="F25" s="18">
        <f t="shared" si="0"/>
        <v>2237</v>
      </c>
      <c r="G25" s="93" t="s">
        <v>707</v>
      </c>
      <c r="H25" s="11" t="s">
        <v>66</v>
      </c>
      <c r="I25" s="18">
        <v>165</v>
      </c>
      <c r="J25" s="18">
        <v>139</v>
      </c>
      <c r="K25" s="18">
        <v>185</v>
      </c>
      <c r="L25" s="18">
        <f t="shared" si="1"/>
        <v>324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18">
        <v>227</v>
      </c>
      <c r="T25" s="18">
        <v>222</v>
      </c>
      <c r="U25" s="18">
        <v>238</v>
      </c>
      <c r="V25" s="18">
        <f t="shared" si="3"/>
        <v>460</v>
      </c>
    </row>
    <row r="26" spans="1:22" ht="15.75" customHeight="1">
      <c r="A26" s="82" t="s">
        <v>530</v>
      </c>
      <c r="B26" s="87" t="s">
        <v>31</v>
      </c>
      <c r="C26" s="18">
        <v>1291</v>
      </c>
      <c r="D26" s="18">
        <v>1383</v>
      </c>
      <c r="E26" s="18">
        <v>1550</v>
      </c>
      <c r="F26" s="18">
        <f t="shared" si="0"/>
        <v>2933</v>
      </c>
      <c r="G26" s="93" t="s">
        <v>708</v>
      </c>
      <c r="H26" s="11" t="s">
        <v>67</v>
      </c>
      <c r="I26" s="18">
        <v>387</v>
      </c>
      <c r="J26" s="18">
        <v>427</v>
      </c>
      <c r="K26" s="18">
        <v>479</v>
      </c>
      <c r="L26" s="18">
        <f t="shared" si="1"/>
        <v>906</v>
      </c>
      <c r="M26" s="164"/>
      <c r="N26" s="439"/>
      <c r="O26" s="165" t="s">
        <v>505</v>
      </c>
      <c r="P26" s="440" t="s">
        <v>54</v>
      </c>
      <c r="Q26" s="440"/>
      <c r="R26" s="84"/>
      <c r="S26" s="18">
        <v>1040</v>
      </c>
      <c r="T26" s="18">
        <v>1095</v>
      </c>
      <c r="U26" s="18">
        <v>1259</v>
      </c>
      <c r="V26" s="18">
        <f t="shared" si="3"/>
        <v>2354</v>
      </c>
    </row>
    <row r="27" spans="1:22" ht="15.75" customHeight="1">
      <c r="A27" s="82" t="s">
        <v>532</v>
      </c>
      <c r="B27" s="87" t="s">
        <v>32</v>
      </c>
      <c r="C27" s="18">
        <v>633</v>
      </c>
      <c r="D27" s="18">
        <v>691</v>
      </c>
      <c r="E27" s="18">
        <v>727</v>
      </c>
      <c r="F27" s="18">
        <f t="shared" si="0"/>
        <v>1418</v>
      </c>
      <c r="G27" s="93" t="s">
        <v>709</v>
      </c>
      <c r="H27" s="11" t="s">
        <v>68</v>
      </c>
      <c r="I27" s="18">
        <v>722</v>
      </c>
      <c r="J27" s="18">
        <v>808</v>
      </c>
      <c r="K27" s="18">
        <v>915</v>
      </c>
      <c r="L27" s="18">
        <f t="shared" si="1"/>
        <v>1723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18">
        <v>12</v>
      </c>
      <c r="T27" s="18">
        <v>13</v>
      </c>
      <c r="U27" s="18">
        <v>11</v>
      </c>
      <c r="V27" s="18">
        <f t="shared" si="3"/>
        <v>24</v>
      </c>
    </row>
    <row r="28" spans="1:22" ht="15.75" customHeight="1">
      <c r="A28" s="82" t="s">
        <v>534</v>
      </c>
      <c r="B28" s="11" t="s">
        <v>33</v>
      </c>
      <c r="C28" s="18">
        <v>1084</v>
      </c>
      <c r="D28" s="18">
        <v>1237</v>
      </c>
      <c r="E28" s="18">
        <v>1296</v>
      </c>
      <c r="F28" s="18">
        <f t="shared" si="0"/>
        <v>2533</v>
      </c>
      <c r="G28" s="93" t="s">
        <v>710</v>
      </c>
      <c r="H28" s="11" t="s">
        <v>69</v>
      </c>
      <c r="I28" s="18">
        <v>550</v>
      </c>
      <c r="J28" s="18">
        <v>597</v>
      </c>
      <c r="K28" s="18">
        <v>626</v>
      </c>
      <c r="L28" s="18">
        <f t="shared" si="1"/>
        <v>1223</v>
      </c>
      <c r="M28" s="164"/>
      <c r="N28" s="441"/>
      <c r="O28" s="166" t="s">
        <v>513</v>
      </c>
      <c r="P28" s="425" t="s">
        <v>141</v>
      </c>
      <c r="Q28" s="425"/>
      <c r="R28" s="84"/>
      <c r="S28" s="18">
        <v>33</v>
      </c>
      <c r="T28" s="18">
        <v>27</v>
      </c>
      <c r="U28" s="18">
        <v>34</v>
      </c>
      <c r="V28" s="18">
        <f t="shared" si="3"/>
        <v>61</v>
      </c>
    </row>
    <row r="29" spans="1:22" ht="15.75" customHeight="1">
      <c r="A29" s="82" t="s">
        <v>536</v>
      </c>
      <c r="B29" s="11" t="s">
        <v>34</v>
      </c>
      <c r="C29" s="18">
        <v>779</v>
      </c>
      <c r="D29" s="18">
        <v>805</v>
      </c>
      <c r="E29" s="18">
        <v>916</v>
      </c>
      <c r="F29" s="18">
        <f t="shared" si="0"/>
        <v>1721</v>
      </c>
      <c r="G29" s="93" t="s">
        <v>711</v>
      </c>
      <c r="H29" s="11" t="s">
        <v>70</v>
      </c>
      <c r="I29" s="18">
        <v>553</v>
      </c>
      <c r="J29" s="18">
        <v>432</v>
      </c>
      <c r="K29" s="18">
        <v>547</v>
      </c>
      <c r="L29" s="18">
        <f t="shared" si="1"/>
        <v>979</v>
      </c>
      <c r="M29" s="16"/>
      <c r="N29" s="441"/>
      <c r="O29" s="166" t="s">
        <v>516</v>
      </c>
      <c r="P29" s="425" t="s">
        <v>348</v>
      </c>
      <c r="Q29" s="425"/>
      <c r="R29" s="56"/>
      <c r="S29" s="18">
        <v>100</v>
      </c>
      <c r="T29" s="18">
        <v>81</v>
      </c>
      <c r="U29" s="18">
        <v>98</v>
      </c>
      <c r="V29" s="18">
        <f t="shared" si="3"/>
        <v>179</v>
      </c>
    </row>
    <row r="30" spans="1:22" ht="15.75" customHeight="1">
      <c r="A30" s="82" t="s">
        <v>539</v>
      </c>
      <c r="B30" s="11" t="s">
        <v>35</v>
      </c>
      <c r="C30" s="18">
        <v>682</v>
      </c>
      <c r="D30" s="18">
        <v>683</v>
      </c>
      <c r="E30" s="18">
        <v>813</v>
      </c>
      <c r="F30" s="18">
        <f t="shared" si="0"/>
        <v>1496</v>
      </c>
      <c r="G30" s="93" t="s">
        <v>712</v>
      </c>
      <c r="H30" s="11" t="s">
        <v>71</v>
      </c>
      <c r="I30" s="18">
        <v>285</v>
      </c>
      <c r="J30" s="18">
        <v>244</v>
      </c>
      <c r="K30" s="18">
        <v>304</v>
      </c>
      <c r="L30" s="18">
        <f t="shared" si="1"/>
        <v>548</v>
      </c>
      <c r="M30" s="164"/>
      <c r="N30" s="441"/>
      <c r="O30" s="166" t="s">
        <v>519</v>
      </c>
      <c r="P30" s="425" t="s">
        <v>349</v>
      </c>
      <c r="Q30" s="425"/>
      <c r="R30" s="84"/>
      <c r="S30" s="18">
        <v>164</v>
      </c>
      <c r="T30" s="18">
        <v>149</v>
      </c>
      <c r="U30" s="18">
        <v>193</v>
      </c>
      <c r="V30" s="18">
        <f t="shared" si="3"/>
        <v>342</v>
      </c>
    </row>
    <row r="31" spans="1:22" ht="15.75" customHeight="1">
      <c r="A31" s="82" t="s">
        <v>541</v>
      </c>
      <c r="B31" s="11" t="s">
        <v>36</v>
      </c>
      <c r="C31" s="18">
        <v>574</v>
      </c>
      <c r="D31" s="18">
        <v>539</v>
      </c>
      <c r="E31" s="18">
        <v>615</v>
      </c>
      <c r="F31" s="18">
        <f t="shared" si="0"/>
        <v>1154</v>
      </c>
      <c r="G31" s="93" t="s">
        <v>713</v>
      </c>
      <c r="H31" s="11" t="s">
        <v>72</v>
      </c>
      <c r="I31" s="18">
        <v>241</v>
      </c>
      <c r="J31" s="18">
        <v>183</v>
      </c>
      <c r="K31" s="18">
        <v>247</v>
      </c>
      <c r="L31" s="18">
        <f t="shared" si="1"/>
        <v>430</v>
      </c>
      <c r="M31" s="33"/>
      <c r="N31" s="441"/>
      <c r="O31" s="166" t="s">
        <v>522</v>
      </c>
      <c r="P31" s="425" t="s">
        <v>350</v>
      </c>
      <c r="Q31" s="425"/>
      <c r="R31" s="84"/>
      <c r="S31" s="18">
        <v>56</v>
      </c>
      <c r="T31" s="18">
        <v>42</v>
      </c>
      <c r="U31" s="18">
        <v>52</v>
      </c>
      <c r="V31" s="18">
        <f t="shared" si="3"/>
        <v>94</v>
      </c>
    </row>
    <row r="32" spans="1:22" ht="15.75" customHeight="1">
      <c r="A32" s="82" t="s">
        <v>543</v>
      </c>
      <c r="B32" s="11" t="s">
        <v>37</v>
      </c>
      <c r="C32" s="18">
        <v>961</v>
      </c>
      <c r="D32" s="18">
        <v>891</v>
      </c>
      <c r="E32" s="18">
        <v>1118</v>
      </c>
      <c r="F32" s="18">
        <f t="shared" si="0"/>
        <v>2009</v>
      </c>
      <c r="G32" s="93" t="s">
        <v>714</v>
      </c>
      <c r="H32" s="11" t="s">
        <v>73</v>
      </c>
      <c r="I32" s="18">
        <v>105</v>
      </c>
      <c r="J32" s="18">
        <v>95</v>
      </c>
      <c r="K32" s="18">
        <v>113</v>
      </c>
      <c r="L32" s="18">
        <f t="shared" si="1"/>
        <v>208</v>
      </c>
      <c r="M32" s="16"/>
      <c r="N32" s="441"/>
      <c r="O32" s="166" t="s">
        <v>524</v>
      </c>
      <c r="P32" s="425" t="s">
        <v>351</v>
      </c>
      <c r="Q32" s="425"/>
      <c r="R32" s="84"/>
      <c r="S32" s="18">
        <v>43</v>
      </c>
      <c r="T32" s="18">
        <v>36</v>
      </c>
      <c r="U32" s="18">
        <v>38</v>
      </c>
      <c r="V32" s="18">
        <f t="shared" si="3"/>
        <v>74</v>
      </c>
    </row>
    <row r="33" spans="1:22" ht="15.75" customHeight="1">
      <c r="A33" s="82" t="s">
        <v>545</v>
      </c>
      <c r="B33" s="11" t="s">
        <v>38</v>
      </c>
      <c r="C33" s="18">
        <v>287</v>
      </c>
      <c r="D33" s="18">
        <v>298</v>
      </c>
      <c r="E33" s="18">
        <v>339</v>
      </c>
      <c r="F33" s="18">
        <f t="shared" si="0"/>
        <v>637</v>
      </c>
      <c r="G33" s="93" t="s">
        <v>715</v>
      </c>
      <c r="H33" s="11" t="s">
        <v>74</v>
      </c>
      <c r="I33" s="230">
        <v>33</v>
      </c>
      <c r="J33" s="230">
        <v>26</v>
      </c>
      <c r="K33" s="230">
        <v>29</v>
      </c>
      <c r="L33" s="18">
        <f t="shared" si="1"/>
        <v>55</v>
      </c>
      <c r="M33" s="16"/>
      <c r="N33" s="441"/>
      <c r="O33" s="166" t="s">
        <v>526</v>
      </c>
      <c r="P33" s="425" t="s">
        <v>143</v>
      </c>
      <c r="Q33" s="425"/>
      <c r="R33" s="56"/>
      <c r="S33" s="18">
        <v>30</v>
      </c>
      <c r="T33" s="18">
        <v>25</v>
      </c>
      <c r="U33" s="18">
        <v>28</v>
      </c>
      <c r="V33" s="18">
        <f t="shared" si="3"/>
        <v>53</v>
      </c>
    </row>
    <row r="34" spans="1:18" ht="15.75" customHeight="1">
      <c r="A34" s="82" t="s">
        <v>547</v>
      </c>
      <c r="B34" s="11" t="s">
        <v>39</v>
      </c>
      <c r="C34" s="18">
        <v>661</v>
      </c>
      <c r="D34" s="18">
        <v>745</v>
      </c>
      <c r="E34" s="18">
        <v>746</v>
      </c>
      <c r="F34" s="18">
        <f t="shared" si="0"/>
        <v>1491</v>
      </c>
      <c r="G34" s="93" t="s">
        <v>716</v>
      </c>
      <c r="H34" s="11" t="s">
        <v>332</v>
      </c>
      <c r="I34" s="18">
        <v>81</v>
      </c>
      <c r="J34" s="18">
        <v>76</v>
      </c>
      <c r="K34" s="18">
        <v>71</v>
      </c>
      <c r="L34" s="18">
        <f t="shared" si="1"/>
        <v>147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896</v>
      </c>
      <c r="D35" s="18">
        <v>848</v>
      </c>
      <c r="E35" s="18">
        <v>951</v>
      </c>
      <c r="F35" s="18">
        <f t="shared" si="0"/>
        <v>1799</v>
      </c>
      <c r="G35" s="93" t="s">
        <v>717</v>
      </c>
      <c r="H35" s="11" t="s">
        <v>333</v>
      </c>
      <c r="I35" s="18">
        <v>99</v>
      </c>
      <c r="J35" s="18">
        <v>67</v>
      </c>
      <c r="K35" s="18">
        <v>65</v>
      </c>
      <c r="L35" s="18">
        <f t="shared" si="1"/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1095</v>
      </c>
      <c r="D36" s="230">
        <v>1053</v>
      </c>
      <c r="E36" s="230">
        <v>1186</v>
      </c>
      <c r="F36" s="18">
        <f t="shared" si="0"/>
        <v>2239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48</v>
      </c>
      <c r="L36" s="18">
        <f t="shared" si="1"/>
        <v>91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32</v>
      </c>
      <c r="D37" s="18">
        <v>33</v>
      </c>
      <c r="E37" s="18">
        <v>39</v>
      </c>
      <c r="F37" s="18">
        <f t="shared" si="0"/>
        <v>72</v>
      </c>
      <c r="G37" s="93" t="s">
        <v>719</v>
      </c>
      <c r="H37" s="11" t="s">
        <v>335</v>
      </c>
      <c r="I37" s="18">
        <v>49</v>
      </c>
      <c r="J37" s="18">
        <v>39</v>
      </c>
      <c r="K37" s="18">
        <v>37</v>
      </c>
      <c r="L37" s="18">
        <f t="shared" si="1"/>
        <v>76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616</v>
      </c>
      <c r="D38" s="18">
        <v>693</v>
      </c>
      <c r="E38" s="18">
        <v>725</v>
      </c>
      <c r="F38" s="18">
        <f t="shared" si="0"/>
        <v>1418</v>
      </c>
      <c r="G38" s="95" t="s">
        <v>481</v>
      </c>
      <c r="H38" s="89" t="s">
        <v>336</v>
      </c>
      <c r="I38" s="18">
        <v>326</v>
      </c>
      <c r="J38" s="18">
        <v>303</v>
      </c>
      <c r="K38" s="18">
        <v>277</v>
      </c>
      <c r="L38" s="18">
        <f t="shared" si="1"/>
        <v>580</v>
      </c>
      <c r="M38" s="318" t="s">
        <v>356</v>
      </c>
      <c r="N38" s="319"/>
      <c r="O38" s="18">
        <f>C40+I40+O15+O16</f>
        <v>38905</v>
      </c>
      <c r="P38" s="18">
        <f>D40+J40+P15+P16</f>
        <v>38992</v>
      </c>
      <c r="Q38" s="18">
        <f>E40+K40+Q15+Q16</f>
        <v>43004</v>
      </c>
      <c r="R38" s="83">
        <f>F40+L40+R15+R16</f>
        <v>81996</v>
      </c>
    </row>
    <row r="39" spans="1:18" ht="15.75" customHeight="1" thickBot="1">
      <c r="A39" s="86" t="s">
        <v>694</v>
      </c>
      <c r="B39" s="75" t="s">
        <v>43</v>
      </c>
      <c r="C39" s="62">
        <v>789</v>
      </c>
      <c r="D39" s="62">
        <v>882</v>
      </c>
      <c r="E39" s="62">
        <v>1008</v>
      </c>
      <c r="F39" s="62">
        <f t="shared" si="0"/>
        <v>1890</v>
      </c>
      <c r="G39" s="237" t="s">
        <v>484</v>
      </c>
      <c r="H39" s="75" t="s">
        <v>337</v>
      </c>
      <c r="I39" s="62">
        <v>189</v>
      </c>
      <c r="J39" s="62">
        <v>173</v>
      </c>
      <c r="K39" s="62">
        <v>192</v>
      </c>
      <c r="L39" s="62">
        <f t="shared" si="1"/>
        <v>365</v>
      </c>
      <c r="M39" s="306" t="s">
        <v>360</v>
      </c>
      <c r="N39" s="307"/>
      <c r="O39" s="62">
        <f>O38+O77+O118+O158</f>
        <v>49587</v>
      </c>
      <c r="P39" s="62">
        <f>P38+P77+P118+P158</f>
        <v>50127</v>
      </c>
      <c r="Q39" s="62">
        <f>Q38+Q77+Q118+Q158</f>
        <v>55235</v>
      </c>
      <c r="R39" s="63">
        <f>R38+R77+R118+R158</f>
        <v>105362</v>
      </c>
    </row>
    <row r="40" spans="1:18" ht="15.75" customHeight="1">
      <c r="A40" s="5"/>
      <c r="C40" s="101">
        <f>SUM(C4:C39)</f>
        <v>20959</v>
      </c>
      <c r="D40" s="101">
        <f>SUM(D4:D39)</f>
        <v>21035</v>
      </c>
      <c r="E40" s="101">
        <f>SUM(E4:E39)</f>
        <v>23407</v>
      </c>
      <c r="F40" s="101">
        <f>SUM(F4:F39)</f>
        <v>44442</v>
      </c>
      <c r="G40" s="102"/>
      <c r="H40" s="103"/>
      <c r="I40" s="101">
        <f>SUM(I4:I39)</f>
        <v>15552</v>
      </c>
      <c r="J40" s="101">
        <f>SUM(J4:J39)</f>
        <v>15821</v>
      </c>
      <c r="K40" s="101">
        <f>SUM(K4:K39)</f>
        <v>17528</v>
      </c>
      <c r="L40" s="101">
        <f>SUM(L4:L39)</f>
        <v>33349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748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667</v>
      </c>
      <c r="D44" s="18">
        <f>SUM(D52:D68)</f>
        <v>685</v>
      </c>
      <c r="E44" s="18">
        <f>SUM(E52:E68)</f>
        <v>722</v>
      </c>
      <c r="F44" s="83">
        <f>SUM(F52:F68)</f>
        <v>1407</v>
      </c>
      <c r="G44" s="196" t="s">
        <v>557</v>
      </c>
      <c r="H44" s="11" t="s">
        <v>144</v>
      </c>
      <c r="I44" s="18">
        <v>54</v>
      </c>
      <c r="J44" s="18">
        <v>13</v>
      </c>
      <c r="K44" s="18">
        <v>42</v>
      </c>
      <c r="L44" s="184">
        <f>SUM(J44:K44)</f>
        <v>55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291</v>
      </c>
      <c r="D45" s="18">
        <f>SUM(D73:D77)</f>
        <v>292</v>
      </c>
      <c r="E45" s="18">
        <f>SUM(E73:E77)</f>
        <v>303</v>
      </c>
      <c r="F45" s="83">
        <f>SUM(F73:F77)</f>
        <v>595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451</v>
      </c>
      <c r="D46" s="18">
        <f>SUM(J52:J62)</f>
        <v>445</v>
      </c>
      <c r="E46" s="18">
        <f>SUM(K52:K62)</f>
        <v>474</v>
      </c>
      <c r="F46" s="83">
        <f>SUM(L52:L62)</f>
        <v>919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274</v>
      </c>
      <c r="D47" s="62">
        <f>SUM(J71:J77)</f>
        <v>302</v>
      </c>
      <c r="E47" s="62">
        <f>SUM(K71:K77)</f>
        <v>302</v>
      </c>
      <c r="F47" s="63">
        <f>SUM(L71:L77)</f>
        <v>604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551</v>
      </c>
      <c r="B52" s="188" t="s">
        <v>108</v>
      </c>
      <c r="C52" s="241">
        <v>95</v>
      </c>
      <c r="D52" s="241">
        <v>99</v>
      </c>
      <c r="E52" s="241">
        <v>119</v>
      </c>
      <c r="F52" s="215">
        <f>SUM(D52:E52)</f>
        <v>218</v>
      </c>
      <c r="G52" s="219" t="s">
        <v>96</v>
      </c>
      <c r="H52" s="211" t="s">
        <v>126</v>
      </c>
      <c r="I52" s="243">
        <v>42</v>
      </c>
      <c r="J52" s="243">
        <v>43</v>
      </c>
      <c r="K52" s="243">
        <v>48</v>
      </c>
      <c r="L52" s="182">
        <f>SUM(J52:K52)</f>
        <v>91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552</v>
      </c>
      <c r="B53" s="188" t="s">
        <v>364</v>
      </c>
      <c r="C53" s="241">
        <v>52</v>
      </c>
      <c r="D53" s="241">
        <v>52</v>
      </c>
      <c r="E53" s="241">
        <v>51</v>
      </c>
      <c r="F53" s="215">
        <f aca="true" t="shared" si="4" ref="F53:F68">SUM(D53:E53)</f>
        <v>103</v>
      </c>
      <c r="G53" s="219" t="s">
        <v>97</v>
      </c>
      <c r="H53" s="211" t="s">
        <v>127</v>
      </c>
      <c r="I53" s="243">
        <v>159</v>
      </c>
      <c r="J53" s="243">
        <v>159</v>
      </c>
      <c r="K53" s="243">
        <v>177</v>
      </c>
      <c r="L53" s="182">
        <f aca="true" t="shared" si="5" ref="L53:L62">SUM(J53:K53)</f>
        <v>336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46</v>
      </c>
      <c r="D54" s="241">
        <v>58</v>
      </c>
      <c r="E54" s="241">
        <v>53</v>
      </c>
      <c r="F54" s="215">
        <f t="shared" si="4"/>
        <v>111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27</v>
      </c>
      <c r="E55" s="241">
        <v>33</v>
      </c>
      <c r="F55" s="215">
        <f t="shared" si="4"/>
        <v>60</v>
      </c>
      <c r="G55" s="219" t="s">
        <v>99</v>
      </c>
      <c r="H55" s="211" t="s">
        <v>129</v>
      </c>
      <c r="I55" s="243">
        <v>10</v>
      </c>
      <c r="J55" s="243">
        <v>10</v>
      </c>
      <c r="K55" s="243">
        <v>11</v>
      </c>
      <c r="L55" s="182">
        <f t="shared" si="5"/>
        <v>21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161</v>
      </c>
      <c r="D56" s="241">
        <v>192</v>
      </c>
      <c r="E56" s="241">
        <v>188</v>
      </c>
      <c r="F56" s="215">
        <f t="shared" si="4"/>
        <v>380</v>
      </c>
      <c r="G56" s="219" t="s">
        <v>100</v>
      </c>
      <c r="H56" s="211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43" t="s">
        <v>131</v>
      </c>
      <c r="I57" s="243">
        <v>28</v>
      </c>
      <c r="J57" s="243">
        <v>27</v>
      </c>
      <c r="K57" s="243">
        <v>38</v>
      </c>
      <c r="L57" s="182">
        <f t="shared" si="5"/>
        <v>65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32</v>
      </c>
      <c r="D58" s="241">
        <v>39</v>
      </c>
      <c r="E58" s="241">
        <v>28</v>
      </c>
      <c r="F58" s="215">
        <f t="shared" si="4"/>
        <v>67</v>
      </c>
      <c r="G58" s="244" t="s">
        <v>102</v>
      </c>
      <c r="H58" s="245" t="s">
        <v>132</v>
      </c>
      <c r="I58" s="243">
        <v>17</v>
      </c>
      <c r="J58" s="243">
        <v>15</v>
      </c>
      <c r="K58" s="243">
        <v>17</v>
      </c>
      <c r="L58" s="182">
        <f t="shared" si="5"/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26</v>
      </c>
      <c r="E59" s="241">
        <v>17</v>
      </c>
      <c r="F59" s="215">
        <f t="shared" si="4"/>
        <v>43</v>
      </c>
      <c r="G59" s="219" t="s">
        <v>103</v>
      </c>
      <c r="H59" s="211" t="s">
        <v>133</v>
      </c>
      <c r="I59" s="243">
        <v>33</v>
      </c>
      <c r="J59" s="243">
        <v>35</v>
      </c>
      <c r="K59" s="243">
        <v>26</v>
      </c>
      <c r="L59" s="182">
        <f t="shared" si="5"/>
        <v>61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37</v>
      </c>
      <c r="J60" s="243">
        <v>30</v>
      </c>
      <c r="K60" s="243">
        <v>33</v>
      </c>
      <c r="L60" s="182">
        <f t="shared" si="5"/>
        <v>63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22</v>
      </c>
      <c r="E61" s="241">
        <v>32</v>
      </c>
      <c r="F61" s="215">
        <f t="shared" si="4"/>
        <v>54</v>
      </c>
      <c r="G61" s="219" t="s">
        <v>105</v>
      </c>
      <c r="H61" s="211" t="s">
        <v>135</v>
      </c>
      <c r="I61" s="243">
        <v>26</v>
      </c>
      <c r="J61" s="243">
        <v>31</v>
      </c>
      <c r="K61" s="243">
        <v>33</v>
      </c>
      <c r="L61" s="182">
        <f t="shared" si="5"/>
        <v>64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55</v>
      </c>
      <c r="J62" s="248">
        <v>53</v>
      </c>
      <c r="K62" s="248">
        <v>53</v>
      </c>
      <c r="L62" s="221">
        <f t="shared" si="5"/>
        <v>106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4</v>
      </c>
      <c r="D63" s="241">
        <v>1</v>
      </c>
      <c r="E63" s="241">
        <v>3</v>
      </c>
      <c r="F63" s="215">
        <f t="shared" si="4"/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32</v>
      </c>
      <c r="D65" s="241">
        <v>28</v>
      </c>
      <c r="E65" s="241">
        <v>32</v>
      </c>
      <c r="F65" s="215">
        <f t="shared" si="4"/>
        <v>60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32</v>
      </c>
      <c r="D66" s="241">
        <v>22</v>
      </c>
      <c r="E66" s="241">
        <v>31</v>
      </c>
      <c r="F66" s="215">
        <f t="shared" si="4"/>
        <v>53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36</v>
      </c>
      <c r="D67" s="241">
        <v>32</v>
      </c>
      <c r="E67" s="241">
        <v>43</v>
      </c>
      <c r="F67" s="215">
        <f t="shared" si="4"/>
        <v>75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23</v>
      </c>
      <c r="D68" s="242">
        <v>18</v>
      </c>
      <c r="E68" s="242">
        <v>18</v>
      </c>
      <c r="F68" s="240">
        <f t="shared" si="4"/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442</v>
      </c>
      <c r="H72" s="213" t="s">
        <v>138</v>
      </c>
      <c r="I72" s="250">
        <v>79</v>
      </c>
      <c r="J72" s="250">
        <v>93</v>
      </c>
      <c r="K72" s="250">
        <v>94</v>
      </c>
      <c r="L72" s="183">
        <f aca="true" t="shared" si="6" ref="L72:L77">SUM(J72:K72)</f>
        <v>187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35</v>
      </c>
      <c r="D73" s="246">
        <v>39</v>
      </c>
      <c r="E73" s="246">
        <v>29</v>
      </c>
      <c r="F73" s="227">
        <f>SUM(D73:E73)</f>
        <v>68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38</v>
      </c>
      <c r="F74" s="227">
        <f>SUM(D74:E74)</f>
        <v>71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100</v>
      </c>
      <c r="D75" s="246">
        <v>106</v>
      </c>
      <c r="E75" s="246">
        <v>108</v>
      </c>
      <c r="F75" s="227">
        <f>SUM(D75:E75)</f>
        <v>214</v>
      </c>
      <c r="G75" s="224" t="s">
        <v>554</v>
      </c>
      <c r="H75" s="213" t="s">
        <v>141</v>
      </c>
      <c r="I75" s="251">
        <v>80</v>
      </c>
      <c r="J75" s="251">
        <v>92</v>
      </c>
      <c r="K75" s="251">
        <v>97</v>
      </c>
      <c r="L75" s="183">
        <f t="shared" si="6"/>
        <v>189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92</v>
      </c>
      <c r="D76" s="246">
        <v>87</v>
      </c>
      <c r="E76" s="246">
        <v>94</v>
      </c>
      <c r="F76" s="227">
        <f>SUM(D76:E76)</f>
        <v>181</v>
      </c>
      <c r="G76" s="224" t="s">
        <v>555</v>
      </c>
      <c r="H76" s="213" t="s">
        <v>142</v>
      </c>
      <c r="I76" s="251">
        <v>27</v>
      </c>
      <c r="J76" s="251">
        <v>29</v>
      </c>
      <c r="K76" s="251">
        <v>28</v>
      </c>
      <c r="L76" s="183">
        <f t="shared" si="6"/>
        <v>57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30</v>
      </c>
      <c r="D77" s="249">
        <v>27</v>
      </c>
      <c r="E77" s="249">
        <v>34</v>
      </c>
      <c r="F77" s="228">
        <f>SUM(D77:E77)</f>
        <v>61</v>
      </c>
      <c r="G77" s="225" t="s">
        <v>556</v>
      </c>
      <c r="H77" s="226" t="s">
        <v>143</v>
      </c>
      <c r="I77" s="252">
        <v>51</v>
      </c>
      <c r="J77" s="252">
        <v>56</v>
      </c>
      <c r="K77" s="252">
        <v>52</v>
      </c>
      <c r="L77" s="208">
        <f t="shared" si="6"/>
        <v>108</v>
      </c>
      <c r="M77" s="469"/>
      <c r="N77" s="470"/>
      <c r="O77" s="62">
        <f>SUM(C44:C47,I44)</f>
        <v>1737</v>
      </c>
      <c r="P77" s="62">
        <f>SUM(D44:D47,J44)</f>
        <v>1737</v>
      </c>
      <c r="Q77" s="62">
        <f>SUM(E44:E47,K44)</f>
        <v>1843</v>
      </c>
      <c r="R77" s="63">
        <f>SUM(F44:F47,L44)</f>
        <v>3580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665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38</v>
      </c>
      <c r="E82" s="18">
        <v>53</v>
      </c>
      <c r="F82" s="18">
        <v>91</v>
      </c>
      <c r="G82" s="104" t="s">
        <v>559</v>
      </c>
      <c r="H82" s="11" t="s">
        <v>286</v>
      </c>
      <c r="I82" s="18">
        <v>52</v>
      </c>
      <c r="J82" s="18">
        <v>51</v>
      </c>
      <c r="K82" s="18">
        <v>71</v>
      </c>
      <c r="L82" s="18">
        <v>122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154</v>
      </c>
      <c r="J83" s="7">
        <v>156</v>
      </c>
      <c r="K83" s="7">
        <v>185</v>
      </c>
      <c r="L83" s="7">
        <v>341</v>
      </c>
      <c r="M83" s="326"/>
      <c r="N83" s="328"/>
      <c r="O83" s="47" t="s">
        <v>562</v>
      </c>
      <c r="P83" s="330" t="s">
        <v>245</v>
      </c>
      <c r="Q83" s="331"/>
      <c r="R83" s="91"/>
      <c r="S83" s="18">
        <v>50</v>
      </c>
      <c r="T83" s="18">
        <v>49</v>
      </c>
      <c r="U83" s="18">
        <v>69</v>
      </c>
      <c r="V83" s="18">
        <v>118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564</v>
      </c>
      <c r="H84" s="11" t="s">
        <v>292</v>
      </c>
      <c r="I84" s="18">
        <v>34</v>
      </c>
      <c r="J84" s="18">
        <v>33</v>
      </c>
      <c r="K84" s="18">
        <v>39</v>
      </c>
      <c r="L84" s="18">
        <v>72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21</v>
      </c>
      <c r="T84" s="18">
        <v>21</v>
      </c>
      <c r="U84" s="18">
        <v>22</v>
      </c>
      <c r="V84" s="18">
        <v>43</v>
      </c>
    </row>
    <row r="85" spans="1:22" ht="15.75" customHeight="1">
      <c r="A85" s="55" t="s">
        <v>414</v>
      </c>
      <c r="B85" s="11" t="s">
        <v>243</v>
      </c>
      <c r="C85" s="18">
        <v>64</v>
      </c>
      <c r="D85" s="18">
        <v>71</v>
      </c>
      <c r="E85" s="18">
        <v>76</v>
      </c>
      <c r="F85" s="18">
        <v>147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512</v>
      </c>
      <c r="D86" s="7">
        <v>541</v>
      </c>
      <c r="E86" s="7">
        <v>593</v>
      </c>
      <c r="F86" s="18">
        <v>1134</v>
      </c>
      <c r="G86" s="104" t="s">
        <v>567</v>
      </c>
      <c r="H86" s="11" t="s">
        <v>294</v>
      </c>
      <c r="I86" s="18">
        <v>34</v>
      </c>
      <c r="J86" s="18">
        <v>34</v>
      </c>
      <c r="K86" s="18">
        <v>43</v>
      </c>
      <c r="L86" s="18">
        <v>77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40</v>
      </c>
      <c r="T86" s="18">
        <v>51</v>
      </c>
      <c r="U86" s="18">
        <v>51</v>
      </c>
      <c r="V86" s="18">
        <v>102</v>
      </c>
    </row>
    <row r="87" spans="1:22" ht="15.75" customHeight="1">
      <c r="A87" s="55" t="s">
        <v>569</v>
      </c>
      <c r="B87" s="11" t="s">
        <v>252</v>
      </c>
      <c r="C87" s="18">
        <v>64</v>
      </c>
      <c r="D87" s="18">
        <v>66</v>
      </c>
      <c r="E87" s="18">
        <v>71</v>
      </c>
      <c r="F87" s="18">
        <v>137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52</v>
      </c>
      <c r="L87" s="18">
        <v>97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120</v>
      </c>
      <c r="T87" s="18">
        <v>142</v>
      </c>
      <c r="U87" s="18">
        <v>136</v>
      </c>
      <c r="V87" s="18">
        <v>278</v>
      </c>
    </row>
    <row r="88" spans="1:22" ht="15.75" customHeight="1">
      <c r="A88" s="55" t="s">
        <v>571</v>
      </c>
      <c r="B88" s="11" t="s">
        <v>253</v>
      </c>
      <c r="C88" s="18">
        <v>82</v>
      </c>
      <c r="D88" s="18">
        <v>93</v>
      </c>
      <c r="E88" s="18">
        <v>105</v>
      </c>
      <c r="F88" s="18">
        <v>198</v>
      </c>
      <c r="G88" s="104" t="s">
        <v>572</v>
      </c>
      <c r="H88" s="11" t="s">
        <v>296</v>
      </c>
      <c r="I88" s="18">
        <v>111</v>
      </c>
      <c r="J88" s="18">
        <v>102</v>
      </c>
      <c r="K88" s="18">
        <v>117</v>
      </c>
      <c r="L88" s="18">
        <v>219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36</v>
      </c>
      <c r="U88" s="18">
        <v>44</v>
      </c>
      <c r="V88" s="18">
        <v>80</v>
      </c>
    </row>
    <row r="89" spans="1:22" ht="15.75" customHeight="1">
      <c r="A89" s="55" t="s">
        <v>573</v>
      </c>
      <c r="B89" s="11" t="s">
        <v>255</v>
      </c>
      <c r="C89" s="18">
        <v>65</v>
      </c>
      <c r="D89" s="18">
        <v>75</v>
      </c>
      <c r="E89" s="18">
        <v>69</v>
      </c>
      <c r="F89" s="18">
        <v>144</v>
      </c>
      <c r="G89" s="12"/>
      <c r="H89" s="45" t="s">
        <v>407</v>
      </c>
      <c r="I89" s="7">
        <v>377</v>
      </c>
      <c r="J89" s="7">
        <v>394</v>
      </c>
      <c r="K89" s="7">
        <v>470</v>
      </c>
      <c r="L89" s="7">
        <v>864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79</v>
      </c>
      <c r="T89" s="18">
        <v>91</v>
      </c>
      <c r="U89" s="18">
        <v>90</v>
      </c>
      <c r="V89" s="18">
        <v>181</v>
      </c>
    </row>
    <row r="90" spans="1:22" ht="15.75" customHeight="1">
      <c r="A90" s="55" t="s">
        <v>575</v>
      </c>
      <c r="B90" s="11" t="s">
        <v>256</v>
      </c>
      <c r="C90" s="18">
        <v>82</v>
      </c>
      <c r="D90" s="18">
        <v>95</v>
      </c>
      <c r="E90" s="18">
        <v>96</v>
      </c>
      <c r="F90" s="18">
        <v>191</v>
      </c>
      <c r="G90" s="104" t="s">
        <v>576</v>
      </c>
      <c r="H90" s="11" t="s">
        <v>298</v>
      </c>
      <c r="I90" s="18">
        <v>65</v>
      </c>
      <c r="J90" s="18">
        <v>69</v>
      </c>
      <c r="K90" s="18">
        <v>66</v>
      </c>
      <c r="L90" s="18">
        <v>135</v>
      </c>
      <c r="M90" s="326"/>
      <c r="N90" s="328"/>
      <c r="O90" s="47" t="s">
        <v>577</v>
      </c>
      <c r="P90" s="330" t="s">
        <v>254</v>
      </c>
      <c r="Q90" s="331"/>
      <c r="R90" s="333"/>
      <c r="S90" s="18">
        <v>48</v>
      </c>
      <c r="T90" s="18">
        <v>53</v>
      </c>
      <c r="U90" s="18">
        <v>58</v>
      </c>
      <c r="V90" s="18">
        <v>111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20</v>
      </c>
      <c r="F91" s="18">
        <v>42</v>
      </c>
      <c r="G91" s="104" t="s">
        <v>446</v>
      </c>
      <c r="H91" s="11" t="s">
        <v>299</v>
      </c>
      <c r="I91" s="18">
        <v>176</v>
      </c>
      <c r="J91" s="18">
        <v>170</v>
      </c>
      <c r="K91" s="18">
        <v>201</v>
      </c>
      <c r="L91" s="18">
        <v>371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43</v>
      </c>
      <c r="T91" s="18">
        <v>58</v>
      </c>
      <c r="U91" s="18">
        <v>44</v>
      </c>
      <c r="V91" s="18">
        <v>102</v>
      </c>
    </row>
    <row r="92" spans="1:22" ht="15.75" customHeight="1">
      <c r="A92" s="55" t="s">
        <v>579</v>
      </c>
      <c r="B92" s="11" t="s">
        <v>258</v>
      </c>
      <c r="C92" s="18">
        <v>20</v>
      </c>
      <c r="D92" s="18">
        <v>25</v>
      </c>
      <c r="E92" s="18">
        <v>26</v>
      </c>
      <c r="F92" s="18">
        <v>51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164</v>
      </c>
      <c r="T92" s="18">
        <v>167</v>
      </c>
      <c r="U92" s="18">
        <v>206</v>
      </c>
      <c r="V92" s="18">
        <v>373</v>
      </c>
    </row>
    <row r="93" spans="1:22" ht="15.75" customHeight="1">
      <c r="A93" s="55" t="s">
        <v>581</v>
      </c>
      <c r="B93" s="11" t="s">
        <v>259</v>
      </c>
      <c r="C93" s="18">
        <v>42</v>
      </c>
      <c r="D93" s="18">
        <v>51</v>
      </c>
      <c r="E93" s="18">
        <v>58</v>
      </c>
      <c r="F93" s="18">
        <v>109</v>
      </c>
      <c r="G93" s="104" t="s">
        <v>582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58</v>
      </c>
      <c r="U93" s="18">
        <v>51</v>
      </c>
      <c r="V93" s="18">
        <v>109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30</v>
      </c>
      <c r="E94" s="18">
        <v>31</v>
      </c>
      <c r="F94" s="18">
        <v>61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41</v>
      </c>
      <c r="T94" s="18">
        <v>50</v>
      </c>
      <c r="U94" s="18">
        <v>41</v>
      </c>
      <c r="V94" s="18">
        <v>91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55</v>
      </c>
      <c r="E95" s="18">
        <v>48</v>
      </c>
      <c r="F95" s="18">
        <v>103</v>
      </c>
      <c r="G95" s="104" t="s">
        <v>450</v>
      </c>
      <c r="H95" s="11" t="s">
        <v>307</v>
      </c>
      <c r="I95" s="18">
        <v>22</v>
      </c>
      <c r="J95" s="18">
        <v>23</v>
      </c>
      <c r="K95" s="18">
        <v>20</v>
      </c>
      <c r="L95" s="18">
        <v>43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80</v>
      </c>
      <c r="T95" s="18">
        <v>79</v>
      </c>
      <c r="U95" s="18">
        <v>93</v>
      </c>
      <c r="V95" s="18">
        <v>172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585</v>
      </c>
      <c r="H96" s="11" t="s">
        <v>308</v>
      </c>
      <c r="I96" s="18">
        <v>77</v>
      </c>
      <c r="J96" s="18">
        <v>82</v>
      </c>
      <c r="K96" s="18">
        <v>92</v>
      </c>
      <c r="L96" s="18">
        <v>174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186</v>
      </c>
      <c r="T96" s="18">
        <v>175</v>
      </c>
      <c r="U96" s="18">
        <v>193</v>
      </c>
      <c r="V96" s="18">
        <v>368</v>
      </c>
    </row>
    <row r="97" spans="1:22" ht="15.75" customHeight="1">
      <c r="A97" s="55" t="s">
        <v>230</v>
      </c>
      <c r="B97" s="11" t="s">
        <v>263</v>
      </c>
      <c r="C97" s="18">
        <v>59</v>
      </c>
      <c r="D97" s="18">
        <v>73</v>
      </c>
      <c r="E97" s="18">
        <v>68</v>
      </c>
      <c r="F97" s="18">
        <v>141</v>
      </c>
      <c r="G97" s="104" t="s">
        <v>586</v>
      </c>
      <c r="H97" s="11" t="s">
        <v>309</v>
      </c>
      <c r="I97" s="18">
        <v>42</v>
      </c>
      <c r="J97" s="18">
        <v>46</v>
      </c>
      <c r="K97" s="18">
        <v>56</v>
      </c>
      <c r="L97" s="18">
        <v>102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147</v>
      </c>
      <c r="J98" s="18">
        <v>129</v>
      </c>
      <c r="K98" s="18">
        <v>161</v>
      </c>
      <c r="L98" s="18">
        <v>290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60</v>
      </c>
      <c r="E99" s="18">
        <v>52</v>
      </c>
      <c r="F99" s="18">
        <v>112</v>
      </c>
      <c r="G99" s="104" t="s">
        <v>589</v>
      </c>
      <c r="H99" s="11" t="s">
        <v>312</v>
      </c>
      <c r="I99" s="18">
        <v>97</v>
      </c>
      <c r="J99" s="18">
        <v>104</v>
      </c>
      <c r="K99" s="18">
        <v>97</v>
      </c>
      <c r="L99" s="18">
        <v>201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53</v>
      </c>
      <c r="T99" s="18">
        <v>60</v>
      </c>
      <c r="U99" s="18">
        <v>57</v>
      </c>
      <c r="V99" s="18">
        <v>117</v>
      </c>
    </row>
    <row r="100" spans="1:22" ht="15.75" customHeight="1">
      <c r="A100" s="55" t="s">
        <v>232</v>
      </c>
      <c r="B100" s="11" t="s">
        <v>265</v>
      </c>
      <c r="C100" s="18">
        <v>79</v>
      </c>
      <c r="D100" s="18">
        <v>81</v>
      </c>
      <c r="E100" s="18">
        <v>88</v>
      </c>
      <c r="F100" s="18">
        <v>169</v>
      </c>
      <c r="G100" s="104" t="s">
        <v>590</v>
      </c>
      <c r="H100" s="11" t="s">
        <v>313</v>
      </c>
      <c r="I100" s="18">
        <v>31</v>
      </c>
      <c r="J100" s="18">
        <v>32</v>
      </c>
      <c r="K100" s="18">
        <v>29</v>
      </c>
      <c r="L100" s="18">
        <v>61</v>
      </c>
      <c r="M100" s="326"/>
      <c r="N100" s="358" t="s">
        <v>287</v>
      </c>
      <c r="O100" s="113" t="s">
        <v>591</v>
      </c>
      <c r="P100" s="351" t="s">
        <v>287</v>
      </c>
      <c r="Q100" s="352"/>
      <c r="R100" s="91"/>
      <c r="S100" s="18">
        <v>77</v>
      </c>
      <c r="T100" s="18">
        <v>76</v>
      </c>
      <c r="U100" s="18">
        <v>89</v>
      </c>
      <c r="V100" s="18">
        <v>165</v>
      </c>
    </row>
    <row r="101" spans="1:22" ht="15.75" customHeight="1">
      <c r="A101" s="55" t="s">
        <v>233</v>
      </c>
      <c r="B101" s="11" t="s">
        <v>266</v>
      </c>
      <c r="C101" s="18">
        <v>73</v>
      </c>
      <c r="D101" s="18">
        <v>73</v>
      </c>
      <c r="E101" s="18">
        <v>81</v>
      </c>
      <c r="F101" s="18">
        <v>154</v>
      </c>
      <c r="G101" s="104" t="s">
        <v>592</v>
      </c>
      <c r="H101" s="11" t="s">
        <v>314</v>
      </c>
      <c r="I101" s="18">
        <v>104</v>
      </c>
      <c r="J101" s="18">
        <v>84</v>
      </c>
      <c r="K101" s="18">
        <v>115</v>
      </c>
      <c r="L101" s="18">
        <v>199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28</v>
      </c>
      <c r="F102" s="18">
        <v>62</v>
      </c>
      <c r="G102" s="104" t="s">
        <v>594</v>
      </c>
      <c r="H102" s="11" t="s">
        <v>315</v>
      </c>
      <c r="I102" s="18">
        <v>194</v>
      </c>
      <c r="J102" s="18">
        <v>191</v>
      </c>
      <c r="K102" s="18">
        <v>209</v>
      </c>
      <c r="L102" s="18">
        <v>400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39</v>
      </c>
      <c r="T102" s="18">
        <v>49</v>
      </c>
      <c r="U102" s="18">
        <v>53</v>
      </c>
      <c r="V102" s="18">
        <v>102</v>
      </c>
    </row>
    <row r="103" spans="1:22" ht="15.75" customHeight="1">
      <c r="A103" s="55" t="s">
        <v>235</v>
      </c>
      <c r="B103" s="11" t="s">
        <v>268</v>
      </c>
      <c r="C103" s="18">
        <v>47</v>
      </c>
      <c r="D103" s="18">
        <v>43</v>
      </c>
      <c r="E103" s="18">
        <v>50</v>
      </c>
      <c r="F103" s="18">
        <v>93</v>
      </c>
      <c r="G103" s="104" t="s">
        <v>596</v>
      </c>
      <c r="H103" s="11" t="s">
        <v>316</v>
      </c>
      <c r="I103" s="18">
        <v>41</v>
      </c>
      <c r="J103" s="18">
        <v>34</v>
      </c>
      <c r="K103" s="18">
        <v>41</v>
      </c>
      <c r="L103" s="18">
        <v>75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53</v>
      </c>
      <c r="D104" s="18">
        <v>62</v>
      </c>
      <c r="E104" s="18">
        <v>58</v>
      </c>
      <c r="F104" s="18">
        <v>120</v>
      </c>
      <c r="G104" s="104" t="s">
        <v>453</v>
      </c>
      <c r="H104" s="11" t="s">
        <v>317</v>
      </c>
      <c r="I104" s="18">
        <v>50</v>
      </c>
      <c r="J104" s="18">
        <v>37</v>
      </c>
      <c r="K104" s="18">
        <v>48</v>
      </c>
      <c r="L104" s="18">
        <v>85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15</v>
      </c>
      <c r="V104" s="18">
        <v>23</v>
      </c>
    </row>
    <row r="105" spans="1:22" ht="15.75" customHeight="1">
      <c r="A105" s="55" t="s">
        <v>237</v>
      </c>
      <c r="B105" s="11" t="s">
        <v>128</v>
      </c>
      <c r="C105" s="18">
        <v>130</v>
      </c>
      <c r="D105" s="18">
        <v>112</v>
      </c>
      <c r="E105" s="18">
        <v>121</v>
      </c>
      <c r="F105" s="18">
        <v>233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33</v>
      </c>
      <c r="L105" s="18"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15</v>
      </c>
      <c r="V105" s="18">
        <v>26</v>
      </c>
    </row>
    <row r="106" spans="1:22" ht="15.75" customHeight="1">
      <c r="A106" s="55" t="s">
        <v>354</v>
      </c>
      <c r="B106" s="11" t="s">
        <v>270</v>
      </c>
      <c r="C106" s="18">
        <v>22</v>
      </c>
      <c r="D106" s="18">
        <v>19</v>
      </c>
      <c r="E106" s="18">
        <v>25</v>
      </c>
      <c r="F106" s="18">
        <v>44</v>
      </c>
      <c r="G106" s="104" t="s">
        <v>599</v>
      </c>
      <c r="H106" s="11" t="s">
        <v>319</v>
      </c>
      <c r="I106" s="18">
        <v>363</v>
      </c>
      <c r="J106" s="18">
        <v>435</v>
      </c>
      <c r="K106" s="18">
        <v>472</v>
      </c>
      <c r="L106" s="18">
        <v>907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24</v>
      </c>
      <c r="T106" s="18">
        <v>18</v>
      </c>
      <c r="U106" s="18">
        <v>22</v>
      </c>
      <c r="V106" s="18">
        <v>40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95</v>
      </c>
      <c r="J107" s="18">
        <v>110</v>
      </c>
      <c r="K107" s="18">
        <v>125</v>
      </c>
      <c r="L107" s="18">
        <v>235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24</v>
      </c>
      <c r="U107" s="18">
        <v>26</v>
      </c>
      <c r="V107" s="18">
        <v>50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19</v>
      </c>
      <c r="E108" s="18">
        <v>16</v>
      </c>
      <c r="F108" s="18">
        <v>35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603</v>
      </c>
      <c r="P108" s="356" t="s">
        <v>302</v>
      </c>
      <c r="Q108" s="357"/>
      <c r="R108" s="91"/>
      <c r="S108" s="18">
        <v>188</v>
      </c>
      <c r="T108" s="18">
        <v>212</v>
      </c>
      <c r="U108" s="18">
        <v>257</v>
      </c>
      <c r="V108" s="18">
        <v>469</v>
      </c>
    </row>
    <row r="109" spans="1:22" ht="15.75" customHeight="1">
      <c r="A109" s="115" t="s">
        <v>580</v>
      </c>
      <c r="B109" s="40" t="s">
        <v>11</v>
      </c>
      <c r="C109" s="108">
        <v>210</v>
      </c>
      <c r="D109" s="108">
        <v>225</v>
      </c>
      <c r="E109" s="108">
        <v>257</v>
      </c>
      <c r="F109" s="18">
        <v>482</v>
      </c>
      <c r="G109" s="104" t="s">
        <v>605</v>
      </c>
      <c r="H109" s="11" t="s">
        <v>322</v>
      </c>
      <c r="I109" s="18">
        <v>69</v>
      </c>
      <c r="J109" s="18">
        <v>88</v>
      </c>
      <c r="K109" s="18">
        <v>83</v>
      </c>
      <c r="L109" s="18">
        <v>171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104</v>
      </c>
      <c r="T109" s="18">
        <v>108</v>
      </c>
      <c r="U109" s="18">
        <v>126</v>
      </c>
      <c r="V109" s="18">
        <v>234</v>
      </c>
    </row>
    <row r="110" spans="1:22" ht="15.75" customHeight="1">
      <c r="A110" s="115" t="s">
        <v>463</v>
      </c>
      <c r="B110" s="11" t="s">
        <v>275</v>
      </c>
      <c r="C110" s="18">
        <v>41</v>
      </c>
      <c r="D110" s="18">
        <v>34</v>
      </c>
      <c r="E110" s="18">
        <v>42</v>
      </c>
      <c r="F110" s="18">
        <v>76</v>
      </c>
      <c r="G110" s="104" t="s">
        <v>457</v>
      </c>
      <c r="H110" s="43" t="s">
        <v>323</v>
      </c>
      <c r="I110" s="108">
        <v>134</v>
      </c>
      <c r="J110" s="108">
        <v>133</v>
      </c>
      <c r="K110" s="108">
        <v>136</v>
      </c>
      <c r="L110" s="18">
        <v>269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244</v>
      </c>
      <c r="J111" s="7">
        <v>221</v>
      </c>
      <c r="K111" s="7">
        <v>253</v>
      </c>
      <c r="L111" s="7">
        <v>474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125</v>
      </c>
      <c r="T111" s="18">
        <v>126</v>
      </c>
      <c r="U111" s="18">
        <v>131</v>
      </c>
      <c r="V111" s="18">
        <v>257</v>
      </c>
    </row>
    <row r="112" spans="1:22" ht="15.75" customHeight="1">
      <c r="A112" s="115" t="s">
        <v>464</v>
      </c>
      <c r="B112" s="11" t="s">
        <v>277</v>
      </c>
      <c r="C112" s="18">
        <v>20</v>
      </c>
      <c r="D112" s="18">
        <v>24</v>
      </c>
      <c r="E112" s="18">
        <v>22</v>
      </c>
      <c r="F112" s="18">
        <v>46</v>
      </c>
      <c r="G112" s="104" t="s">
        <v>609</v>
      </c>
      <c r="H112" s="11" t="s">
        <v>328</v>
      </c>
      <c r="I112" s="18">
        <v>30</v>
      </c>
      <c r="J112" s="18">
        <v>35</v>
      </c>
      <c r="K112" s="18">
        <v>41</v>
      </c>
      <c r="L112" s="18">
        <v>76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44</v>
      </c>
      <c r="D113" s="18">
        <v>48</v>
      </c>
      <c r="E113" s="18">
        <v>56</v>
      </c>
      <c r="F113" s="18">
        <v>104</v>
      </c>
      <c r="G113" s="104" t="s">
        <v>612</v>
      </c>
      <c r="H113" s="11" t="s">
        <v>329</v>
      </c>
      <c r="I113" s="18">
        <v>150</v>
      </c>
      <c r="J113" s="18">
        <v>216</v>
      </c>
      <c r="K113" s="18">
        <v>217</v>
      </c>
      <c r="L113" s="18">
        <v>433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113</v>
      </c>
      <c r="U113" s="18">
        <v>127</v>
      </c>
      <c r="V113" s="18">
        <v>240</v>
      </c>
    </row>
    <row r="114" spans="1:22" ht="15.75" customHeight="1">
      <c r="A114" s="115" t="s">
        <v>614</v>
      </c>
      <c r="B114" s="11" t="s">
        <v>279</v>
      </c>
      <c r="C114" s="18">
        <v>35</v>
      </c>
      <c r="D114" s="18">
        <v>36</v>
      </c>
      <c r="E114" s="18">
        <v>34</v>
      </c>
      <c r="F114" s="18">
        <v>70</v>
      </c>
      <c r="G114" s="104" t="s">
        <v>615</v>
      </c>
      <c r="H114" s="13" t="s">
        <v>359</v>
      </c>
      <c r="I114" s="18">
        <v>94</v>
      </c>
      <c r="J114" s="18">
        <v>135</v>
      </c>
      <c r="K114" s="18">
        <v>164</v>
      </c>
      <c r="L114" s="18">
        <v>299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57</v>
      </c>
      <c r="U114" s="18">
        <v>68</v>
      </c>
      <c r="V114" s="18">
        <v>125</v>
      </c>
    </row>
    <row r="115" spans="1:22" ht="15.75" customHeight="1">
      <c r="A115" s="115" t="s">
        <v>617</v>
      </c>
      <c r="B115" s="11" t="s">
        <v>280</v>
      </c>
      <c r="C115" s="18">
        <v>43</v>
      </c>
      <c r="D115" s="18">
        <v>49</v>
      </c>
      <c r="E115" s="18">
        <v>50</v>
      </c>
      <c r="F115" s="18">
        <v>99</v>
      </c>
      <c r="G115" s="104" t="s">
        <v>618</v>
      </c>
      <c r="H115" s="11" t="s">
        <v>331</v>
      </c>
      <c r="I115" s="18">
        <v>7</v>
      </c>
      <c r="J115" s="18">
        <v>7</v>
      </c>
      <c r="K115" s="18">
        <v>5</v>
      </c>
      <c r="L115" s="18">
        <v>12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51</v>
      </c>
      <c r="T115" s="18">
        <v>51</v>
      </c>
      <c r="U115" s="18">
        <v>58</v>
      </c>
      <c r="V115" s="18">
        <v>109</v>
      </c>
    </row>
    <row r="116" spans="1:18" ht="15.75" customHeight="1">
      <c r="A116" s="55"/>
      <c r="B116" s="46" t="s">
        <v>405</v>
      </c>
      <c r="C116" s="7">
        <v>307</v>
      </c>
      <c r="D116" s="7">
        <v>304</v>
      </c>
      <c r="E116" s="7">
        <v>327</v>
      </c>
      <c r="F116" s="7">
        <v>631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51</v>
      </c>
      <c r="D117" s="18">
        <v>49</v>
      </c>
      <c r="E117" s="18">
        <v>58</v>
      </c>
      <c r="F117" s="18">
        <v>107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137</v>
      </c>
      <c r="D118" s="61">
        <v>139</v>
      </c>
      <c r="E118" s="61">
        <v>147</v>
      </c>
      <c r="F118" s="61">
        <v>286</v>
      </c>
      <c r="G118" s="378"/>
      <c r="H118" s="379"/>
      <c r="I118" s="379"/>
      <c r="J118" s="379"/>
      <c r="K118" s="379"/>
      <c r="L118" s="380"/>
      <c r="M118" s="382"/>
      <c r="N118" s="324"/>
      <c r="O118" s="62">
        <v>5795</v>
      </c>
      <c r="P118" s="62">
        <v>6068</v>
      </c>
      <c r="Q118" s="62">
        <v>6695</v>
      </c>
      <c r="R118" s="63">
        <v>12763</v>
      </c>
    </row>
    <row r="119" spans="1:18" ht="15.75" customHeight="1">
      <c r="A119" s="16"/>
      <c r="B119" s="17"/>
      <c r="C119" s="101">
        <v>2627</v>
      </c>
      <c r="D119" s="101">
        <v>2749</v>
      </c>
      <c r="E119" s="101">
        <v>2946</v>
      </c>
      <c r="F119" s="101">
        <v>5695</v>
      </c>
      <c r="G119" s="102"/>
      <c r="H119" s="103"/>
      <c r="I119" s="101">
        <v>3168</v>
      </c>
      <c r="J119" s="101">
        <v>3319</v>
      </c>
      <c r="K119" s="101">
        <v>3749</v>
      </c>
      <c r="L119" s="101">
        <v>7068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665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305"/>
      <c r="R122" s="407"/>
    </row>
    <row r="123" spans="1:18" ht="15.75" customHeight="1">
      <c r="A123" s="55" t="s">
        <v>619</v>
      </c>
      <c r="B123" s="11" t="s">
        <v>379</v>
      </c>
      <c r="C123" s="18">
        <v>112</v>
      </c>
      <c r="D123" s="18">
        <v>109</v>
      </c>
      <c r="E123" s="18">
        <v>129</v>
      </c>
      <c r="F123" s="18">
        <v>238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379</v>
      </c>
      <c r="D124" s="18">
        <v>366</v>
      </c>
      <c r="E124" s="18">
        <v>390</v>
      </c>
      <c r="F124" s="18">
        <v>756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288</v>
      </c>
      <c r="D125" s="18">
        <v>235</v>
      </c>
      <c r="E125" s="18">
        <v>294</v>
      </c>
      <c r="F125" s="18">
        <v>529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212</v>
      </c>
      <c r="D126" s="18">
        <v>221</v>
      </c>
      <c r="E126" s="18">
        <v>241</v>
      </c>
      <c r="F126" s="18">
        <v>462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386</v>
      </c>
      <c r="D127" s="18">
        <v>394</v>
      </c>
      <c r="E127" s="18">
        <v>466</v>
      </c>
      <c r="F127" s="18">
        <v>860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571</v>
      </c>
      <c r="D128" s="18">
        <v>690</v>
      </c>
      <c r="E128" s="18">
        <v>766</v>
      </c>
      <c r="F128" s="18">
        <v>1456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399</v>
      </c>
      <c r="D129" s="18">
        <v>453</v>
      </c>
      <c r="E129" s="18">
        <v>517</v>
      </c>
      <c r="F129" s="18">
        <v>970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226</v>
      </c>
      <c r="D130" s="18">
        <v>221</v>
      </c>
      <c r="E130" s="18">
        <v>247</v>
      </c>
      <c r="F130" s="18">
        <v>468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237</v>
      </c>
      <c r="D131" s="18">
        <v>245</v>
      </c>
      <c r="E131" s="18">
        <v>257</v>
      </c>
      <c r="F131" s="18">
        <v>502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340</v>
      </c>
      <c r="D132" s="18">
        <v>396</v>
      </c>
      <c r="E132" s="18">
        <v>386</v>
      </c>
      <c r="F132" s="18">
        <v>782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619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620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626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3150</v>
      </c>
      <c r="P158" s="68">
        <v>3330</v>
      </c>
      <c r="Q158" s="62">
        <v>3693</v>
      </c>
      <c r="R158" s="63">
        <v>7023</v>
      </c>
    </row>
    <row r="159" spans="1:18" ht="12.75" customHeight="1">
      <c r="A159" s="5"/>
      <c r="B159" s="103"/>
      <c r="C159" s="101">
        <v>3150</v>
      </c>
      <c r="D159" s="101">
        <v>3330</v>
      </c>
      <c r="E159" s="101">
        <v>3693</v>
      </c>
      <c r="F159" s="101">
        <v>7023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666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45198</v>
      </c>
      <c r="D167" s="297"/>
      <c r="E167" s="129" t="s">
        <v>646</v>
      </c>
      <c r="F167" s="1" t="s">
        <v>629</v>
      </c>
      <c r="G167" s="130">
        <v>1</v>
      </c>
      <c r="H167" s="131" t="s">
        <v>630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104214</v>
      </c>
      <c r="D168" s="297"/>
      <c r="E168" s="129" t="s">
        <v>631</v>
      </c>
      <c r="F168" s="133" t="s">
        <v>632</v>
      </c>
      <c r="G168" s="130">
        <v>3</v>
      </c>
      <c r="H168" s="134" t="s">
        <v>633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45198</v>
      </c>
      <c r="D175" s="142">
        <v>49413</v>
      </c>
      <c r="E175" s="142">
        <v>54801</v>
      </c>
      <c r="F175" s="299">
        <f>D175+E175</f>
        <v>104214</v>
      </c>
      <c r="G175" s="300"/>
      <c r="H175" s="142">
        <v>458</v>
      </c>
      <c r="J175" s="143">
        <v>111</v>
      </c>
      <c r="K175" s="143">
        <v>85</v>
      </c>
      <c r="L175" s="144">
        <f>J175-K175</f>
        <v>26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315</v>
      </c>
      <c r="K178" s="147">
        <v>344</v>
      </c>
      <c r="L178" s="144">
        <f>J178-K178</f>
        <v>-29</v>
      </c>
    </row>
    <row r="179" spans="10:12" ht="19.5" customHeight="1" thickBot="1">
      <c r="J179" s="301" t="s">
        <v>641</v>
      </c>
      <c r="K179" s="302"/>
      <c r="L179" s="148">
        <v>-242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B184:L184"/>
    <mergeCell ref="F175:G175"/>
    <mergeCell ref="J176:L176"/>
    <mergeCell ref="J179:K179"/>
    <mergeCell ref="B180:D180"/>
    <mergeCell ref="B182:L182"/>
    <mergeCell ref="B183:L183"/>
    <mergeCell ref="M78:R78"/>
    <mergeCell ref="A79:R79"/>
    <mergeCell ref="A80:B80"/>
    <mergeCell ref="P80:R80"/>
    <mergeCell ref="P81:Q81"/>
    <mergeCell ref="N92:N93"/>
    <mergeCell ref="R89:R90"/>
    <mergeCell ref="M82:M115"/>
    <mergeCell ref="P92:Q92"/>
    <mergeCell ref="B173:B174"/>
    <mergeCell ref="C173:C174"/>
    <mergeCell ref="F174:G174"/>
    <mergeCell ref="C168:D168"/>
    <mergeCell ref="J173:L173"/>
    <mergeCell ref="B163:I163"/>
    <mergeCell ref="C165:G165"/>
    <mergeCell ref="C167:D167"/>
    <mergeCell ref="D173:H173"/>
    <mergeCell ref="A42:B42"/>
    <mergeCell ref="M43:N43"/>
    <mergeCell ref="G45:L45"/>
    <mergeCell ref="G68:L68"/>
    <mergeCell ref="A70:F70"/>
    <mergeCell ref="G70:L70"/>
    <mergeCell ref="T47:T52"/>
    <mergeCell ref="A49:F49"/>
    <mergeCell ref="G49:L49"/>
    <mergeCell ref="A51:F51"/>
    <mergeCell ref="G51:L51"/>
    <mergeCell ref="A72:F72"/>
    <mergeCell ref="P20:Q20"/>
    <mergeCell ref="N23:N24"/>
    <mergeCell ref="P23:Q23"/>
    <mergeCell ref="P24:Q24"/>
    <mergeCell ref="N21:N22"/>
    <mergeCell ref="M76:N77"/>
    <mergeCell ref="M39:N39"/>
    <mergeCell ref="A1:R1"/>
    <mergeCell ref="A2:B2"/>
    <mergeCell ref="P2:R2"/>
    <mergeCell ref="S4:S5"/>
    <mergeCell ref="N19:Q19"/>
    <mergeCell ref="P31:Q31"/>
    <mergeCell ref="S6:S7"/>
    <mergeCell ref="S8:S9"/>
    <mergeCell ref="S10:S18"/>
    <mergeCell ref="M17:R17"/>
    <mergeCell ref="P32:Q32"/>
    <mergeCell ref="P83:Q83"/>
    <mergeCell ref="P84:Q84"/>
    <mergeCell ref="P85:Q85"/>
    <mergeCell ref="P21:Q21"/>
    <mergeCell ref="P22:Q22"/>
    <mergeCell ref="M40:R40"/>
    <mergeCell ref="N25:N26"/>
    <mergeCell ref="P29:Q29"/>
    <mergeCell ref="P30:Q30"/>
    <mergeCell ref="P42:R42"/>
    <mergeCell ref="P25:Q25"/>
    <mergeCell ref="P26:Q26"/>
    <mergeCell ref="N27:N33"/>
    <mergeCell ref="P27:Q27"/>
    <mergeCell ref="P28:Q28"/>
    <mergeCell ref="P33:Q33"/>
    <mergeCell ref="A41:R41"/>
    <mergeCell ref="M37:N37"/>
    <mergeCell ref="M38:N38"/>
    <mergeCell ref="P93:Q93"/>
    <mergeCell ref="N82:N91"/>
    <mergeCell ref="P86:Q86"/>
    <mergeCell ref="P87:Q87"/>
    <mergeCell ref="P88:Q88"/>
    <mergeCell ref="P90:Q90"/>
    <mergeCell ref="P91:Q91"/>
    <mergeCell ref="P89:Q89"/>
    <mergeCell ref="P82:Q82"/>
    <mergeCell ref="N94:N96"/>
    <mergeCell ref="P94:Q94"/>
    <mergeCell ref="P95:Q95"/>
    <mergeCell ref="P96:Q96"/>
    <mergeCell ref="N97:N99"/>
    <mergeCell ref="P97:Q97"/>
    <mergeCell ref="P98:Q98"/>
    <mergeCell ref="P99:Q99"/>
    <mergeCell ref="N100:N105"/>
    <mergeCell ref="P100:Q100"/>
    <mergeCell ref="P101:Q101"/>
    <mergeCell ref="P102:Q102"/>
    <mergeCell ref="P103:Q103"/>
    <mergeCell ref="P104:Q104"/>
    <mergeCell ref="P105:Q105"/>
    <mergeCell ref="N106:N110"/>
    <mergeCell ref="P106:Q106"/>
    <mergeCell ref="P107:Q107"/>
    <mergeCell ref="P108:Q108"/>
    <mergeCell ref="P109:Q109"/>
    <mergeCell ref="P110:Q110"/>
    <mergeCell ref="N111:N112"/>
    <mergeCell ref="P111:Q111"/>
    <mergeCell ref="P112:Q112"/>
    <mergeCell ref="N113:N115"/>
    <mergeCell ref="P113:Q113"/>
    <mergeCell ref="P114:Q114"/>
    <mergeCell ref="P115:Q115"/>
    <mergeCell ref="P126:Q126"/>
    <mergeCell ref="G116:L118"/>
    <mergeCell ref="M117:N118"/>
    <mergeCell ref="M119:R119"/>
    <mergeCell ref="A120:R120"/>
    <mergeCell ref="J125:K125"/>
    <mergeCell ref="G126:G137"/>
    <mergeCell ref="H126:H137"/>
    <mergeCell ref="P121:R121"/>
    <mergeCell ref="J122:K122"/>
    <mergeCell ref="P125:Q125"/>
    <mergeCell ref="L122:L158"/>
    <mergeCell ref="P122:Q122"/>
    <mergeCell ref="R122:R154"/>
    <mergeCell ref="P127:Q127"/>
    <mergeCell ref="P133:Q133"/>
    <mergeCell ref="P130:Q130"/>
    <mergeCell ref="N134:N138"/>
    <mergeCell ref="P134:Q134"/>
    <mergeCell ref="M139:M144"/>
    <mergeCell ref="G123:G125"/>
    <mergeCell ref="H123:H125"/>
    <mergeCell ref="J123:K123"/>
    <mergeCell ref="M123:M133"/>
    <mergeCell ref="J124:K124"/>
    <mergeCell ref="J132:K132"/>
    <mergeCell ref="J133:K133"/>
    <mergeCell ref="J126:K126"/>
    <mergeCell ref="J127:K127"/>
    <mergeCell ref="J130:K130"/>
    <mergeCell ref="J131:K131"/>
    <mergeCell ref="P131:Q131"/>
    <mergeCell ref="N123:N133"/>
    <mergeCell ref="P123:Q123"/>
    <mergeCell ref="J129:K129"/>
    <mergeCell ref="P129:Q129"/>
    <mergeCell ref="P132:Q132"/>
    <mergeCell ref="J128:K128"/>
    <mergeCell ref="P128:Q128"/>
    <mergeCell ref="P124:Q124"/>
    <mergeCell ref="A134:E134"/>
    <mergeCell ref="F134:F158"/>
    <mergeCell ref="J134:K134"/>
    <mergeCell ref="M134:M138"/>
    <mergeCell ref="A136:A142"/>
    <mergeCell ref="B136:B142"/>
    <mergeCell ref="D141:E141"/>
    <mergeCell ref="J141:K141"/>
    <mergeCell ref="A143:A154"/>
    <mergeCell ref="B143:B154"/>
    <mergeCell ref="D135:E135"/>
    <mergeCell ref="J135:K135"/>
    <mergeCell ref="P135:Q135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J145:K145"/>
    <mergeCell ref="P141:Q141"/>
    <mergeCell ref="D142:E142"/>
    <mergeCell ref="J142:K142"/>
    <mergeCell ref="P142:Q142"/>
    <mergeCell ref="N139:N144"/>
    <mergeCell ref="P139:Q139"/>
    <mergeCell ref="D140:E140"/>
    <mergeCell ref="J140:K140"/>
    <mergeCell ref="P140:Q140"/>
    <mergeCell ref="D143:E143"/>
    <mergeCell ref="J143:K143"/>
    <mergeCell ref="P143:Q143"/>
    <mergeCell ref="D144:E144"/>
    <mergeCell ref="G144:G158"/>
    <mergeCell ref="J148:K148"/>
    <mergeCell ref="P148:Q148"/>
    <mergeCell ref="D149:E149"/>
    <mergeCell ref="J149:K149"/>
    <mergeCell ref="D147:E147"/>
    <mergeCell ref="P149:Q149"/>
    <mergeCell ref="M145:M150"/>
    <mergeCell ref="N145:N150"/>
    <mergeCell ref="P145:Q145"/>
    <mergeCell ref="P146:Q146"/>
    <mergeCell ref="D148:E148"/>
    <mergeCell ref="J147:K147"/>
    <mergeCell ref="P147:Q147"/>
    <mergeCell ref="D146:E146"/>
    <mergeCell ref="J146:K146"/>
    <mergeCell ref="D150:E150"/>
    <mergeCell ref="J150:K150"/>
    <mergeCell ref="P150:Q150"/>
    <mergeCell ref="D151:E151"/>
    <mergeCell ref="J151:K151"/>
    <mergeCell ref="P151:Q151"/>
    <mergeCell ref="H144:H158"/>
    <mergeCell ref="J144:K144"/>
    <mergeCell ref="P144:Q144"/>
    <mergeCell ref="D145:E145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M159:R159"/>
    <mergeCell ref="M156:R156"/>
    <mergeCell ref="D157:E157"/>
    <mergeCell ref="J157:K157"/>
    <mergeCell ref="M157:N158"/>
    <mergeCell ref="D158:E158"/>
    <mergeCell ref="J158:K15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6">
      <selection activeCell="A160" sqref="A160:IV162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749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185</v>
      </c>
      <c r="D4" s="18">
        <v>142</v>
      </c>
      <c r="E4" s="18">
        <v>170</v>
      </c>
      <c r="F4" s="18">
        <f>SUM(D4:E4)</f>
        <v>312</v>
      </c>
      <c r="G4" s="93" t="s">
        <v>466</v>
      </c>
      <c r="H4" s="11" t="s">
        <v>44</v>
      </c>
      <c r="I4" s="18">
        <v>763</v>
      </c>
      <c r="J4" s="18">
        <v>804</v>
      </c>
      <c r="K4" s="18">
        <v>864</v>
      </c>
      <c r="L4" s="18">
        <f>SUM(J4:K4)</f>
        <v>1668</v>
      </c>
      <c r="M4" s="94" t="s">
        <v>487</v>
      </c>
      <c r="N4" s="11" t="s">
        <v>338</v>
      </c>
      <c r="O4" s="18">
        <v>349</v>
      </c>
      <c r="P4" s="18">
        <v>319</v>
      </c>
      <c r="Q4" s="18">
        <v>231</v>
      </c>
      <c r="R4" s="83">
        <f>SUM(P4:Q4)</f>
        <v>550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101</v>
      </c>
      <c r="D5" s="18">
        <v>78</v>
      </c>
      <c r="E5" s="18">
        <v>76</v>
      </c>
      <c r="F5" s="18">
        <f aca="true" t="shared" si="0" ref="F5:F39">SUM(D5:E5)</f>
        <v>154</v>
      </c>
      <c r="G5" s="93" t="s">
        <v>469</v>
      </c>
      <c r="H5" s="11" t="s">
        <v>45</v>
      </c>
      <c r="I5" s="18">
        <v>760</v>
      </c>
      <c r="J5" s="18">
        <v>806</v>
      </c>
      <c r="K5" s="18">
        <v>857</v>
      </c>
      <c r="L5" s="18">
        <f aca="true" t="shared" si="1" ref="L5:L39">SUM(J5:K5)</f>
        <v>1663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f aca="true" t="shared" si="2" ref="R5:R14">SUM(P5:Q5)</f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142</v>
      </c>
      <c r="D6" s="18">
        <v>112</v>
      </c>
      <c r="E6" s="18">
        <v>116</v>
      </c>
      <c r="F6" s="18">
        <f t="shared" si="0"/>
        <v>228</v>
      </c>
      <c r="G6" s="93" t="s">
        <v>472</v>
      </c>
      <c r="H6" s="11" t="s">
        <v>46</v>
      </c>
      <c r="I6" s="18">
        <v>1967</v>
      </c>
      <c r="J6" s="18">
        <v>2137</v>
      </c>
      <c r="K6" s="18">
        <v>2315</v>
      </c>
      <c r="L6" s="18">
        <f t="shared" si="1"/>
        <v>4452</v>
      </c>
      <c r="M6" s="94" t="s">
        <v>491</v>
      </c>
      <c r="N6" s="11" t="s">
        <v>340</v>
      </c>
      <c r="O6" s="18">
        <v>138</v>
      </c>
      <c r="P6" s="18">
        <v>105</v>
      </c>
      <c r="Q6" s="18">
        <v>128</v>
      </c>
      <c r="R6" s="83">
        <f t="shared" si="2"/>
        <v>233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SUM(S21:S22)</f>
        <v>175</v>
      </c>
      <c r="D7" s="18">
        <f>SUM(T21:T22)</f>
        <v>141</v>
      </c>
      <c r="E7" s="18">
        <f>SUM(U21:U22)</f>
        <v>166</v>
      </c>
      <c r="F7" s="18">
        <f>SUM(V21:V22)</f>
        <v>307</v>
      </c>
      <c r="G7" s="93" t="s">
        <v>439</v>
      </c>
      <c r="H7" s="11" t="s">
        <v>47</v>
      </c>
      <c r="I7" s="18">
        <v>652</v>
      </c>
      <c r="J7" s="18">
        <v>710</v>
      </c>
      <c r="K7" s="18">
        <v>799</v>
      </c>
      <c r="L7" s="18">
        <f t="shared" si="1"/>
        <v>1509</v>
      </c>
      <c r="M7" s="94" t="s">
        <v>494</v>
      </c>
      <c r="N7" s="11" t="s">
        <v>341</v>
      </c>
      <c r="O7" s="18">
        <v>155</v>
      </c>
      <c r="P7" s="18">
        <v>133</v>
      </c>
      <c r="Q7" s="18">
        <v>168</v>
      </c>
      <c r="R7" s="83">
        <f t="shared" si="2"/>
        <v>301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255</v>
      </c>
      <c r="D8" s="18">
        <v>208</v>
      </c>
      <c r="E8" s="18">
        <v>221</v>
      </c>
      <c r="F8" s="18">
        <f t="shared" si="0"/>
        <v>429</v>
      </c>
      <c r="G8" s="93" t="s">
        <v>477</v>
      </c>
      <c r="H8" s="11" t="s">
        <v>48</v>
      </c>
      <c r="I8" s="18">
        <v>393</v>
      </c>
      <c r="J8" s="18">
        <v>368</v>
      </c>
      <c r="K8" s="18">
        <v>394</v>
      </c>
      <c r="L8" s="18">
        <f t="shared" si="1"/>
        <v>762</v>
      </c>
      <c r="M8" s="94" t="s">
        <v>497</v>
      </c>
      <c r="N8" s="11" t="s">
        <v>342</v>
      </c>
      <c r="O8" s="18">
        <v>101</v>
      </c>
      <c r="P8" s="18">
        <v>93</v>
      </c>
      <c r="Q8" s="18">
        <v>97</v>
      </c>
      <c r="R8" s="83">
        <f t="shared" si="2"/>
        <v>190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356</v>
      </c>
      <c r="D9" s="18">
        <v>331</v>
      </c>
      <c r="E9" s="18">
        <v>333</v>
      </c>
      <c r="F9" s="18">
        <f t="shared" si="0"/>
        <v>664</v>
      </c>
      <c r="G9" s="93" t="s">
        <v>480</v>
      </c>
      <c r="H9" s="11" t="s">
        <v>49</v>
      </c>
      <c r="I9" s="18">
        <v>396</v>
      </c>
      <c r="J9" s="18">
        <v>349</v>
      </c>
      <c r="K9" s="18">
        <v>419</v>
      </c>
      <c r="L9" s="18">
        <f t="shared" si="1"/>
        <v>768</v>
      </c>
      <c r="M9" s="94" t="s">
        <v>500</v>
      </c>
      <c r="N9" s="11" t="s">
        <v>343</v>
      </c>
      <c r="O9" s="18">
        <v>129</v>
      </c>
      <c r="P9" s="18">
        <v>110</v>
      </c>
      <c r="Q9" s="18">
        <v>149</v>
      </c>
      <c r="R9" s="83">
        <f t="shared" si="2"/>
        <v>259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SUM(S23:S24)</f>
        <v>139</v>
      </c>
      <c r="D10" s="18">
        <f>SUM(T23:T24)</f>
        <v>114</v>
      </c>
      <c r="E10" s="18">
        <f>SUM(U23:U24)</f>
        <v>142</v>
      </c>
      <c r="F10" s="18">
        <f>SUM(V23:V24)</f>
        <v>256</v>
      </c>
      <c r="G10" s="93" t="s">
        <v>483</v>
      </c>
      <c r="H10" s="11" t="s">
        <v>50</v>
      </c>
      <c r="I10" s="18">
        <v>515</v>
      </c>
      <c r="J10" s="18">
        <v>507</v>
      </c>
      <c r="K10" s="18">
        <v>632</v>
      </c>
      <c r="L10" s="18">
        <f t="shared" si="1"/>
        <v>1139</v>
      </c>
      <c r="M10" s="94" t="s">
        <v>503</v>
      </c>
      <c r="N10" s="11" t="s">
        <v>344</v>
      </c>
      <c r="O10" s="18">
        <v>52</v>
      </c>
      <c r="P10" s="18">
        <v>50</v>
      </c>
      <c r="Q10" s="18">
        <v>57</v>
      </c>
      <c r="R10" s="83">
        <f t="shared" si="2"/>
        <v>107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743</v>
      </c>
      <c r="B11" s="11" t="s">
        <v>15</v>
      </c>
      <c r="C11" s="18">
        <v>80</v>
      </c>
      <c r="D11" s="18">
        <v>79</v>
      </c>
      <c r="E11" s="18">
        <v>69</v>
      </c>
      <c r="F11" s="18">
        <f t="shared" si="0"/>
        <v>148</v>
      </c>
      <c r="G11" s="93" t="s">
        <v>486</v>
      </c>
      <c r="H11" s="11" t="s">
        <v>51</v>
      </c>
      <c r="I11" s="18">
        <v>136</v>
      </c>
      <c r="J11" s="18">
        <v>167</v>
      </c>
      <c r="K11" s="18">
        <v>188</v>
      </c>
      <c r="L11" s="18">
        <f t="shared" si="1"/>
        <v>355</v>
      </c>
      <c r="M11" s="94" t="s">
        <v>441</v>
      </c>
      <c r="N11" s="11" t="s">
        <v>345</v>
      </c>
      <c r="O11" s="18">
        <v>93</v>
      </c>
      <c r="P11" s="18">
        <v>85</v>
      </c>
      <c r="Q11" s="18">
        <v>87</v>
      </c>
      <c r="R11" s="83">
        <f t="shared" si="2"/>
        <v>172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83</v>
      </c>
      <c r="D12" s="18">
        <v>57</v>
      </c>
      <c r="E12" s="18">
        <v>76</v>
      </c>
      <c r="F12" s="18">
        <f t="shared" si="0"/>
        <v>133</v>
      </c>
      <c r="G12" s="93" t="s">
        <v>489</v>
      </c>
      <c r="H12" s="11" t="s">
        <v>52</v>
      </c>
      <c r="I12" s="18">
        <v>450</v>
      </c>
      <c r="J12" s="18">
        <v>458</v>
      </c>
      <c r="K12" s="18">
        <v>457</v>
      </c>
      <c r="L12" s="18">
        <f t="shared" si="1"/>
        <v>915</v>
      </c>
      <c r="M12" s="94" t="s">
        <v>508</v>
      </c>
      <c r="N12" s="11" t="s">
        <v>346</v>
      </c>
      <c r="O12" s="18">
        <v>123</v>
      </c>
      <c r="P12" s="18">
        <v>105</v>
      </c>
      <c r="Q12" s="18">
        <v>118</v>
      </c>
      <c r="R12" s="83">
        <f t="shared" si="2"/>
        <v>223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163</v>
      </c>
      <c r="D13" s="18">
        <v>118</v>
      </c>
      <c r="E13" s="18">
        <v>140</v>
      </c>
      <c r="F13" s="18">
        <f t="shared" si="0"/>
        <v>258</v>
      </c>
      <c r="G13" s="93"/>
      <c r="H13" s="43" t="s">
        <v>695</v>
      </c>
      <c r="I13" s="18">
        <f>SUM(S25:S26)</f>
        <v>1267</v>
      </c>
      <c r="J13" s="18">
        <f>SUM(T25:T26)</f>
        <v>1318</v>
      </c>
      <c r="K13" s="18">
        <f>SUM(U25:U26)</f>
        <v>1498</v>
      </c>
      <c r="L13" s="18">
        <f>SUM(V25:V26)</f>
        <v>2816</v>
      </c>
      <c r="M13" s="94"/>
      <c r="N13" s="162" t="s">
        <v>720</v>
      </c>
      <c r="O13" s="18">
        <f>SUM(S27:S33)</f>
        <v>438</v>
      </c>
      <c r="P13" s="18">
        <f>SUM(T27:T33)</f>
        <v>372</v>
      </c>
      <c r="Q13" s="18">
        <f>SUM(U27:U33)</f>
        <v>451</v>
      </c>
      <c r="R13" s="83">
        <f>SUM(V27:V33)</f>
        <v>823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312</v>
      </c>
      <c r="D14" s="18">
        <v>275</v>
      </c>
      <c r="E14" s="18">
        <v>323</v>
      </c>
      <c r="F14" s="18">
        <f t="shared" si="0"/>
        <v>598</v>
      </c>
      <c r="G14" s="93" t="s">
        <v>696</v>
      </c>
      <c r="H14" s="11" t="s">
        <v>55</v>
      </c>
      <c r="I14" s="18">
        <v>2039</v>
      </c>
      <c r="J14" s="18">
        <v>2328</v>
      </c>
      <c r="K14" s="18">
        <v>2491</v>
      </c>
      <c r="L14" s="18">
        <f t="shared" si="1"/>
        <v>4819</v>
      </c>
      <c r="M14" s="94" t="s">
        <v>529</v>
      </c>
      <c r="N14" s="11" t="s">
        <v>358</v>
      </c>
      <c r="O14" s="18">
        <v>493</v>
      </c>
      <c r="P14" s="18">
        <v>480</v>
      </c>
      <c r="Q14" s="18">
        <v>501</v>
      </c>
      <c r="R14" s="83">
        <f t="shared" si="2"/>
        <v>981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1384</v>
      </c>
      <c r="D15" s="18">
        <v>1356</v>
      </c>
      <c r="E15" s="18">
        <v>1475</v>
      </c>
      <c r="F15" s="18">
        <f t="shared" si="0"/>
        <v>2831</v>
      </c>
      <c r="G15" s="93" t="s">
        <v>697</v>
      </c>
      <c r="H15" s="11" t="s">
        <v>56</v>
      </c>
      <c r="I15" s="18">
        <v>417</v>
      </c>
      <c r="J15" s="18">
        <v>405</v>
      </c>
      <c r="K15" s="18">
        <v>449</v>
      </c>
      <c r="L15" s="18">
        <f t="shared" si="1"/>
        <v>854</v>
      </c>
      <c r="M15" s="15"/>
      <c r="N15" s="15"/>
      <c r="O15" s="233">
        <f>SUM(O4:O14)</f>
        <v>2102</v>
      </c>
      <c r="P15" s="233">
        <f>SUM(P4:P14)</f>
        <v>1881</v>
      </c>
      <c r="Q15" s="233">
        <f>SUM(Q4:Q14)</f>
        <v>2025</v>
      </c>
      <c r="R15" s="234">
        <f>SUM(R4:R14)</f>
        <v>3906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728</v>
      </c>
      <c r="D16" s="18">
        <v>796</v>
      </c>
      <c r="E16" s="18">
        <v>869</v>
      </c>
      <c r="F16" s="18">
        <f t="shared" si="0"/>
        <v>1665</v>
      </c>
      <c r="G16" s="93" t="s">
        <v>698</v>
      </c>
      <c r="H16" s="11" t="s">
        <v>57</v>
      </c>
      <c r="I16" s="18">
        <v>228</v>
      </c>
      <c r="J16" s="18">
        <v>212</v>
      </c>
      <c r="K16" s="18">
        <v>223</v>
      </c>
      <c r="L16" s="18">
        <f t="shared" si="1"/>
        <v>435</v>
      </c>
      <c r="M16" s="94" t="s">
        <v>538</v>
      </c>
      <c r="N16" s="11" t="s">
        <v>352</v>
      </c>
      <c r="O16" s="18">
        <v>307</v>
      </c>
      <c r="P16" s="18">
        <v>267</v>
      </c>
      <c r="Q16" s="18">
        <v>40</v>
      </c>
      <c r="R16" s="83">
        <f>SUM(P16:Q16)</f>
        <v>307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825</v>
      </c>
      <c r="D17" s="18">
        <v>864</v>
      </c>
      <c r="E17" s="18">
        <v>944</v>
      </c>
      <c r="F17" s="18">
        <f t="shared" si="0"/>
        <v>1808</v>
      </c>
      <c r="G17" s="6" t="s">
        <v>699</v>
      </c>
      <c r="H17" s="11" t="s">
        <v>58</v>
      </c>
      <c r="I17" s="18">
        <v>156</v>
      </c>
      <c r="J17" s="18">
        <v>149</v>
      </c>
      <c r="K17" s="18">
        <v>164</v>
      </c>
      <c r="L17" s="18">
        <f t="shared" si="1"/>
        <v>313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405</v>
      </c>
      <c r="D18" s="18">
        <v>343</v>
      </c>
      <c r="E18" s="18">
        <v>416</v>
      </c>
      <c r="F18" s="18">
        <f t="shared" si="0"/>
        <v>759</v>
      </c>
      <c r="G18" s="6" t="s">
        <v>700</v>
      </c>
      <c r="H18" s="11" t="s">
        <v>59</v>
      </c>
      <c r="I18" s="18">
        <v>214</v>
      </c>
      <c r="J18" s="18">
        <v>182</v>
      </c>
      <c r="K18" s="18">
        <v>220</v>
      </c>
      <c r="L18" s="18">
        <f t="shared" si="1"/>
        <v>402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489</v>
      </c>
      <c r="D19" s="18">
        <v>414</v>
      </c>
      <c r="E19" s="18">
        <v>527</v>
      </c>
      <c r="F19" s="18">
        <f t="shared" si="0"/>
        <v>941</v>
      </c>
      <c r="G19" s="93" t="s">
        <v>701</v>
      </c>
      <c r="H19" s="11" t="s">
        <v>60</v>
      </c>
      <c r="I19" s="18">
        <v>187</v>
      </c>
      <c r="J19" s="18">
        <v>192</v>
      </c>
      <c r="K19" s="18">
        <v>208</v>
      </c>
      <c r="L19" s="18">
        <f t="shared" si="1"/>
        <v>400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630</v>
      </c>
      <c r="D20" s="18">
        <v>658</v>
      </c>
      <c r="E20" s="18">
        <v>706</v>
      </c>
      <c r="F20" s="18">
        <f t="shared" si="0"/>
        <v>1364</v>
      </c>
      <c r="G20" s="93" t="s">
        <v>702</v>
      </c>
      <c r="H20" s="11" t="s">
        <v>61</v>
      </c>
      <c r="I20" s="18">
        <v>165</v>
      </c>
      <c r="J20" s="18">
        <v>106</v>
      </c>
      <c r="K20" s="18">
        <v>113</v>
      </c>
      <c r="L20" s="18">
        <f t="shared" si="1"/>
        <v>219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1155</v>
      </c>
      <c r="D21" s="18">
        <v>1217</v>
      </c>
      <c r="E21" s="18">
        <v>1261</v>
      </c>
      <c r="F21" s="18">
        <f t="shared" si="0"/>
        <v>2478</v>
      </c>
      <c r="G21" s="93" t="s">
        <v>703</v>
      </c>
      <c r="H21" s="11" t="s">
        <v>62</v>
      </c>
      <c r="I21" s="18">
        <v>154</v>
      </c>
      <c r="J21" s="18">
        <v>168</v>
      </c>
      <c r="K21" s="18">
        <v>168</v>
      </c>
      <c r="L21" s="18">
        <f t="shared" si="1"/>
        <v>336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18">
        <v>134</v>
      </c>
      <c r="T21" s="18">
        <v>114</v>
      </c>
      <c r="U21" s="18">
        <v>130</v>
      </c>
      <c r="V21" s="18">
        <f>SUM(T21:U21)</f>
        <v>244</v>
      </c>
    </row>
    <row r="22" spans="1:22" ht="15.75" customHeight="1">
      <c r="A22" s="82" t="s">
        <v>520</v>
      </c>
      <c r="B22" s="11" t="s">
        <v>27</v>
      </c>
      <c r="C22" s="18">
        <v>776</v>
      </c>
      <c r="D22" s="18">
        <v>785</v>
      </c>
      <c r="E22" s="18">
        <v>879</v>
      </c>
      <c r="F22" s="18">
        <f t="shared" si="0"/>
        <v>1664</v>
      </c>
      <c r="G22" s="93" t="s">
        <v>704</v>
      </c>
      <c r="H22" s="11" t="s">
        <v>63</v>
      </c>
      <c r="I22" s="18">
        <v>499</v>
      </c>
      <c r="J22" s="18">
        <v>475</v>
      </c>
      <c r="K22" s="18">
        <v>543</v>
      </c>
      <c r="L22" s="18">
        <f t="shared" si="1"/>
        <v>1018</v>
      </c>
      <c r="M22" s="164"/>
      <c r="N22" s="435"/>
      <c r="O22" s="167" t="s">
        <v>476</v>
      </c>
      <c r="P22" s="436" t="s">
        <v>11</v>
      </c>
      <c r="Q22" s="436"/>
      <c r="R22" s="84"/>
      <c r="S22" s="18">
        <v>41</v>
      </c>
      <c r="T22" s="18">
        <v>27</v>
      </c>
      <c r="U22" s="18">
        <v>36</v>
      </c>
      <c r="V22" s="18">
        <f aca="true" t="shared" si="3" ref="V22:V33">SUM(T22:U22)</f>
        <v>63</v>
      </c>
    </row>
    <row r="23" spans="1:22" ht="15.75" customHeight="1">
      <c r="A23" s="82" t="s">
        <v>438</v>
      </c>
      <c r="B23" s="11" t="s">
        <v>28</v>
      </c>
      <c r="C23" s="18">
        <v>267</v>
      </c>
      <c r="D23" s="18">
        <v>239</v>
      </c>
      <c r="E23" s="18">
        <v>336</v>
      </c>
      <c r="F23" s="18">
        <f t="shared" si="0"/>
        <v>575</v>
      </c>
      <c r="G23" s="93" t="s">
        <v>705</v>
      </c>
      <c r="H23" s="11" t="s">
        <v>64</v>
      </c>
      <c r="I23" s="18">
        <v>184</v>
      </c>
      <c r="J23" s="18">
        <v>155</v>
      </c>
      <c r="K23" s="18">
        <v>186</v>
      </c>
      <c r="L23" s="18">
        <f t="shared" si="1"/>
        <v>341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18">
        <v>106</v>
      </c>
      <c r="T23" s="18">
        <v>89</v>
      </c>
      <c r="U23" s="18">
        <v>114</v>
      </c>
      <c r="V23" s="18">
        <f t="shared" si="3"/>
        <v>203</v>
      </c>
    </row>
    <row r="24" spans="1:22" ht="15.75" customHeight="1">
      <c r="A24" s="82" t="s">
        <v>421</v>
      </c>
      <c r="B24" s="11" t="s">
        <v>29</v>
      </c>
      <c r="C24" s="18">
        <v>866</v>
      </c>
      <c r="D24" s="18">
        <v>833</v>
      </c>
      <c r="E24" s="18">
        <v>960</v>
      </c>
      <c r="F24" s="18">
        <f t="shared" si="0"/>
        <v>1793</v>
      </c>
      <c r="G24" s="93" t="s">
        <v>706</v>
      </c>
      <c r="H24" s="11" t="s">
        <v>65</v>
      </c>
      <c r="I24" s="18">
        <v>163</v>
      </c>
      <c r="J24" s="18">
        <v>158</v>
      </c>
      <c r="K24" s="18">
        <v>189</v>
      </c>
      <c r="L24" s="18">
        <f t="shared" si="1"/>
        <v>347</v>
      </c>
      <c r="M24" s="164"/>
      <c r="N24" s="437"/>
      <c r="O24" s="168" t="s">
        <v>419</v>
      </c>
      <c r="P24" s="438" t="s">
        <v>16</v>
      </c>
      <c r="Q24" s="438"/>
      <c r="R24" s="84"/>
      <c r="S24" s="18">
        <v>33</v>
      </c>
      <c r="T24" s="18">
        <v>25</v>
      </c>
      <c r="U24" s="18">
        <v>28</v>
      </c>
      <c r="V24" s="18">
        <f t="shared" si="3"/>
        <v>53</v>
      </c>
    </row>
    <row r="25" spans="1:22" ht="15.75" customHeight="1">
      <c r="A25" s="82" t="s">
        <v>527</v>
      </c>
      <c r="B25" s="11" t="s">
        <v>30</v>
      </c>
      <c r="C25" s="18">
        <v>1048</v>
      </c>
      <c r="D25" s="18">
        <v>1083</v>
      </c>
      <c r="E25" s="18">
        <v>1150</v>
      </c>
      <c r="F25" s="18">
        <f t="shared" si="0"/>
        <v>2233</v>
      </c>
      <c r="G25" s="93" t="s">
        <v>707</v>
      </c>
      <c r="H25" s="11" t="s">
        <v>66</v>
      </c>
      <c r="I25" s="18">
        <v>165</v>
      </c>
      <c r="J25" s="18">
        <v>139</v>
      </c>
      <c r="K25" s="18">
        <v>185</v>
      </c>
      <c r="L25" s="18">
        <f t="shared" si="1"/>
        <v>324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18">
        <v>223</v>
      </c>
      <c r="T25" s="18">
        <v>220</v>
      </c>
      <c r="U25" s="18">
        <v>232</v>
      </c>
      <c r="V25" s="18">
        <f t="shared" si="3"/>
        <v>452</v>
      </c>
    </row>
    <row r="26" spans="1:22" ht="15.75" customHeight="1">
      <c r="A26" s="82" t="s">
        <v>530</v>
      </c>
      <c r="B26" s="87" t="s">
        <v>31</v>
      </c>
      <c r="C26" s="18">
        <v>1293</v>
      </c>
      <c r="D26" s="18">
        <v>1395</v>
      </c>
      <c r="E26" s="18">
        <v>1556</v>
      </c>
      <c r="F26" s="18">
        <f t="shared" si="0"/>
        <v>2951</v>
      </c>
      <c r="G26" s="93" t="s">
        <v>708</v>
      </c>
      <c r="H26" s="11" t="s">
        <v>67</v>
      </c>
      <c r="I26" s="18">
        <v>386</v>
      </c>
      <c r="J26" s="18">
        <v>430</v>
      </c>
      <c r="K26" s="18">
        <v>478</v>
      </c>
      <c r="L26" s="18">
        <f t="shared" si="1"/>
        <v>908</v>
      </c>
      <c r="M26" s="164"/>
      <c r="N26" s="439"/>
      <c r="O26" s="165" t="s">
        <v>505</v>
      </c>
      <c r="P26" s="440" t="s">
        <v>54</v>
      </c>
      <c r="Q26" s="440"/>
      <c r="R26" s="84"/>
      <c r="S26" s="18">
        <v>1044</v>
      </c>
      <c r="T26" s="18">
        <v>1098</v>
      </c>
      <c r="U26" s="18">
        <v>1266</v>
      </c>
      <c r="V26" s="18">
        <f t="shared" si="3"/>
        <v>2364</v>
      </c>
    </row>
    <row r="27" spans="1:22" ht="15.75" customHeight="1">
      <c r="A27" s="82" t="s">
        <v>532</v>
      </c>
      <c r="B27" s="87" t="s">
        <v>32</v>
      </c>
      <c r="C27" s="18">
        <v>638</v>
      </c>
      <c r="D27" s="18">
        <v>696</v>
      </c>
      <c r="E27" s="18">
        <v>736</v>
      </c>
      <c r="F27" s="18">
        <f t="shared" si="0"/>
        <v>1432</v>
      </c>
      <c r="G27" s="93" t="s">
        <v>709</v>
      </c>
      <c r="H27" s="11" t="s">
        <v>68</v>
      </c>
      <c r="I27" s="18">
        <v>720</v>
      </c>
      <c r="J27" s="18">
        <v>803</v>
      </c>
      <c r="K27" s="18">
        <v>915</v>
      </c>
      <c r="L27" s="18">
        <f t="shared" si="1"/>
        <v>1718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18">
        <v>12</v>
      </c>
      <c r="T27" s="18">
        <v>13</v>
      </c>
      <c r="U27" s="18">
        <v>11</v>
      </c>
      <c r="V27" s="18">
        <f t="shared" si="3"/>
        <v>24</v>
      </c>
    </row>
    <row r="28" spans="1:22" ht="15.75" customHeight="1">
      <c r="A28" s="82" t="s">
        <v>534</v>
      </c>
      <c r="B28" s="11" t="s">
        <v>33</v>
      </c>
      <c r="C28" s="18">
        <v>1095</v>
      </c>
      <c r="D28" s="18">
        <v>1246</v>
      </c>
      <c r="E28" s="18">
        <v>1304</v>
      </c>
      <c r="F28" s="18">
        <f t="shared" si="0"/>
        <v>2550</v>
      </c>
      <c r="G28" s="93" t="s">
        <v>710</v>
      </c>
      <c r="H28" s="11" t="s">
        <v>69</v>
      </c>
      <c r="I28" s="18">
        <v>550</v>
      </c>
      <c r="J28" s="18">
        <v>596</v>
      </c>
      <c r="K28" s="18">
        <v>627</v>
      </c>
      <c r="L28" s="18">
        <f t="shared" si="1"/>
        <v>1223</v>
      </c>
      <c r="M28" s="164"/>
      <c r="N28" s="441"/>
      <c r="O28" s="166" t="s">
        <v>513</v>
      </c>
      <c r="P28" s="425" t="s">
        <v>141</v>
      </c>
      <c r="Q28" s="425"/>
      <c r="R28" s="84"/>
      <c r="S28" s="18">
        <v>33</v>
      </c>
      <c r="T28" s="18">
        <v>27</v>
      </c>
      <c r="U28" s="18">
        <v>34</v>
      </c>
      <c r="V28" s="18">
        <f t="shared" si="3"/>
        <v>61</v>
      </c>
    </row>
    <row r="29" spans="1:22" ht="15.75" customHeight="1">
      <c r="A29" s="82" t="s">
        <v>536</v>
      </c>
      <c r="B29" s="11" t="s">
        <v>34</v>
      </c>
      <c r="C29" s="18">
        <v>784</v>
      </c>
      <c r="D29" s="18">
        <v>807</v>
      </c>
      <c r="E29" s="18">
        <v>922</v>
      </c>
      <c r="F29" s="18">
        <f t="shared" si="0"/>
        <v>1729</v>
      </c>
      <c r="G29" s="93" t="s">
        <v>711</v>
      </c>
      <c r="H29" s="11" t="s">
        <v>70</v>
      </c>
      <c r="I29" s="18">
        <v>556</v>
      </c>
      <c r="J29" s="18">
        <v>439</v>
      </c>
      <c r="K29" s="18">
        <v>551</v>
      </c>
      <c r="L29" s="18">
        <f t="shared" si="1"/>
        <v>990</v>
      </c>
      <c r="M29" s="16"/>
      <c r="N29" s="441"/>
      <c r="O29" s="166" t="s">
        <v>516</v>
      </c>
      <c r="P29" s="425" t="s">
        <v>348</v>
      </c>
      <c r="Q29" s="425"/>
      <c r="R29" s="56"/>
      <c r="S29" s="18">
        <v>100</v>
      </c>
      <c r="T29" s="18">
        <v>81</v>
      </c>
      <c r="U29" s="18">
        <v>95</v>
      </c>
      <c r="V29" s="18">
        <f t="shared" si="3"/>
        <v>176</v>
      </c>
    </row>
    <row r="30" spans="1:22" ht="15.75" customHeight="1">
      <c r="A30" s="82" t="s">
        <v>539</v>
      </c>
      <c r="B30" s="11" t="s">
        <v>35</v>
      </c>
      <c r="C30" s="18">
        <v>680</v>
      </c>
      <c r="D30" s="18">
        <v>680</v>
      </c>
      <c r="E30" s="18">
        <v>817</v>
      </c>
      <c r="F30" s="18">
        <f t="shared" si="0"/>
        <v>1497</v>
      </c>
      <c r="G30" s="93" t="s">
        <v>712</v>
      </c>
      <c r="H30" s="11" t="s">
        <v>71</v>
      </c>
      <c r="I30" s="18">
        <v>285</v>
      </c>
      <c r="J30" s="18">
        <v>243</v>
      </c>
      <c r="K30" s="18">
        <v>302</v>
      </c>
      <c r="L30" s="18">
        <f t="shared" si="1"/>
        <v>545</v>
      </c>
      <c r="M30" s="164"/>
      <c r="N30" s="441"/>
      <c r="O30" s="166" t="s">
        <v>519</v>
      </c>
      <c r="P30" s="425" t="s">
        <v>349</v>
      </c>
      <c r="Q30" s="425"/>
      <c r="R30" s="84"/>
      <c r="S30" s="18">
        <v>165</v>
      </c>
      <c r="T30" s="18">
        <v>148</v>
      </c>
      <c r="U30" s="18">
        <v>194</v>
      </c>
      <c r="V30" s="18">
        <f t="shared" si="3"/>
        <v>342</v>
      </c>
    </row>
    <row r="31" spans="1:22" ht="15.75" customHeight="1">
      <c r="A31" s="82" t="s">
        <v>541</v>
      </c>
      <c r="B31" s="11" t="s">
        <v>36</v>
      </c>
      <c r="C31" s="18">
        <v>572</v>
      </c>
      <c r="D31" s="18">
        <v>535</v>
      </c>
      <c r="E31" s="18">
        <v>608</v>
      </c>
      <c r="F31" s="18">
        <f t="shared" si="0"/>
        <v>1143</v>
      </c>
      <c r="G31" s="93" t="s">
        <v>713</v>
      </c>
      <c r="H31" s="11" t="s">
        <v>72</v>
      </c>
      <c r="I31" s="18">
        <v>259</v>
      </c>
      <c r="J31" s="18">
        <v>185</v>
      </c>
      <c r="K31" s="18">
        <v>265</v>
      </c>
      <c r="L31" s="18">
        <f t="shared" si="1"/>
        <v>450</v>
      </c>
      <c r="M31" s="33"/>
      <c r="N31" s="441"/>
      <c r="O31" s="166" t="s">
        <v>522</v>
      </c>
      <c r="P31" s="425" t="s">
        <v>350</v>
      </c>
      <c r="Q31" s="425"/>
      <c r="R31" s="84"/>
      <c r="S31" s="18">
        <v>55</v>
      </c>
      <c r="T31" s="18">
        <v>42</v>
      </c>
      <c r="U31" s="18">
        <v>51</v>
      </c>
      <c r="V31" s="18">
        <f t="shared" si="3"/>
        <v>93</v>
      </c>
    </row>
    <row r="32" spans="1:22" ht="15.75" customHeight="1">
      <c r="A32" s="82" t="s">
        <v>543</v>
      </c>
      <c r="B32" s="11" t="s">
        <v>37</v>
      </c>
      <c r="C32" s="18">
        <v>964</v>
      </c>
      <c r="D32" s="18">
        <v>898</v>
      </c>
      <c r="E32" s="18">
        <v>1125</v>
      </c>
      <c r="F32" s="18">
        <f t="shared" si="0"/>
        <v>2023</v>
      </c>
      <c r="G32" s="93" t="s">
        <v>714</v>
      </c>
      <c r="H32" s="11" t="s">
        <v>73</v>
      </c>
      <c r="I32" s="18">
        <v>105</v>
      </c>
      <c r="J32" s="18">
        <v>96</v>
      </c>
      <c r="K32" s="18">
        <v>111</v>
      </c>
      <c r="L32" s="18">
        <f t="shared" si="1"/>
        <v>207</v>
      </c>
      <c r="M32" s="16"/>
      <c r="N32" s="441"/>
      <c r="O32" s="166" t="s">
        <v>524</v>
      </c>
      <c r="P32" s="425" t="s">
        <v>351</v>
      </c>
      <c r="Q32" s="425"/>
      <c r="R32" s="84"/>
      <c r="S32" s="18">
        <v>43</v>
      </c>
      <c r="T32" s="18">
        <v>36</v>
      </c>
      <c r="U32" s="18">
        <v>38</v>
      </c>
      <c r="V32" s="18">
        <f t="shared" si="3"/>
        <v>74</v>
      </c>
    </row>
    <row r="33" spans="1:22" ht="15.75" customHeight="1">
      <c r="A33" s="82" t="s">
        <v>545</v>
      </c>
      <c r="B33" s="11" t="s">
        <v>38</v>
      </c>
      <c r="C33" s="18">
        <v>286</v>
      </c>
      <c r="D33" s="18">
        <v>299</v>
      </c>
      <c r="E33" s="18">
        <v>338</v>
      </c>
      <c r="F33" s="18">
        <f t="shared" si="0"/>
        <v>637</v>
      </c>
      <c r="G33" s="93" t="s">
        <v>715</v>
      </c>
      <c r="H33" s="11" t="s">
        <v>74</v>
      </c>
      <c r="I33" s="230">
        <v>33</v>
      </c>
      <c r="J33" s="230">
        <v>26</v>
      </c>
      <c r="K33" s="230">
        <v>29</v>
      </c>
      <c r="L33" s="18">
        <f t="shared" si="1"/>
        <v>55</v>
      </c>
      <c r="M33" s="16"/>
      <c r="N33" s="441"/>
      <c r="O33" s="166" t="s">
        <v>526</v>
      </c>
      <c r="P33" s="425" t="s">
        <v>143</v>
      </c>
      <c r="Q33" s="425"/>
      <c r="R33" s="56"/>
      <c r="S33" s="18">
        <v>30</v>
      </c>
      <c r="T33" s="18">
        <v>25</v>
      </c>
      <c r="U33" s="18">
        <v>28</v>
      </c>
      <c r="V33" s="18">
        <f t="shared" si="3"/>
        <v>53</v>
      </c>
    </row>
    <row r="34" spans="1:18" ht="15.75" customHeight="1">
      <c r="A34" s="82" t="s">
        <v>547</v>
      </c>
      <c r="B34" s="11" t="s">
        <v>39</v>
      </c>
      <c r="C34" s="18">
        <v>671</v>
      </c>
      <c r="D34" s="18">
        <v>763</v>
      </c>
      <c r="E34" s="18">
        <v>757</v>
      </c>
      <c r="F34" s="18">
        <f t="shared" si="0"/>
        <v>1520</v>
      </c>
      <c r="G34" s="93" t="s">
        <v>716</v>
      </c>
      <c r="H34" s="11" t="s">
        <v>332</v>
      </c>
      <c r="I34" s="18">
        <v>81</v>
      </c>
      <c r="J34" s="18">
        <v>75</v>
      </c>
      <c r="K34" s="18">
        <v>71</v>
      </c>
      <c r="L34" s="18">
        <f t="shared" si="1"/>
        <v>146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902</v>
      </c>
      <c r="D35" s="18">
        <v>861</v>
      </c>
      <c r="E35" s="18">
        <v>947</v>
      </c>
      <c r="F35" s="18">
        <f t="shared" si="0"/>
        <v>1808</v>
      </c>
      <c r="G35" s="93" t="s">
        <v>717</v>
      </c>
      <c r="H35" s="11" t="s">
        <v>333</v>
      </c>
      <c r="I35" s="18">
        <v>99</v>
      </c>
      <c r="J35" s="18">
        <v>67</v>
      </c>
      <c r="K35" s="18">
        <v>65</v>
      </c>
      <c r="L35" s="18">
        <f t="shared" si="1"/>
        <v>132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230">
        <v>1092</v>
      </c>
      <c r="D36" s="230">
        <v>1053</v>
      </c>
      <c r="E36" s="230">
        <v>1179</v>
      </c>
      <c r="F36" s="18">
        <f t="shared" si="0"/>
        <v>2232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48</v>
      </c>
      <c r="L36" s="18">
        <f t="shared" si="1"/>
        <v>91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32</v>
      </c>
      <c r="D37" s="18">
        <v>33</v>
      </c>
      <c r="E37" s="18">
        <v>39</v>
      </c>
      <c r="F37" s="18">
        <f t="shared" si="0"/>
        <v>72</v>
      </c>
      <c r="G37" s="93" t="s">
        <v>719</v>
      </c>
      <c r="H37" s="11" t="s">
        <v>335</v>
      </c>
      <c r="I37" s="18">
        <v>49</v>
      </c>
      <c r="J37" s="18">
        <v>39</v>
      </c>
      <c r="K37" s="18">
        <v>37</v>
      </c>
      <c r="L37" s="18">
        <f t="shared" si="1"/>
        <v>76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615</v>
      </c>
      <c r="D38" s="18">
        <v>688</v>
      </c>
      <c r="E38" s="18">
        <v>721</v>
      </c>
      <c r="F38" s="18">
        <f t="shared" si="0"/>
        <v>1409</v>
      </c>
      <c r="G38" s="95" t="s">
        <v>481</v>
      </c>
      <c r="H38" s="89" t="s">
        <v>336</v>
      </c>
      <c r="I38" s="18">
        <v>324</v>
      </c>
      <c r="J38" s="18">
        <v>302</v>
      </c>
      <c r="K38" s="18">
        <v>275</v>
      </c>
      <c r="L38" s="18">
        <f t="shared" si="1"/>
        <v>577</v>
      </c>
      <c r="M38" s="318" t="s">
        <v>356</v>
      </c>
      <c r="N38" s="319"/>
      <c r="O38" s="18">
        <f>C40+I40+O15+O16</f>
        <v>38937</v>
      </c>
      <c r="P38" s="18">
        <f>D40+J40+P15+P16</f>
        <v>39037</v>
      </c>
      <c r="Q38" s="18">
        <f>E40+K40+Q15+Q16</f>
        <v>43004</v>
      </c>
      <c r="R38" s="83">
        <f>F40+L40+R15+R16</f>
        <v>82041</v>
      </c>
    </row>
    <row r="39" spans="1:18" ht="15.75" customHeight="1" thickBot="1">
      <c r="A39" s="86" t="s">
        <v>694</v>
      </c>
      <c r="B39" s="75" t="s">
        <v>43</v>
      </c>
      <c r="C39" s="62">
        <v>788</v>
      </c>
      <c r="D39" s="62">
        <v>887</v>
      </c>
      <c r="E39" s="62">
        <v>1007</v>
      </c>
      <c r="F39" s="62">
        <f t="shared" si="0"/>
        <v>1894</v>
      </c>
      <c r="G39" s="237" t="s">
        <v>484</v>
      </c>
      <c r="H39" s="75" t="s">
        <v>337</v>
      </c>
      <c r="I39" s="62">
        <v>185</v>
      </c>
      <c r="J39" s="62">
        <v>168</v>
      </c>
      <c r="K39" s="62">
        <v>192</v>
      </c>
      <c r="L39" s="62">
        <f t="shared" si="1"/>
        <v>360</v>
      </c>
      <c r="M39" s="306" t="s">
        <v>360</v>
      </c>
      <c r="N39" s="307"/>
      <c r="O39" s="62">
        <f>O38+O77+O118+O158</f>
        <v>49631</v>
      </c>
      <c r="P39" s="62">
        <f>P38+P77+P118+P158</f>
        <v>50179</v>
      </c>
      <c r="Q39" s="62">
        <f>Q38+Q77+Q118+Q158</f>
        <v>55245</v>
      </c>
      <c r="R39" s="63">
        <f>R38+R77+R118+R158</f>
        <v>105424</v>
      </c>
    </row>
    <row r="40" spans="1:18" ht="15.75" customHeight="1">
      <c r="A40" s="5"/>
      <c r="C40" s="101">
        <f>SUM(C4:C39)</f>
        <v>20976</v>
      </c>
      <c r="D40" s="101">
        <f>SUM(D4:D39)</f>
        <v>21084</v>
      </c>
      <c r="E40" s="101">
        <f>SUM(E4:E39)</f>
        <v>23411</v>
      </c>
      <c r="F40" s="101">
        <f>SUM(F4:F39)</f>
        <v>44495</v>
      </c>
      <c r="G40" s="102"/>
      <c r="H40" s="103"/>
      <c r="I40" s="101">
        <f>SUM(I4:I39)</f>
        <v>15552</v>
      </c>
      <c r="J40" s="101">
        <f>SUM(J4:J39)</f>
        <v>15805</v>
      </c>
      <c r="K40" s="101">
        <f>SUM(K4:K39)</f>
        <v>17528</v>
      </c>
      <c r="L40" s="101">
        <f>SUM(L4:L39)</f>
        <v>33333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749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665</v>
      </c>
      <c r="D44" s="18">
        <f>SUM(D52:D68)</f>
        <v>680</v>
      </c>
      <c r="E44" s="18">
        <f>SUM(E52:E68)</f>
        <v>720</v>
      </c>
      <c r="F44" s="83">
        <f>SUM(F52:F68)</f>
        <v>1400</v>
      </c>
      <c r="G44" s="196" t="s">
        <v>557</v>
      </c>
      <c r="H44" s="11" t="s">
        <v>144</v>
      </c>
      <c r="I44" s="18">
        <v>53</v>
      </c>
      <c r="J44" s="18">
        <v>13</v>
      </c>
      <c r="K44" s="18">
        <v>41</v>
      </c>
      <c r="L44" s="184">
        <f>SUM(J44:K44)</f>
        <v>54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292</v>
      </c>
      <c r="D45" s="18">
        <f>SUM(D73:D77)</f>
        <v>293</v>
      </c>
      <c r="E45" s="18">
        <f>SUM(E73:E77)</f>
        <v>304</v>
      </c>
      <c r="F45" s="83">
        <f>SUM(F73:F77)</f>
        <v>597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450</v>
      </c>
      <c r="D46" s="18">
        <f>SUM(J52:J62)</f>
        <v>445</v>
      </c>
      <c r="E46" s="18">
        <f>SUM(K52:K62)</f>
        <v>474</v>
      </c>
      <c r="F46" s="83">
        <f>SUM(L52:L62)</f>
        <v>919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273</v>
      </c>
      <c r="D47" s="62">
        <f>SUM(J71:J77)</f>
        <v>301</v>
      </c>
      <c r="E47" s="62">
        <f>SUM(K71:K77)</f>
        <v>300</v>
      </c>
      <c r="F47" s="63">
        <f>SUM(L71:L77)</f>
        <v>601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551</v>
      </c>
      <c r="B52" s="188" t="s">
        <v>108</v>
      </c>
      <c r="C52" s="241">
        <v>95</v>
      </c>
      <c r="D52" s="241">
        <v>99</v>
      </c>
      <c r="E52" s="241">
        <v>119</v>
      </c>
      <c r="F52" s="215">
        <f>SUM(D52:E52)</f>
        <v>218</v>
      </c>
      <c r="G52" s="219" t="s">
        <v>96</v>
      </c>
      <c r="H52" s="211" t="s">
        <v>126</v>
      </c>
      <c r="I52" s="243">
        <v>42</v>
      </c>
      <c r="J52" s="243">
        <v>43</v>
      </c>
      <c r="K52" s="243">
        <v>48</v>
      </c>
      <c r="L52" s="182">
        <f>SUM(J52:K52)</f>
        <v>91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552</v>
      </c>
      <c r="B53" s="188" t="s">
        <v>364</v>
      </c>
      <c r="C53" s="241">
        <v>52</v>
      </c>
      <c r="D53" s="241">
        <v>52</v>
      </c>
      <c r="E53" s="241">
        <v>51</v>
      </c>
      <c r="F53" s="215">
        <f aca="true" t="shared" si="4" ref="F53:F68">SUM(D53:E53)</f>
        <v>103</v>
      </c>
      <c r="G53" s="219" t="s">
        <v>97</v>
      </c>
      <c r="H53" s="211" t="s">
        <v>127</v>
      </c>
      <c r="I53" s="243">
        <v>159</v>
      </c>
      <c r="J53" s="243">
        <v>159</v>
      </c>
      <c r="K53" s="243">
        <v>177</v>
      </c>
      <c r="L53" s="182">
        <f aca="true" t="shared" si="5" ref="L53:L62">SUM(J53:K53)</f>
        <v>336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241">
        <v>46</v>
      </c>
      <c r="D54" s="241">
        <v>57</v>
      </c>
      <c r="E54" s="241">
        <v>53</v>
      </c>
      <c r="F54" s="215">
        <f t="shared" si="4"/>
        <v>110</v>
      </c>
      <c r="G54" s="219" t="s">
        <v>98</v>
      </c>
      <c r="H54" s="211" t="s">
        <v>128</v>
      </c>
      <c r="I54" s="243">
        <v>31</v>
      </c>
      <c r="J54" s="243">
        <v>30</v>
      </c>
      <c r="K54" s="243">
        <v>29</v>
      </c>
      <c r="L54" s="182">
        <f t="shared" si="5"/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241">
        <v>35</v>
      </c>
      <c r="D55" s="241">
        <v>27</v>
      </c>
      <c r="E55" s="241">
        <v>33</v>
      </c>
      <c r="F55" s="215">
        <f t="shared" si="4"/>
        <v>60</v>
      </c>
      <c r="G55" s="219" t="s">
        <v>99</v>
      </c>
      <c r="H55" s="211" t="s">
        <v>129</v>
      </c>
      <c r="I55" s="243">
        <v>10</v>
      </c>
      <c r="J55" s="243">
        <v>10</v>
      </c>
      <c r="K55" s="243">
        <v>11</v>
      </c>
      <c r="L55" s="182">
        <f t="shared" si="5"/>
        <v>21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241">
        <v>160</v>
      </c>
      <c r="D56" s="241">
        <v>191</v>
      </c>
      <c r="E56" s="241">
        <v>188</v>
      </c>
      <c r="F56" s="215">
        <f t="shared" si="4"/>
        <v>379</v>
      </c>
      <c r="G56" s="219" t="s">
        <v>100</v>
      </c>
      <c r="H56" s="43" t="s">
        <v>130</v>
      </c>
      <c r="I56" s="243">
        <v>13</v>
      </c>
      <c r="J56" s="243">
        <v>12</v>
      </c>
      <c r="K56" s="243">
        <v>9</v>
      </c>
      <c r="L56" s="182">
        <f t="shared" si="5"/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241">
        <v>40</v>
      </c>
      <c r="D57" s="241">
        <v>44</v>
      </c>
      <c r="E57" s="241">
        <v>42</v>
      </c>
      <c r="F57" s="215">
        <f t="shared" si="4"/>
        <v>86</v>
      </c>
      <c r="G57" s="219" t="s">
        <v>101</v>
      </c>
      <c r="H57" s="43" t="s">
        <v>131</v>
      </c>
      <c r="I57" s="243">
        <v>27</v>
      </c>
      <c r="J57" s="243">
        <v>27</v>
      </c>
      <c r="K57" s="243">
        <v>38</v>
      </c>
      <c r="L57" s="182">
        <f t="shared" si="5"/>
        <v>65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241">
        <v>32</v>
      </c>
      <c r="D58" s="241">
        <v>38</v>
      </c>
      <c r="E58" s="241">
        <v>28</v>
      </c>
      <c r="F58" s="215">
        <f t="shared" si="4"/>
        <v>66</v>
      </c>
      <c r="G58" s="244" t="s">
        <v>102</v>
      </c>
      <c r="H58" s="245" t="s">
        <v>132</v>
      </c>
      <c r="I58" s="243">
        <v>17</v>
      </c>
      <c r="J58" s="243">
        <v>15</v>
      </c>
      <c r="K58" s="243">
        <v>17</v>
      </c>
      <c r="L58" s="182">
        <f t="shared" si="5"/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241">
        <v>21</v>
      </c>
      <c r="D59" s="241">
        <v>25</v>
      </c>
      <c r="E59" s="241">
        <v>17</v>
      </c>
      <c r="F59" s="215">
        <f t="shared" si="4"/>
        <v>42</v>
      </c>
      <c r="G59" s="219" t="s">
        <v>103</v>
      </c>
      <c r="H59" s="211" t="s">
        <v>133</v>
      </c>
      <c r="I59" s="243">
        <v>33</v>
      </c>
      <c r="J59" s="243">
        <v>35</v>
      </c>
      <c r="K59" s="243">
        <v>26</v>
      </c>
      <c r="L59" s="182">
        <f t="shared" si="5"/>
        <v>61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241">
        <v>14</v>
      </c>
      <c r="D60" s="241">
        <v>8</v>
      </c>
      <c r="E60" s="241">
        <v>14</v>
      </c>
      <c r="F60" s="215">
        <f t="shared" si="4"/>
        <v>22</v>
      </c>
      <c r="G60" s="219" t="s">
        <v>104</v>
      </c>
      <c r="H60" s="211" t="s">
        <v>134</v>
      </c>
      <c r="I60" s="243">
        <v>37</v>
      </c>
      <c r="J60" s="243">
        <v>30</v>
      </c>
      <c r="K60" s="243">
        <v>33</v>
      </c>
      <c r="L60" s="182">
        <f t="shared" si="5"/>
        <v>63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241">
        <v>28</v>
      </c>
      <c r="D61" s="241">
        <v>22</v>
      </c>
      <c r="E61" s="241">
        <v>32</v>
      </c>
      <c r="F61" s="215">
        <f t="shared" si="4"/>
        <v>54</v>
      </c>
      <c r="G61" s="219" t="s">
        <v>105</v>
      </c>
      <c r="H61" s="211" t="s">
        <v>135</v>
      </c>
      <c r="I61" s="243">
        <v>25</v>
      </c>
      <c r="J61" s="243">
        <v>29</v>
      </c>
      <c r="K61" s="243">
        <v>32</v>
      </c>
      <c r="L61" s="182">
        <f t="shared" si="5"/>
        <v>61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241">
        <v>11</v>
      </c>
      <c r="D62" s="241">
        <v>13</v>
      </c>
      <c r="E62" s="241">
        <v>13</v>
      </c>
      <c r="F62" s="215">
        <f t="shared" si="4"/>
        <v>26</v>
      </c>
      <c r="G62" s="220" t="s">
        <v>106</v>
      </c>
      <c r="H62" s="212" t="s">
        <v>136</v>
      </c>
      <c r="I62" s="248">
        <v>56</v>
      </c>
      <c r="J62" s="248">
        <v>55</v>
      </c>
      <c r="K62" s="248">
        <v>54</v>
      </c>
      <c r="L62" s="221">
        <f t="shared" si="5"/>
        <v>109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241">
        <v>4</v>
      </c>
      <c r="D63" s="241">
        <v>1</v>
      </c>
      <c r="E63" s="241">
        <v>3</v>
      </c>
      <c r="F63" s="215">
        <f t="shared" si="4"/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241">
        <v>5</v>
      </c>
      <c r="D64" s="241">
        <v>4</v>
      </c>
      <c r="E64" s="241">
        <v>5</v>
      </c>
      <c r="F64" s="215">
        <f t="shared" si="4"/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241">
        <v>32</v>
      </c>
      <c r="D65" s="241">
        <v>28</v>
      </c>
      <c r="E65" s="241">
        <v>32</v>
      </c>
      <c r="F65" s="215">
        <f t="shared" si="4"/>
        <v>60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241">
        <v>31</v>
      </c>
      <c r="D66" s="241">
        <v>21</v>
      </c>
      <c r="E66" s="241">
        <v>29</v>
      </c>
      <c r="F66" s="215">
        <f t="shared" si="4"/>
        <v>50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241">
        <v>36</v>
      </c>
      <c r="D67" s="241">
        <v>32</v>
      </c>
      <c r="E67" s="241">
        <v>43</v>
      </c>
      <c r="F67" s="215">
        <f t="shared" si="4"/>
        <v>75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42">
        <v>23</v>
      </c>
      <c r="D68" s="242">
        <v>18</v>
      </c>
      <c r="E68" s="242">
        <v>18</v>
      </c>
      <c r="F68" s="240">
        <f t="shared" si="4"/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251">
        <v>20</v>
      </c>
      <c r="J71" s="251">
        <v>19</v>
      </c>
      <c r="K71" s="251">
        <v>16</v>
      </c>
      <c r="L71" s="183">
        <f>SUM(J71:K71)</f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442</v>
      </c>
      <c r="H72" s="213" t="s">
        <v>138</v>
      </c>
      <c r="I72" s="250">
        <v>78</v>
      </c>
      <c r="J72" s="250">
        <v>92</v>
      </c>
      <c r="K72" s="250">
        <v>92</v>
      </c>
      <c r="L72" s="255">
        <f aca="true" t="shared" si="6" ref="L72:L77">SUM(J72:K72)</f>
        <v>184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246">
        <v>35</v>
      </c>
      <c r="D73" s="246">
        <v>39</v>
      </c>
      <c r="E73" s="246">
        <v>29</v>
      </c>
      <c r="F73" s="227">
        <f>SUM(D73:E73)</f>
        <v>68</v>
      </c>
      <c r="G73" s="224" t="s">
        <v>443</v>
      </c>
      <c r="H73" s="213" t="s">
        <v>139</v>
      </c>
      <c r="I73" s="251">
        <v>8</v>
      </c>
      <c r="J73" s="251">
        <v>6</v>
      </c>
      <c r="K73" s="251">
        <v>6</v>
      </c>
      <c r="L73" s="183">
        <f t="shared" si="6"/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246">
        <v>34</v>
      </c>
      <c r="D74" s="246">
        <v>33</v>
      </c>
      <c r="E74" s="246">
        <v>38</v>
      </c>
      <c r="F74" s="227">
        <f>SUM(D74:E74)</f>
        <v>71</v>
      </c>
      <c r="G74" s="224" t="s">
        <v>553</v>
      </c>
      <c r="H74" s="213" t="s">
        <v>140</v>
      </c>
      <c r="I74" s="251">
        <v>9</v>
      </c>
      <c r="J74" s="251">
        <v>7</v>
      </c>
      <c r="K74" s="251">
        <v>9</v>
      </c>
      <c r="L74" s="183">
        <f t="shared" si="6"/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246">
        <v>100</v>
      </c>
      <c r="D75" s="246">
        <v>105</v>
      </c>
      <c r="E75" s="246">
        <v>108</v>
      </c>
      <c r="F75" s="227">
        <f>SUM(D75:E75)</f>
        <v>213</v>
      </c>
      <c r="G75" s="224" t="s">
        <v>554</v>
      </c>
      <c r="H75" s="213" t="s">
        <v>141</v>
      </c>
      <c r="I75" s="251">
        <v>80</v>
      </c>
      <c r="J75" s="251">
        <v>92</v>
      </c>
      <c r="K75" s="251">
        <v>97</v>
      </c>
      <c r="L75" s="183">
        <f t="shared" si="6"/>
        <v>189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246">
        <v>92</v>
      </c>
      <c r="D76" s="246">
        <v>88</v>
      </c>
      <c r="E76" s="246">
        <v>94</v>
      </c>
      <c r="F76" s="227">
        <f>SUM(D76:E76)</f>
        <v>182</v>
      </c>
      <c r="G76" s="224" t="s">
        <v>555</v>
      </c>
      <c r="H76" s="213" t="s">
        <v>142</v>
      </c>
      <c r="I76" s="251">
        <v>27</v>
      </c>
      <c r="J76" s="251">
        <v>29</v>
      </c>
      <c r="K76" s="251">
        <v>28</v>
      </c>
      <c r="L76" s="183">
        <f t="shared" si="6"/>
        <v>57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49">
        <v>31</v>
      </c>
      <c r="D77" s="249">
        <v>28</v>
      </c>
      <c r="E77" s="249">
        <v>35</v>
      </c>
      <c r="F77" s="228">
        <f>SUM(D77:E77)</f>
        <v>63</v>
      </c>
      <c r="G77" s="225" t="s">
        <v>556</v>
      </c>
      <c r="H77" s="197" t="s">
        <v>143</v>
      </c>
      <c r="I77" s="252">
        <v>51</v>
      </c>
      <c r="J77" s="252">
        <v>56</v>
      </c>
      <c r="K77" s="252">
        <v>52</v>
      </c>
      <c r="L77" s="208">
        <f t="shared" si="6"/>
        <v>108</v>
      </c>
      <c r="M77" s="469"/>
      <c r="N77" s="470"/>
      <c r="O77" s="62">
        <f>SUM(C44:C47,I44)</f>
        <v>1733</v>
      </c>
      <c r="P77" s="62">
        <f>SUM(D44:D47,J44)</f>
        <v>1732</v>
      </c>
      <c r="Q77" s="62">
        <f>SUM(E44:E47,K44)</f>
        <v>1839</v>
      </c>
      <c r="R77" s="63">
        <f>SUM(F44:F47,L44)</f>
        <v>3571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669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38</v>
      </c>
      <c r="E82" s="18">
        <v>54</v>
      </c>
      <c r="F82" s="18">
        <v>92</v>
      </c>
      <c r="G82" s="104" t="s">
        <v>559</v>
      </c>
      <c r="H82" s="11" t="s">
        <v>286</v>
      </c>
      <c r="I82" s="18">
        <v>52</v>
      </c>
      <c r="J82" s="18">
        <v>51</v>
      </c>
      <c r="K82" s="18">
        <v>71</v>
      </c>
      <c r="L82" s="18">
        <v>122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153</v>
      </c>
      <c r="J83" s="7">
        <v>156</v>
      </c>
      <c r="K83" s="7">
        <v>183</v>
      </c>
      <c r="L83" s="7">
        <v>339</v>
      </c>
      <c r="M83" s="326"/>
      <c r="N83" s="328"/>
      <c r="O83" s="47" t="s">
        <v>562</v>
      </c>
      <c r="P83" s="330" t="s">
        <v>245</v>
      </c>
      <c r="Q83" s="331"/>
      <c r="R83" s="91"/>
      <c r="S83" s="18">
        <v>50</v>
      </c>
      <c r="T83" s="18">
        <v>49</v>
      </c>
      <c r="U83" s="18">
        <v>69</v>
      </c>
      <c r="V83" s="18">
        <v>118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564</v>
      </c>
      <c r="H84" s="11" t="s">
        <v>292</v>
      </c>
      <c r="I84" s="18">
        <v>35</v>
      </c>
      <c r="J84" s="18">
        <v>33</v>
      </c>
      <c r="K84" s="18">
        <v>40</v>
      </c>
      <c r="L84" s="18">
        <v>73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19</v>
      </c>
      <c r="T84" s="18">
        <v>21</v>
      </c>
      <c r="U84" s="18">
        <v>20</v>
      </c>
      <c r="V84" s="18">
        <v>41</v>
      </c>
    </row>
    <row r="85" spans="1:22" ht="15.75" customHeight="1">
      <c r="A85" s="55" t="s">
        <v>414</v>
      </c>
      <c r="B85" s="11" t="s">
        <v>243</v>
      </c>
      <c r="C85" s="18">
        <v>74</v>
      </c>
      <c r="D85" s="18">
        <v>71</v>
      </c>
      <c r="E85" s="18">
        <v>86</v>
      </c>
      <c r="F85" s="18">
        <v>157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510</v>
      </c>
      <c r="D86" s="7">
        <v>540</v>
      </c>
      <c r="E86" s="7">
        <v>593</v>
      </c>
      <c r="F86" s="18">
        <v>1133</v>
      </c>
      <c r="G86" s="104" t="s">
        <v>567</v>
      </c>
      <c r="H86" s="11" t="s">
        <v>294</v>
      </c>
      <c r="I86" s="18">
        <v>34</v>
      </c>
      <c r="J86" s="18">
        <v>34</v>
      </c>
      <c r="K86" s="18">
        <v>43</v>
      </c>
      <c r="L86" s="18">
        <v>77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40</v>
      </c>
      <c r="T86" s="18">
        <v>51</v>
      </c>
      <c r="U86" s="18">
        <v>51</v>
      </c>
      <c r="V86" s="18">
        <v>102</v>
      </c>
    </row>
    <row r="87" spans="1:22" ht="15.75" customHeight="1">
      <c r="A87" s="55" t="s">
        <v>569</v>
      </c>
      <c r="B87" s="11" t="s">
        <v>252</v>
      </c>
      <c r="C87" s="18">
        <v>65</v>
      </c>
      <c r="D87" s="18">
        <v>67</v>
      </c>
      <c r="E87" s="18">
        <v>72</v>
      </c>
      <c r="F87" s="18">
        <v>139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52</v>
      </c>
      <c r="L87" s="18">
        <v>97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119</v>
      </c>
      <c r="T87" s="18">
        <v>140</v>
      </c>
      <c r="U87" s="18">
        <v>135</v>
      </c>
      <c r="V87" s="18">
        <v>275</v>
      </c>
    </row>
    <row r="88" spans="1:22" ht="15.75" customHeight="1">
      <c r="A88" s="55" t="s">
        <v>571</v>
      </c>
      <c r="B88" s="11" t="s">
        <v>253</v>
      </c>
      <c r="C88" s="18">
        <v>83</v>
      </c>
      <c r="D88" s="18">
        <v>93</v>
      </c>
      <c r="E88" s="18">
        <v>106</v>
      </c>
      <c r="F88" s="18">
        <v>199</v>
      </c>
      <c r="G88" s="104" t="s">
        <v>572</v>
      </c>
      <c r="H88" s="11" t="s">
        <v>296</v>
      </c>
      <c r="I88" s="18">
        <v>112</v>
      </c>
      <c r="J88" s="18">
        <v>104</v>
      </c>
      <c r="K88" s="18">
        <v>120</v>
      </c>
      <c r="L88" s="18">
        <v>224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33</v>
      </c>
      <c r="T88" s="18">
        <v>36</v>
      </c>
      <c r="U88" s="18">
        <v>44</v>
      </c>
      <c r="V88" s="18">
        <v>80</v>
      </c>
    </row>
    <row r="89" spans="1:22" ht="15.75" customHeight="1">
      <c r="A89" s="55" t="s">
        <v>573</v>
      </c>
      <c r="B89" s="11" t="s">
        <v>255</v>
      </c>
      <c r="C89" s="18">
        <v>65</v>
      </c>
      <c r="D89" s="18">
        <v>75</v>
      </c>
      <c r="E89" s="18">
        <v>69</v>
      </c>
      <c r="F89" s="18">
        <v>144</v>
      </c>
      <c r="G89" s="12"/>
      <c r="H89" s="45" t="s">
        <v>407</v>
      </c>
      <c r="I89" s="7">
        <v>374</v>
      </c>
      <c r="J89" s="7">
        <v>391</v>
      </c>
      <c r="K89" s="7">
        <v>464</v>
      </c>
      <c r="L89" s="7">
        <v>855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79</v>
      </c>
      <c r="T89" s="18">
        <v>91</v>
      </c>
      <c r="U89" s="18">
        <v>91</v>
      </c>
      <c r="V89" s="18">
        <v>182</v>
      </c>
    </row>
    <row r="90" spans="1:22" ht="15.75" customHeight="1">
      <c r="A90" s="55" t="s">
        <v>575</v>
      </c>
      <c r="B90" s="11" t="s">
        <v>256</v>
      </c>
      <c r="C90" s="18">
        <v>83</v>
      </c>
      <c r="D90" s="18">
        <v>94</v>
      </c>
      <c r="E90" s="18">
        <v>97</v>
      </c>
      <c r="F90" s="18">
        <v>191</v>
      </c>
      <c r="G90" s="104" t="s">
        <v>576</v>
      </c>
      <c r="H90" s="11" t="s">
        <v>298</v>
      </c>
      <c r="I90" s="18">
        <v>65</v>
      </c>
      <c r="J90" s="18">
        <v>69</v>
      </c>
      <c r="K90" s="18">
        <v>66</v>
      </c>
      <c r="L90" s="18">
        <v>135</v>
      </c>
      <c r="M90" s="326"/>
      <c r="N90" s="328"/>
      <c r="O90" s="47" t="s">
        <v>577</v>
      </c>
      <c r="P90" s="330" t="s">
        <v>254</v>
      </c>
      <c r="Q90" s="331"/>
      <c r="R90" s="333"/>
      <c r="S90" s="18">
        <v>48</v>
      </c>
      <c r="T90" s="18">
        <v>53</v>
      </c>
      <c r="U90" s="18">
        <v>58</v>
      </c>
      <c r="V90" s="18">
        <v>111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20</v>
      </c>
      <c r="F91" s="18">
        <v>42</v>
      </c>
      <c r="G91" s="104" t="s">
        <v>446</v>
      </c>
      <c r="H91" s="11" t="s">
        <v>299</v>
      </c>
      <c r="I91" s="18">
        <v>176</v>
      </c>
      <c r="J91" s="18">
        <v>170</v>
      </c>
      <c r="K91" s="18">
        <v>201</v>
      </c>
      <c r="L91" s="18">
        <v>371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44</v>
      </c>
      <c r="T91" s="18">
        <v>59</v>
      </c>
      <c r="U91" s="18">
        <v>46</v>
      </c>
      <c r="V91" s="18">
        <v>105</v>
      </c>
    </row>
    <row r="92" spans="1:22" ht="15.75" customHeight="1">
      <c r="A92" s="55" t="s">
        <v>579</v>
      </c>
      <c r="B92" s="11" t="s">
        <v>258</v>
      </c>
      <c r="C92" s="18">
        <v>20</v>
      </c>
      <c r="D92" s="18">
        <v>25</v>
      </c>
      <c r="E92" s="18">
        <v>26</v>
      </c>
      <c r="F92" s="18">
        <v>51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166</v>
      </c>
      <c r="T92" s="18">
        <v>168</v>
      </c>
      <c r="U92" s="18">
        <v>210</v>
      </c>
      <c r="V92" s="18">
        <v>378</v>
      </c>
    </row>
    <row r="93" spans="1:22" ht="15.75" customHeight="1">
      <c r="A93" s="55" t="s">
        <v>581</v>
      </c>
      <c r="B93" s="11" t="s">
        <v>259</v>
      </c>
      <c r="C93" s="18">
        <v>43</v>
      </c>
      <c r="D93" s="18">
        <v>51</v>
      </c>
      <c r="E93" s="18">
        <v>58</v>
      </c>
      <c r="F93" s="18">
        <v>109</v>
      </c>
      <c r="G93" s="104" t="s">
        <v>582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59</v>
      </c>
      <c r="U93" s="18">
        <v>51</v>
      </c>
      <c r="V93" s="18">
        <v>110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30</v>
      </c>
      <c r="E94" s="18">
        <v>31</v>
      </c>
      <c r="F94" s="18">
        <v>61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41</v>
      </c>
      <c r="T94" s="18">
        <v>50</v>
      </c>
      <c r="U94" s="18">
        <v>41</v>
      </c>
      <c r="V94" s="18">
        <v>91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55</v>
      </c>
      <c r="E95" s="18">
        <v>48</v>
      </c>
      <c r="F95" s="18">
        <v>103</v>
      </c>
      <c r="G95" s="104" t="s">
        <v>450</v>
      </c>
      <c r="H95" s="11" t="s">
        <v>307</v>
      </c>
      <c r="I95" s="18">
        <v>23</v>
      </c>
      <c r="J95" s="18">
        <v>24</v>
      </c>
      <c r="K95" s="18">
        <v>20</v>
      </c>
      <c r="L95" s="18">
        <v>44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79</v>
      </c>
      <c r="T95" s="18">
        <v>79</v>
      </c>
      <c r="U95" s="18">
        <v>93</v>
      </c>
      <c r="V95" s="18">
        <v>172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585</v>
      </c>
      <c r="H96" s="11" t="s">
        <v>308</v>
      </c>
      <c r="I96" s="18">
        <v>78</v>
      </c>
      <c r="J96" s="18">
        <v>81</v>
      </c>
      <c r="K96" s="18">
        <v>92</v>
      </c>
      <c r="L96" s="18">
        <v>173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186</v>
      </c>
      <c r="T96" s="18">
        <v>177</v>
      </c>
      <c r="U96" s="18">
        <v>194</v>
      </c>
      <c r="V96" s="18">
        <v>371</v>
      </c>
    </row>
    <row r="97" spans="1:22" ht="15.75" customHeight="1">
      <c r="A97" s="55" t="s">
        <v>230</v>
      </c>
      <c r="B97" s="11" t="s">
        <v>263</v>
      </c>
      <c r="C97" s="18">
        <v>59</v>
      </c>
      <c r="D97" s="18">
        <v>73</v>
      </c>
      <c r="E97" s="18">
        <v>68</v>
      </c>
      <c r="F97" s="18">
        <v>141</v>
      </c>
      <c r="G97" s="104" t="s">
        <v>586</v>
      </c>
      <c r="H97" s="11" t="s">
        <v>309</v>
      </c>
      <c r="I97" s="18">
        <v>42</v>
      </c>
      <c r="J97" s="18">
        <v>45</v>
      </c>
      <c r="K97" s="18">
        <v>56</v>
      </c>
      <c r="L97" s="18">
        <v>101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144</v>
      </c>
      <c r="J98" s="18">
        <v>128</v>
      </c>
      <c r="K98" s="18">
        <v>159</v>
      </c>
      <c r="L98" s="18">
        <v>287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59</v>
      </c>
      <c r="E99" s="18">
        <v>52</v>
      </c>
      <c r="F99" s="18">
        <v>111</v>
      </c>
      <c r="G99" s="104" t="s">
        <v>589</v>
      </c>
      <c r="H99" s="11" t="s">
        <v>312</v>
      </c>
      <c r="I99" s="18">
        <v>97</v>
      </c>
      <c r="J99" s="18">
        <v>105</v>
      </c>
      <c r="K99" s="18">
        <v>97</v>
      </c>
      <c r="L99" s="18">
        <v>202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53</v>
      </c>
      <c r="T99" s="18">
        <v>60</v>
      </c>
      <c r="U99" s="18">
        <v>57</v>
      </c>
      <c r="V99" s="18">
        <v>117</v>
      </c>
    </row>
    <row r="100" spans="1:22" ht="15.75" customHeight="1">
      <c r="A100" s="55" t="s">
        <v>232</v>
      </c>
      <c r="B100" s="11" t="s">
        <v>265</v>
      </c>
      <c r="C100" s="18">
        <v>79</v>
      </c>
      <c r="D100" s="18">
        <v>81</v>
      </c>
      <c r="E100" s="18">
        <v>88</v>
      </c>
      <c r="F100" s="18">
        <v>169</v>
      </c>
      <c r="G100" s="104" t="s">
        <v>590</v>
      </c>
      <c r="H100" s="11" t="s">
        <v>313</v>
      </c>
      <c r="I100" s="18">
        <v>30</v>
      </c>
      <c r="J100" s="18">
        <v>32</v>
      </c>
      <c r="K100" s="18">
        <v>29</v>
      </c>
      <c r="L100" s="18">
        <v>61</v>
      </c>
      <c r="M100" s="326"/>
      <c r="N100" s="358" t="s">
        <v>287</v>
      </c>
      <c r="O100" s="113" t="s">
        <v>591</v>
      </c>
      <c r="P100" s="351" t="s">
        <v>287</v>
      </c>
      <c r="Q100" s="352"/>
      <c r="R100" s="91"/>
      <c r="S100" s="18">
        <v>77</v>
      </c>
      <c r="T100" s="18">
        <v>76</v>
      </c>
      <c r="U100" s="18">
        <v>89</v>
      </c>
      <c r="V100" s="18">
        <v>165</v>
      </c>
    </row>
    <row r="101" spans="1:22" ht="15.75" customHeight="1">
      <c r="A101" s="55" t="s">
        <v>233</v>
      </c>
      <c r="B101" s="11" t="s">
        <v>266</v>
      </c>
      <c r="C101" s="18">
        <v>73</v>
      </c>
      <c r="D101" s="18">
        <v>73</v>
      </c>
      <c r="E101" s="18">
        <v>81</v>
      </c>
      <c r="F101" s="18">
        <v>154</v>
      </c>
      <c r="G101" s="104" t="s">
        <v>592</v>
      </c>
      <c r="H101" s="11" t="s">
        <v>314</v>
      </c>
      <c r="I101" s="18">
        <v>104</v>
      </c>
      <c r="J101" s="18">
        <v>84</v>
      </c>
      <c r="K101" s="18">
        <v>115</v>
      </c>
      <c r="L101" s="18">
        <v>199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9</v>
      </c>
      <c r="U101" s="18">
        <v>8</v>
      </c>
      <c r="V101" s="18">
        <v>17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28</v>
      </c>
      <c r="F102" s="18">
        <v>62</v>
      </c>
      <c r="G102" s="104" t="s">
        <v>594</v>
      </c>
      <c r="H102" s="11" t="s">
        <v>315</v>
      </c>
      <c r="I102" s="18">
        <v>194</v>
      </c>
      <c r="J102" s="18">
        <v>192</v>
      </c>
      <c r="K102" s="18">
        <v>209</v>
      </c>
      <c r="L102" s="18">
        <v>401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47</v>
      </c>
      <c r="D103" s="18">
        <v>43</v>
      </c>
      <c r="E103" s="18">
        <v>50</v>
      </c>
      <c r="F103" s="18">
        <v>93</v>
      </c>
      <c r="G103" s="104" t="s">
        <v>596</v>
      </c>
      <c r="H103" s="11" t="s">
        <v>316</v>
      </c>
      <c r="I103" s="18">
        <v>41</v>
      </c>
      <c r="J103" s="18">
        <v>34</v>
      </c>
      <c r="K103" s="18">
        <v>40</v>
      </c>
      <c r="L103" s="18">
        <v>74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52</v>
      </c>
      <c r="D104" s="18">
        <v>62</v>
      </c>
      <c r="E104" s="18">
        <v>56</v>
      </c>
      <c r="F104" s="18">
        <v>118</v>
      </c>
      <c r="G104" s="104" t="s">
        <v>453</v>
      </c>
      <c r="H104" s="11" t="s">
        <v>317</v>
      </c>
      <c r="I104" s="18">
        <v>50</v>
      </c>
      <c r="J104" s="18">
        <v>38</v>
      </c>
      <c r="K104" s="18">
        <v>48</v>
      </c>
      <c r="L104" s="18">
        <v>86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15</v>
      </c>
      <c r="V104" s="18">
        <v>23</v>
      </c>
    </row>
    <row r="105" spans="1:22" ht="15.75" customHeight="1">
      <c r="A105" s="55" t="s">
        <v>237</v>
      </c>
      <c r="B105" s="11" t="s">
        <v>128</v>
      </c>
      <c r="C105" s="18">
        <v>130</v>
      </c>
      <c r="D105" s="18">
        <v>113</v>
      </c>
      <c r="E105" s="18">
        <v>120</v>
      </c>
      <c r="F105" s="18">
        <v>233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33</v>
      </c>
      <c r="L105" s="18"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14</v>
      </c>
      <c r="V105" s="18">
        <v>25</v>
      </c>
    </row>
    <row r="106" spans="1:22" ht="15.75" customHeight="1">
      <c r="A106" s="55" t="s">
        <v>354</v>
      </c>
      <c r="B106" s="11" t="s">
        <v>270</v>
      </c>
      <c r="C106" s="18">
        <v>22</v>
      </c>
      <c r="D106" s="18">
        <v>19</v>
      </c>
      <c r="E106" s="18">
        <v>25</v>
      </c>
      <c r="F106" s="18">
        <v>44</v>
      </c>
      <c r="G106" s="104" t="s">
        <v>599</v>
      </c>
      <c r="H106" s="11" t="s">
        <v>319</v>
      </c>
      <c r="I106" s="18">
        <v>368</v>
      </c>
      <c r="J106" s="18">
        <v>442</v>
      </c>
      <c r="K106" s="18">
        <v>483</v>
      </c>
      <c r="L106" s="18">
        <v>925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24</v>
      </c>
      <c r="T106" s="18">
        <v>18</v>
      </c>
      <c r="U106" s="18">
        <v>22</v>
      </c>
      <c r="V106" s="18">
        <v>40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96</v>
      </c>
      <c r="J107" s="18">
        <v>112</v>
      </c>
      <c r="K107" s="18">
        <v>125</v>
      </c>
      <c r="L107" s="18">
        <v>237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24</v>
      </c>
      <c r="U107" s="18">
        <v>26</v>
      </c>
      <c r="V107" s="18">
        <v>50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19</v>
      </c>
      <c r="E108" s="18">
        <v>16</v>
      </c>
      <c r="F108" s="18">
        <v>35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603</v>
      </c>
      <c r="P108" s="356" t="s">
        <v>302</v>
      </c>
      <c r="Q108" s="357"/>
      <c r="R108" s="91"/>
      <c r="S108" s="18">
        <v>186</v>
      </c>
      <c r="T108" s="18">
        <v>209</v>
      </c>
      <c r="U108" s="18">
        <v>254</v>
      </c>
      <c r="V108" s="18">
        <v>463</v>
      </c>
    </row>
    <row r="109" spans="1:22" ht="15.75" customHeight="1">
      <c r="A109" s="115" t="s">
        <v>580</v>
      </c>
      <c r="B109" s="40" t="s">
        <v>11</v>
      </c>
      <c r="C109" s="108">
        <v>212</v>
      </c>
      <c r="D109" s="108">
        <v>227</v>
      </c>
      <c r="E109" s="108">
        <v>261</v>
      </c>
      <c r="F109" s="18">
        <v>488</v>
      </c>
      <c r="G109" s="104" t="s">
        <v>605</v>
      </c>
      <c r="H109" s="11" t="s">
        <v>322</v>
      </c>
      <c r="I109" s="18">
        <v>69</v>
      </c>
      <c r="J109" s="18">
        <v>88</v>
      </c>
      <c r="K109" s="18">
        <v>83</v>
      </c>
      <c r="L109" s="18">
        <v>171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103</v>
      </c>
      <c r="T109" s="18">
        <v>108</v>
      </c>
      <c r="U109" s="18">
        <v>123</v>
      </c>
      <c r="V109" s="18">
        <v>231</v>
      </c>
    </row>
    <row r="110" spans="1:22" ht="15.75" customHeight="1">
      <c r="A110" s="115" t="s">
        <v>463</v>
      </c>
      <c r="B110" s="11" t="s">
        <v>275</v>
      </c>
      <c r="C110" s="18">
        <v>41</v>
      </c>
      <c r="D110" s="18">
        <v>34</v>
      </c>
      <c r="E110" s="18">
        <v>42</v>
      </c>
      <c r="F110" s="18">
        <v>76</v>
      </c>
      <c r="G110" s="104" t="s">
        <v>457</v>
      </c>
      <c r="H110" s="43" t="s">
        <v>323</v>
      </c>
      <c r="I110" s="108">
        <v>134</v>
      </c>
      <c r="J110" s="108">
        <v>133</v>
      </c>
      <c r="K110" s="108">
        <v>136</v>
      </c>
      <c r="L110" s="18">
        <v>269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244</v>
      </c>
      <c r="J111" s="7">
        <v>219</v>
      </c>
      <c r="K111" s="7">
        <v>250</v>
      </c>
      <c r="L111" s="7">
        <v>469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125</v>
      </c>
      <c r="T111" s="18">
        <v>126</v>
      </c>
      <c r="U111" s="18">
        <v>131</v>
      </c>
      <c r="V111" s="18">
        <v>257</v>
      </c>
    </row>
    <row r="112" spans="1:22" ht="15.75" customHeight="1">
      <c r="A112" s="115" t="s">
        <v>464</v>
      </c>
      <c r="B112" s="11" t="s">
        <v>277</v>
      </c>
      <c r="C112" s="18">
        <v>21</v>
      </c>
      <c r="D112" s="18">
        <v>24</v>
      </c>
      <c r="E112" s="18">
        <v>22</v>
      </c>
      <c r="F112" s="18">
        <v>46</v>
      </c>
      <c r="G112" s="104" t="s">
        <v>609</v>
      </c>
      <c r="H112" s="11" t="s">
        <v>328</v>
      </c>
      <c r="I112" s="18">
        <v>30</v>
      </c>
      <c r="J112" s="18">
        <v>35</v>
      </c>
      <c r="K112" s="18">
        <v>41</v>
      </c>
      <c r="L112" s="18">
        <v>76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43</v>
      </c>
      <c r="D113" s="18">
        <v>47</v>
      </c>
      <c r="E113" s="18">
        <v>55</v>
      </c>
      <c r="F113" s="18">
        <v>102</v>
      </c>
      <c r="G113" s="104" t="s">
        <v>612</v>
      </c>
      <c r="H113" s="11" t="s">
        <v>329</v>
      </c>
      <c r="I113" s="18">
        <v>155</v>
      </c>
      <c r="J113" s="18">
        <v>221</v>
      </c>
      <c r="K113" s="18">
        <v>221</v>
      </c>
      <c r="L113" s="18">
        <v>442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113</v>
      </c>
      <c r="U113" s="18">
        <v>124</v>
      </c>
      <c r="V113" s="18">
        <v>237</v>
      </c>
    </row>
    <row r="114" spans="1:22" ht="15.75" customHeight="1">
      <c r="A114" s="115" t="s">
        <v>614</v>
      </c>
      <c r="B114" s="11" t="s">
        <v>279</v>
      </c>
      <c r="C114" s="18">
        <v>35</v>
      </c>
      <c r="D114" s="18">
        <v>36</v>
      </c>
      <c r="E114" s="18">
        <v>33</v>
      </c>
      <c r="F114" s="18">
        <v>69</v>
      </c>
      <c r="G114" s="104" t="s">
        <v>615</v>
      </c>
      <c r="H114" s="13" t="s">
        <v>359</v>
      </c>
      <c r="I114" s="18">
        <v>94</v>
      </c>
      <c r="J114" s="18">
        <v>134</v>
      </c>
      <c r="K114" s="18">
        <v>163</v>
      </c>
      <c r="L114" s="18">
        <v>297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56</v>
      </c>
      <c r="U114" s="18">
        <v>68</v>
      </c>
      <c r="V114" s="18">
        <v>124</v>
      </c>
    </row>
    <row r="115" spans="1:22" ht="15.75" customHeight="1">
      <c r="A115" s="115" t="s">
        <v>617</v>
      </c>
      <c r="B115" s="11" t="s">
        <v>280</v>
      </c>
      <c r="C115" s="18">
        <v>43</v>
      </c>
      <c r="D115" s="18">
        <v>49</v>
      </c>
      <c r="E115" s="18">
        <v>50</v>
      </c>
      <c r="F115" s="18">
        <v>99</v>
      </c>
      <c r="G115" s="104" t="s">
        <v>618</v>
      </c>
      <c r="H115" s="11" t="s">
        <v>331</v>
      </c>
      <c r="I115" s="18">
        <v>7</v>
      </c>
      <c r="J115" s="18">
        <v>7</v>
      </c>
      <c r="K115" s="18">
        <v>5</v>
      </c>
      <c r="L115" s="18">
        <v>12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51</v>
      </c>
      <c r="T115" s="18">
        <v>50</v>
      </c>
      <c r="U115" s="18">
        <v>58</v>
      </c>
      <c r="V115" s="18">
        <v>108</v>
      </c>
    </row>
    <row r="116" spans="1:18" ht="15.75" customHeight="1">
      <c r="A116" s="55"/>
      <c r="B116" s="46" t="s">
        <v>405</v>
      </c>
      <c r="C116" s="7">
        <v>306</v>
      </c>
      <c r="D116" s="7">
        <v>306</v>
      </c>
      <c r="E116" s="7">
        <v>328</v>
      </c>
      <c r="F116" s="7">
        <v>634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51</v>
      </c>
      <c r="D117" s="18">
        <v>49</v>
      </c>
      <c r="E117" s="18">
        <v>58</v>
      </c>
      <c r="F117" s="18">
        <v>107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137</v>
      </c>
      <c r="D118" s="61">
        <v>139</v>
      </c>
      <c r="E118" s="61">
        <v>147</v>
      </c>
      <c r="F118" s="61">
        <v>286</v>
      </c>
      <c r="G118" s="378"/>
      <c r="H118" s="379"/>
      <c r="I118" s="379"/>
      <c r="J118" s="379"/>
      <c r="K118" s="379"/>
      <c r="L118" s="380"/>
      <c r="M118" s="382"/>
      <c r="N118" s="324"/>
      <c r="O118" s="62">
        <v>5814</v>
      </c>
      <c r="P118" s="62">
        <v>6081</v>
      </c>
      <c r="Q118" s="62">
        <v>6713</v>
      </c>
      <c r="R118" s="63">
        <v>12794</v>
      </c>
    </row>
    <row r="119" spans="1:18" ht="15.75" customHeight="1">
      <c r="A119" s="16"/>
      <c r="B119" s="17"/>
      <c r="C119" s="101">
        <v>2639</v>
      </c>
      <c r="D119" s="101">
        <v>2751</v>
      </c>
      <c r="E119" s="101">
        <v>2960</v>
      </c>
      <c r="F119" s="101">
        <v>5711</v>
      </c>
      <c r="G119" s="102"/>
      <c r="H119" s="103"/>
      <c r="I119" s="101">
        <v>3175</v>
      </c>
      <c r="J119" s="101">
        <v>3330</v>
      </c>
      <c r="K119" s="101">
        <v>3753</v>
      </c>
      <c r="L119" s="101">
        <v>7083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669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305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305"/>
      <c r="R122" s="407"/>
    </row>
    <row r="123" spans="1:18" ht="15.75" customHeight="1">
      <c r="A123" s="55" t="s">
        <v>619</v>
      </c>
      <c r="B123" s="11" t="s">
        <v>379</v>
      </c>
      <c r="C123" s="18">
        <v>111</v>
      </c>
      <c r="D123" s="18">
        <v>108</v>
      </c>
      <c r="E123" s="18">
        <v>126</v>
      </c>
      <c r="F123" s="18">
        <v>234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379</v>
      </c>
      <c r="D124" s="18">
        <v>366</v>
      </c>
      <c r="E124" s="18">
        <v>391</v>
      </c>
      <c r="F124" s="18">
        <v>757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286</v>
      </c>
      <c r="D125" s="18">
        <v>238</v>
      </c>
      <c r="E125" s="18">
        <v>293</v>
      </c>
      <c r="F125" s="18">
        <v>531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211</v>
      </c>
      <c r="D126" s="18">
        <v>216</v>
      </c>
      <c r="E126" s="18">
        <v>239</v>
      </c>
      <c r="F126" s="18">
        <v>455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387</v>
      </c>
      <c r="D127" s="18">
        <v>396</v>
      </c>
      <c r="E127" s="18">
        <v>466</v>
      </c>
      <c r="F127" s="18">
        <v>862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568</v>
      </c>
      <c r="D128" s="18">
        <v>688</v>
      </c>
      <c r="E128" s="18">
        <v>758</v>
      </c>
      <c r="F128" s="18">
        <v>1446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402</v>
      </c>
      <c r="D129" s="18">
        <v>455</v>
      </c>
      <c r="E129" s="18">
        <v>524</v>
      </c>
      <c r="F129" s="18">
        <v>979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226</v>
      </c>
      <c r="D130" s="18">
        <v>221</v>
      </c>
      <c r="E130" s="18">
        <v>249</v>
      </c>
      <c r="F130" s="18">
        <v>470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236</v>
      </c>
      <c r="D131" s="18">
        <v>244</v>
      </c>
      <c r="E131" s="18">
        <v>253</v>
      </c>
      <c r="F131" s="18">
        <v>497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341</v>
      </c>
      <c r="D132" s="18">
        <v>397</v>
      </c>
      <c r="E132" s="18">
        <v>390</v>
      </c>
      <c r="F132" s="18">
        <v>787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393" t="s">
        <v>398</v>
      </c>
      <c r="B134" s="394"/>
      <c r="C134" s="394"/>
      <c r="D134" s="394"/>
      <c r="E134" s="395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619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620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626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3147</v>
      </c>
      <c r="P158" s="68">
        <v>3329</v>
      </c>
      <c r="Q158" s="62">
        <v>3689</v>
      </c>
      <c r="R158" s="63">
        <v>7018</v>
      </c>
    </row>
    <row r="159" spans="1:18" ht="12.75" customHeight="1">
      <c r="A159" s="5"/>
      <c r="B159" s="103"/>
      <c r="C159" s="101">
        <v>3147</v>
      </c>
      <c r="D159" s="101">
        <v>3329</v>
      </c>
      <c r="E159" s="101">
        <v>3689</v>
      </c>
      <c r="F159" s="101">
        <v>7018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685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45242</v>
      </c>
      <c r="D167" s="297"/>
      <c r="E167" s="129" t="s">
        <v>646</v>
      </c>
      <c r="F167" s="1" t="s">
        <v>629</v>
      </c>
      <c r="G167" s="130">
        <v>44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104276</v>
      </c>
      <c r="D168" s="297"/>
      <c r="E168" s="129" t="s">
        <v>631</v>
      </c>
      <c r="F168" s="133" t="s">
        <v>632</v>
      </c>
      <c r="G168" s="130">
        <v>62</v>
      </c>
      <c r="H168" s="134" t="s">
        <v>688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45242</v>
      </c>
      <c r="D175" s="142">
        <v>49465</v>
      </c>
      <c r="E175" s="142">
        <v>54811</v>
      </c>
      <c r="F175" s="299">
        <f>D175+E175</f>
        <v>104276</v>
      </c>
      <c r="G175" s="300"/>
      <c r="H175" s="142">
        <v>470</v>
      </c>
      <c r="J175" s="143">
        <v>94</v>
      </c>
      <c r="K175" s="143">
        <v>107</v>
      </c>
      <c r="L175" s="144">
        <f>J175-K175</f>
        <v>-13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429</v>
      </c>
      <c r="K178" s="147">
        <v>354</v>
      </c>
      <c r="L178" s="144">
        <f>J178-K178</f>
        <v>75</v>
      </c>
    </row>
    <row r="179" spans="10:12" ht="19.5" customHeight="1" thickBot="1">
      <c r="J179" s="301" t="s">
        <v>641</v>
      </c>
      <c r="K179" s="302"/>
      <c r="L179" s="148">
        <v>-333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B184:L184"/>
    <mergeCell ref="F175:G175"/>
    <mergeCell ref="J176:L176"/>
    <mergeCell ref="J179:K179"/>
    <mergeCell ref="B180:D180"/>
    <mergeCell ref="B182:L182"/>
    <mergeCell ref="B183:L183"/>
    <mergeCell ref="J173:L173"/>
    <mergeCell ref="D173:H173"/>
    <mergeCell ref="B163:I163"/>
    <mergeCell ref="C165:G165"/>
    <mergeCell ref="C167:D167"/>
    <mergeCell ref="B173:B174"/>
    <mergeCell ref="C173:C174"/>
    <mergeCell ref="F174:G174"/>
    <mergeCell ref="M76:N77"/>
    <mergeCell ref="M78:R78"/>
    <mergeCell ref="A79:R79"/>
    <mergeCell ref="C168:D168"/>
    <mergeCell ref="A80:B80"/>
    <mergeCell ref="P80:R80"/>
    <mergeCell ref="M82:M115"/>
    <mergeCell ref="N82:N91"/>
    <mergeCell ref="P82:Q82"/>
    <mergeCell ref="P83:Q83"/>
    <mergeCell ref="M39:N39"/>
    <mergeCell ref="A70:F70"/>
    <mergeCell ref="G70:L70"/>
    <mergeCell ref="A42:B42"/>
    <mergeCell ref="A72:F72"/>
    <mergeCell ref="P42:R42"/>
    <mergeCell ref="M43:N43"/>
    <mergeCell ref="G45:L45"/>
    <mergeCell ref="G68:L68"/>
    <mergeCell ref="P29:Q29"/>
    <mergeCell ref="P30:Q30"/>
    <mergeCell ref="T47:T52"/>
    <mergeCell ref="A49:F49"/>
    <mergeCell ref="G49:L49"/>
    <mergeCell ref="A51:F51"/>
    <mergeCell ref="G51:L51"/>
    <mergeCell ref="P33:Q33"/>
    <mergeCell ref="M37:N37"/>
    <mergeCell ref="M38:N38"/>
    <mergeCell ref="N21:N22"/>
    <mergeCell ref="P21:Q21"/>
    <mergeCell ref="M40:R40"/>
    <mergeCell ref="A41:R41"/>
    <mergeCell ref="N25:N26"/>
    <mergeCell ref="P25:Q25"/>
    <mergeCell ref="P26:Q26"/>
    <mergeCell ref="N27:N33"/>
    <mergeCell ref="P27:Q27"/>
    <mergeCell ref="P28:Q28"/>
    <mergeCell ref="A1:R1"/>
    <mergeCell ref="A2:B2"/>
    <mergeCell ref="P2:R2"/>
    <mergeCell ref="P31:Q31"/>
    <mergeCell ref="P32:Q32"/>
    <mergeCell ref="S10:S18"/>
    <mergeCell ref="M17:R17"/>
    <mergeCell ref="P20:Q20"/>
    <mergeCell ref="N23:N24"/>
    <mergeCell ref="P23:Q23"/>
    <mergeCell ref="P84:Q84"/>
    <mergeCell ref="P85:Q85"/>
    <mergeCell ref="P86:Q86"/>
    <mergeCell ref="P87:Q87"/>
    <mergeCell ref="S4:S5"/>
    <mergeCell ref="S6:S7"/>
    <mergeCell ref="S8:S9"/>
    <mergeCell ref="N19:Q19"/>
    <mergeCell ref="P22:Q22"/>
    <mergeCell ref="P24:Q24"/>
    <mergeCell ref="P88:Q88"/>
    <mergeCell ref="P96:Q96"/>
    <mergeCell ref="P89:Q89"/>
    <mergeCell ref="R89:R90"/>
    <mergeCell ref="P90:Q90"/>
    <mergeCell ref="P91:Q91"/>
    <mergeCell ref="P95:Q95"/>
    <mergeCell ref="P81:Q81"/>
    <mergeCell ref="N97:N99"/>
    <mergeCell ref="P97:Q97"/>
    <mergeCell ref="P98:Q98"/>
    <mergeCell ref="P99:Q99"/>
    <mergeCell ref="N92:N93"/>
    <mergeCell ref="P92:Q92"/>
    <mergeCell ref="P93:Q93"/>
    <mergeCell ref="N94:N96"/>
    <mergeCell ref="P94:Q94"/>
    <mergeCell ref="N100:N105"/>
    <mergeCell ref="P100:Q100"/>
    <mergeCell ref="P101:Q101"/>
    <mergeCell ref="P102:Q102"/>
    <mergeCell ref="P103:Q103"/>
    <mergeCell ref="P104:Q104"/>
    <mergeCell ref="P105:Q105"/>
    <mergeCell ref="N106:N110"/>
    <mergeCell ref="P106:Q106"/>
    <mergeCell ref="P107:Q107"/>
    <mergeCell ref="P108:Q108"/>
    <mergeCell ref="P109:Q109"/>
    <mergeCell ref="P110:Q110"/>
    <mergeCell ref="N111:N112"/>
    <mergeCell ref="P111:Q111"/>
    <mergeCell ref="P112:Q112"/>
    <mergeCell ref="N113:N115"/>
    <mergeCell ref="P113:Q113"/>
    <mergeCell ref="P114:Q114"/>
    <mergeCell ref="P115:Q115"/>
    <mergeCell ref="P126:Q126"/>
    <mergeCell ref="G116:L118"/>
    <mergeCell ref="M117:N118"/>
    <mergeCell ref="M119:R119"/>
    <mergeCell ref="A120:R120"/>
    <mergeCell ref="J125:K125"/>
    <mergeCell ref="G126:G137"/>
    <mergeCell ref="H126:H137"/>
    <mergeCell ref="P121:R121"/>
    <mergeCell ref="J122:K122"/>
    <mergeCell ref="P125:Q125"/>
    <mergeCell ref="L122:L158"/>
    <mergeCell ref="P122:Q122"/>
    <mergeCell ref="R122:R154"/>
    <mergeCell ref="P127:Q127"/>
    <mergeCell ref="P133:Q133"/>
    <mergeCell ref="P130:Q130"/>
    <mergeCell ref="N134:N138"/>
    <mergeCell ref="P134:Q134"/>
    <mergeCell ref="M139:M144"/>
    <mergeCell ref="G123:G125"/>
    <mergeCell ref="H123:H125"/>
    <mergeCell ref="J123:K123"/>
    <mergeCell ref="M123:M133"/>
    <mergeCell ref="J124:K124"/>
    <mergeCell ref="J132:K132"/>
    <mergeCell ref="J133:K133"/>
    <mergeCell ref="J126:K126"/>
    <mergeCell ref="J127:K127"/>
    <mergeCell ref="J130:K130"/>
    <mergeCell ref="J131:K131"/>
    <mergeCell ref="P131:Q131"/>
    <mergeCell ref="N123:N133"/>
    <mergeCell ref="P123:Q123"/>
    <mergeCell ref="J129:K129"/>
    <mergeCell ref="P129:Q129"/>
    <mergeCell ref="P132:Q132"/>
    <mergeCell ref="J128:K128"/>
    <mergeCell ref="P128:Q128"/>
    <mergeCell ref="P124:Q124"/>
    <mergeCell ref="A134:E134"/>
    <mergeCell ref="F134:F158"/>
    <mergeCell ref="J134:K134"/>
    <mergeCell ref="M134:M138"/>
    <mergeCell ref="A136:A142"/>
    <mergeCell ref="B136:B142"/>
    <mergeCell ref="D141:E141"/>
    <mergeCell ref="J141:K141"/>
    <mergeCell ref="A143:A154"/>
    <mergeCell ref="B143:B154"/>
    <mergeCell ref="D135:E135"/>
    <mergeCell ref="J135:K135"/>
    <mergeCell ref="P135:Q135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J145:K145"/>
    <mergeCell ref="P141:Q141"/>
    <mergeCell ref="D142:E142"/>
    <mergeCell ref="J142:K142"/>
    <mergeCell ref="P142:Q142"/>
    <mergeCell ref="N139:N144"/>
    <mergeCell ref="P139:Q139"/>
    <mergeCell ref="D140:E140"/>
    <mergeCell ref="J140:K140"/>
    <mergeCell ref="P140:Q140"/>
    <mergeCell ref="D143:E143"/>
    <mergeCell ref="J143:K143"/>
    <mergeCell ref="P143:Q143"/>
    <mergeCell ref="D144:E144"/>
    <mergeCell ref="G144:G158"/>
    <mergeCell ref="J148:K148"/>
    <mergeCell ref="P148:Q148"/>
    <mergeCell ref="D149:E149"/>
    <mergeCell ref="J149:K149"/>
    <mergeCell ref="D147:E147"/>
    <mergeCell ref="P149:Q149"/>
    <mergeCell ref="M145:M150"/>
    <mergeCell ref="N145:N150"/>
    <mergeCell ref="P145:Q145"/>
    <mergeCell ref="P146:Q146"/>
    <mergeCell ref="D148:E148"/>
    <mergeCell ref="J147:K147"/>
    <mergeCell ref="P147:Q147"/>
    <mergeCell ref="D146:E146"/>
    <mergeCell ref="J146:K146"/>
    <mergeCell ref="D150:E150"/>
    <mergeCell ref="J150:K150"/>
    <mergeCell ref="P150:Q150"/>
    <mergeCell ref="D151:E151"/>
    <mergeCell ref="J151:K151"/>
    <mergeCell ref="P151:Q151"/>
    <mergeCell ref="H144:H158"/>
    <mergeCell ref="J144:K144"/>
    <mergeCell ref="P144:Q144"/>
    <mergeCell ref="D145:E145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M159:R159"/>
    <mergeCell ref="M156:R156"/>
    <mergeCell ref="D157:E157"/>
    <mergeCell ref="J157:K157"/>
    <mergeCell ref="M157:N158"/>
    <mergeCell ref="D158:E158"/>
    <mergeCell ref="J158:K158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S42" sqref="S42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.75" customHeight="1" thickBot="1">
      <c r="A2" s="310" t="s">
        <v>0</v>
      </c>
      <c r="B2" s="310"/>
      <c r="P2" s="311" t="s">
        <v>686</v>
      </c>
      <c r="Q2" s="311"/>
      <c r="R2" s="311"/>
    </row>
    <row r="3" spans="1:25" s="2" customFormat="1" ht="15.7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1</v>
      </c>
      <c r="H3" s="51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4" t="s">
        <v>6</v>
      </c>
      <c r="S3" s="169"/>
      <c r="T3" s="169"/>
      <c r="U3" s="169"/>
      <c r="V3" s="169"/>
      <c r="W3" s="169"/>
      <c r="X3" s="169"/>
      <c r="Y3" s="169"/>
    </row>
    <row r="4" spans="1:25" ht="15.75" customHeight="1">
      <c r="A4" s="82" t="s">
        <v>465</v>
      </c>
      <c r="B4" s="11" t="s">
        <v>7</v>
      </c>
      <c r="C4" s="18">
        <v>187</v>
      </c>
      <c r="D4" s="18">
        <v>143</v>
      </c>
      <c r="E4" s="18">
        <v>172</v>
      </c>
      <c r="F4" s="18">
        <v>315</v>
      </c>
      <c r="G4" s="93" t="s">
        <v>466</v>
      </c>
      <c r="H4" s="11" t="s">
        <v>44</v>
      </c>
      <c r="I4" s="18">
        <v>766</v>
      </c>
      <c r="J4" s="18">
        <v>805</v>
      </c>
      <c r="K4" s="18">
        <v>867</v>
      </c>
      <c r="L4" s="18">
        <v>1672</v>
      </c>
      <c r="M4" s="94" t="s">
        <v>487</v>
      </c>
      <c r="N4" s="11" t="s">
        <v>338</v>
      </c>
      <c r="O4" s="18">
        <v>354</v>
      </c>
      <c r="P4" s="18">
        <v>320</v>
      </c>
      <c r="Q4" s="18">
        <v>234</v>
      </c>
      <c r="R4" s="83">
        <v>554</v>
      </c>
      <c r="S4" s="426"/>
      <c r="T4" s="170"/>
      <c r="U4" s="17"/>
      <c r="V4" s="38"/>
      <c r="W4" s="38"/>
      <c r="X4" s="38"/>
      <c r="Y4" s="38"/>
    </row>
    <row r="5" spans="1:25" ht="15.75" customHeight="1">
      <c r="A5" s="82" t="s">
        <v>468</v>
      </c>
      <c r="B5" s="11" t="s">
        <v>8</v>
      </c>
      <c r="C5" s="18">
        <v>102</v>
      </c>
      <c r="D5" s="18">
        <v>79</v>
      </c>
      <c r="E5" s="18">
        <v>76</v>
      </c>
      <c r="F5" s="18">
        <v>155</v>
      </c>
      <c r="G5" s="93" t="s">
        <v>469</v>
      </c>
      <c r="H5" s="11" t="s">
        <v>45</v>
      </c>
      <c r="I5" s="18">
        <v>763</v>
      </c>
      <c r="J5" s="18">
        <v>811</v>
      </c>
      <c r="K5" s="18">
        <v>859</v>
      </c>
      <c r="L5" s="18">
        <v>1670</v>
      </c>
      <c r="M5" s="94" t="s">
        <v>490</v>
      </c>
      <c r="N5" s="11" t="s">
        <v>339</v>
      </c>
      <c r="O5" s="18">
        <v>31</v>
      </c>
      <c r="P5" s="18">
        <v>29</v>
      </c>
      <c r="Q5" s="18">
        <v>38</v>
      </c>
      <c r="R5" s="83">
        <v>67</v>
      </c>
      <c r="S5" s="426"/>
      <c r="T5" s="170"/>
      <c r="U5" s="17"/>
      <c r="V5" s="38"/>
      <c r="W5" s="38"/>
      <c r="X5" s="38"/>
      <c r="Y5" s="38"/>
    </row>
    <row r="6" spans="1:25" ht="15.75" customHeight="1">
      <c r="A6" s="82" t="s">
        <v>471</v>
      </c>
      <c r="B6" s="11" t="s">
        <v>9</v>
      </c>
      <c r="C6" s="18">
        <v>140</v>
      </c>
      <c r="D6" s="18">
        <v>111</v>
      </c>
      <c r="E6" s="18">
        <v>114</v>
      </c>
      <c r="F6" s="18">
        <v>225</v>
      </c>
      <c r="G6" s="93" t="s">
        <v>670</v>
      </c>
      <c r="H6" s="11" t="s">
        <v>46</v>
      </c>
      <c r="I6" s="18">
        <v>1962</v>
      </c>
      <c r="J6" s="18">
        <v>2127</v>
      </c>
      <c r="K6" s="18">
        <v>2319</v>
      </c>
      <c r="L6" s="18">
        <v>4446</v>
      </c>
      <c r="M6" s="94" t="s">
        <v>491</v>
      </c>
      <c r="N6" s="11" t="s">
        <v>340</v>
      </c>
      <c r="O6" s="18">
        <v>137</v>
      </c>
      <c r="P6" s="18">
        <v>103</v>
      </c>
      <c r="Q6" s="18">
        <v>128</v>
      </c>
      <c r="R6" s="83">
        <v>231</v>
      </c>
      <c r="S6" s="427"/>
      <c r="T6" s="170"/>
      <c r="U6" s="17"/>
      <c r="V6" s="38"/>
      <c r="W6" s="38"/>
      <c r="X6" s="38"/>
      <c r="Y6" s="38"/>
    </row>
    <row r="7" spans="1:25" ht="15.75" customHeight="1">
      <c r="A7" s="82"/>
      <c r="B7" s="41" t="s">
        <v>690</v>
      </c>
      <c r="C7" s="18">
        <f>S21+S22</f>
        <v>175</v>
      </c>
      <c r="D7" s="18">
        <f>T21+T22</f>
        <v>144</v>
      </c>
      <c r="E7" s="18">
        <f>U21+U22</f>
        <v>163</v>
      </c>
      <c r="F7" s="18">
        <f>V21+V22</f>
        <v>307</v>
      </c>
      <c r="G7" s="93" t="s">
        <v>439</v>
      </c>
      <c r="H7" s="11" t="s">
        <v>47</v>
      </c>
      <c r="I7" s="18">
        <v>657</v>
      </c>
      <c r="J7" s="18">
        <v>711</v>
      </c>
      <c r="K7" s="18">
        <v>809</v>
      </c>
      <c r="L7" s="18">
        <v>1520</v>
      </c>
      <c r="M7" s="94" t="s">
        <v>494</v>
      </c>
      <c r="N7" s="11" t="s">
        <v>341</v>
      </c>
      <c r="O7" s="18">
        <v>153</v>
      </c>
      <c r="P7" s="18">
        <v>131</v>
      </c>
      <c r="Q7" s="18">
        <v>168</v>
      </c>
      <c r="R7" s="83">
        <v>299</v>
      </c>
      <c r="S7" s="427"/>
      <c r="T7" s="170"/>
      <c r="U7" s="17"/>
      <c r="V7" s="38"/>
      <c r="W7" s="38"/>
      <c r="X7" s="38"/>
      <c r="Y7" s="38"/>
    </row>
    <row r="8" spans="1:25" ht="15.75" customHeight="1">
      <c r="A8" s="82" t="s">
        <v>479</v>
      </c>
      <c r="B8" s="11" t="s">
        <v>12</v>
      </c>
      <c r="C8" s="18">
        <v>254</v>
      </c>
      <c r="D8" s="18">
        <v>207</v>
      </c>
      <c r="E8" s="18">
        <v>222</v>
      </c>
      <c r="F8" s="18">
        <v>429</v>
      </c>
      <c r="G8" s="93" t="s">
        <v>671</v>
      </c>
      <c r="H8" s="11" t="s">
        <v>48</v>
      </c>
      <c r="I8" s="18">
        <v>390</v>
      </c>
      <c r="J8" s="18">
        <v>365</v>
      </c>
      <c r="K8" s="18">
        <v>393</v>
      </c>
      <c r="L8" s="18">
        <v>758</v>
      </c>
      <c r="M8" s="94" t="s">
        <v>497</v>
      </c>
      <c r="N8" s="11" t="s">
        <v>342</v>
      </c>
      <c r="O8" s="18">
        <v>101</v>
      </c>
      <c r="P8" s="18">
        <v>93</v>
      </c>
      <c r="Q8" s="18">
        <v>96</v>
      </c>
      <c r="R8" s="83">
        <v>189</v>
      </c>
      <c r="S8" s="428"/>
      <c r="T8" s="171"/>
      <c r="U8" s="17"/>
      <c r="V8" s="38"/>
      <c r="W8" s="38"/>
      <c r="X8" s="38"/>
      <c r="Y8" s="38"/>
    </row>
    <row r="9" spans="1:25" ht="15.75" customHeight="1">
      <c r="A9" s="82" t="s">
        <v>482</v>
      </c>
      <c r="B9" s="11" t="s">
        <v>13</v>
      </c>
      <c r="C9" s="18">
        <v>353</v>
      </c>
      <c r="D9" s="18">
        <v>329</v>
      </c>
      <c r="E9" s="18">
        <v>329</v>
      </c>
      <c r="F9" s="18">
        <v>658</v>
      </c>
      <c r="G9" s="93" t="s">
        <v>480</v>
      </c>
      <c r="H9" s="11" t="s">
        <v>49</v>
      </c>
      <c r="I9" s="18">
        <v>394</v>
      </c>
      <c r="J9" s="18">
        <v>346</v>
      </c>
      <c r="K9" s="18">
        <v>417</v>
      </c>
      <c r="L9" s="18">
        <v>763</v>
      </c>
      <c r="M9" s="94" t="s">
        <v>500</v>
      </c>
      <c r="N9" s="11" t="s">
        <v>343</v>
      </c>
      <c r="O9" s="18">
        <v>128</v>
      </c>
      <c r="P9" s="18">
        <v>110</v>
      </c>
      <c r="Q9" s="18">
        <v>148</v>
      </c>
      <c r="R9" s="83">
        <v>258</v>
      </c>
      <c r="S9" s="428"/>
      <c r="T9" s="171"/>
      <c r="U9" s="17"/>
      <c r="V9" s="38"/>
      <c r="W9" s="38"/>
      <c r="X9" s="38"/>
      <c r="Y9" s="38"/>
    </row>
    <row r="10" spans="1:25" ht="15.75" customHeight="1">
      <c r="A10" s="82"/>
      <c r="B10" s="160" t="s">
        <v>689</v>
      </c>
      <c r="C10" s="18">
        <f>S23+S24</f>
        <v>137</v>
      </c>
      <c r="D10" s="18">
        <f>T23+T24</f>
        <v>111</v>
      </c>
      <c r="E10" s="18">
        <f>U23+U24</f>
        <v>140</v>
      </c>
      <c r="F10" s="18">
        <f>V23+V24</f>
        <v>251</v>
      </c>
      <c r="G10" s="93" t="s">
        <v>483</v>
      </c>
      <c r="H10" s="11" t="s">
        <v>50</v>
      </c>
      <c r="I10" s="18">
        <v>513</v>
      </c>
      <c r="J10" s="18">
        <v>508</v>
      </c>
      <c r="K10" s="18">
        <v>632</v>
      </c>
      <c r="L10" s="18">
        <v>1140</v>
      </c>
      <c r="M10" s="94" t="s">
        <v>503</v>
      </c>
      <c r="N10" s="11" t="s">
        <v>344</v>
      </c>
      <c r="O10" s="18">
        <v>52</v>
      </c>
      <c r="P10" s="18">
        <v>50</v>
      </c>
      <c r="Q10" s="18">
        <v>57</v>
      </c>
      <c r="R10" s="83">
        <v>107</v>
      </c>
      <c r="S10" s="427"/>
      <c r="T10" s="164"/>
      <c r="U10" s="17"/>
      <c r="V10" s="38"/>
      <c r="W10" s="38"/>
      <c r="X10" s="38"/>
      <c r="Y10" s="38"/>
    </row>
    <row r="11" spans="1:25" ht="15.75" customHeight="1">
      <c r="A11" s="82" t="s">
        <v>743</v>
      </c>
      <c r="B11" s="11" t="s">
        <v>15</v>
      </c>
      <c r="C11" s="18">
        <v>81</v>
      </c>
      <c r="D11" s="18">
        <v>79</v>
      </c>
      <c r="E11" s="18">
        <v>68</v>
      </c>
      <c r="F11" s="18">
        <v>147</v>
      </c>
      <c r="G11" s="93" t="s">
        <v>486</v>
      </c>
      <c r="H11" s="11" t="s">
        <v>51</v>
      </c>
      <c r="I11" s="18">
        <v>136</v>
      </c>
      <c r="J11" s="18">
        <v>168</v>
      </c>
      <c r="K11" s="18">
        <v>186</v>
      </c>
      <c r="L11" s="18">
        <v>354</v>
      </c>
      <c r="M11" s="94" t="s">
        <v>441</v>
      </c>
      <c r="N11" s="11" t="s">
        <v>345</v>
      </c>
      <c r="O11" s="18">
        <v>94</v>
      </c>
      <c r="P11" s="18">
        <v>86</v>
      </c>
      <c r="Q11" s="18">
        <v>89</v>
      </c>
      <c r="R11" s="83">
        <v>175</v>
      </c>
      <c r="S11" s="427"/>
      <c r="T11" s="164"/>
      <c r="U11" s="17"/>
      <c r="V11" s="38"/>
      <c r="W11" s="38"/>
      <c r="X11" s="38"/>
      <c r="Y11" s="38"/>
    </row>
    <row r="12" spans="1:25" ht="15.75" customHeight="1">
      <c r="A12" s="82" t="s">
        <v>492</v>
      </c>
      <c r="B12" s="11" t="s">
        <v>17</v>
      </c>
      <c r="C12" s="18">
        <v>84</v>
      </c>
      <c r="D12" s="18">
        <v>58</v>
      </c>
      <c r="E12" s="18">
        <v>77</v>
      </c>
      <c r="F12" s="18">
        <v>135</v>
      </c>
      <c r="G12" s="93" t="s">
        <v>672</v>
      </c>
      <c r="H12" s="11" t="s">
        <v>52</v>
      </c>
      <c r="I12" s="18">
        <v>452</v>
      </c>
      <c r="J12" s="18">
        <v>458</v>
      </c>
      <c r="K12" s="18">
        <v>458</v>
      </c>
      <c r="L12" s="18">
        <v>916</v>
      </c>
      <c r="M12" s="94" t="s">
        <v>508</v>
      </c>
      <c r="N12" s="11" t="s">
        <v>346</v>
      </c>
      <c r="O12" s="18">
        <v>122</v>
      </c>
      <c r="P12" s="18">
        <v>104</v>
      </c>
      <c r="Q12" s="18">
        <v>118</v>
      </c>
      <c r="R12" s="83">
        <v>222</v>
      </c>
      <c r="S12" s="427"/>
      <c r="T12" s="164"/>
      <c r="U12" s="17"/>
      <c r="V12" s="38"/>
      <c r="W12" s="38"/>
      <c r="X12" s="38"/>
      <c r="Y12" s="38"/>
    </row>
    <row r="13" spans="1:25" ht="15.75" customHeight="1">
      <c r="A13" s="82" t="s">
        <v>495</v>
      </c>
      <c r="B13" s="11" t="s">
        <v>18</v>
      </c>
      <c r="C13" s="18">
        <v>164</v>
      </c>
      <c r="D13" s="18">
        <v>117</v>
      </c>
      <c r="E13" s="18">
        <v>137</v>
      </c>
      <c r="F13" s="18">
        <v>254</v>
      </c>
      <c r="G13" s="93"/>
      <c r="H13" s="43" t="s">
        <v>695</v>
      </c>
      <c r="I13" s="18">
        <f>S25+S26</f>
        <v>1271</v>
      </c>
      <c r="J13" s="18">
        <f>T25+T26</f>
        <v>1319</v>
      </c>
      <c r="K13" s="18">
        <f>U25+U26</f>
        <v>1503</v>
      </c>
      <c r="L13" s="18">
        <f>V25+V26</f>
        <v>2822</v>
      </c>
      <c r="M13" s="94"/>
      <c r="N13" s="162" t="s">
        <v>720</v>
      </c>
      <c r="O13" s="18">
        <f>SUM(S27:S33)</f>
        <v>440</v>
      </c>
      <c r="P13" s="18">
        <f>SUM(T27:T33)</f>
        <v>374</v>
      </c>
      <c r="Q13" s="18">
        <f>SUM(U27:U33)</f>
        <v>452</v>
      </c>
      <c r="R13" s="83">
        <f>SUM(V27:V33)</f>
        <v>826</v>
      </c>
      <c r="S13" s="427"/>
      <c r="T13" s="164"/>
      <c r="U13" s="17"/>
      <c r="V13" s="38"/>
      <c r="W13" s="38"/>
      <c r="X13" s="38"/>
      <c r="Y13" s="38"/>
    </row>
    <row r="14" spans="1:25" ht="15.75" customHeight="1">
      <c r="A14" s="82" t="s">
        <v>498</v>
      </c>
      <c r="B14" s="11" t="s">
        <v>19</v>
      </c>
      <c r="C14" s="18">
        <v>317</v>
      </c>
      <c r="D14" s="18">
        <v>277</v>
      </c>
      <c r="E14" s="18">
        <v>324</v>
      </c>
      <c r="F14" s="18">
        <v>601</v>
      </c>
      <c r="G14" s="93" t="s">
        <v>696</v>
      </c>
      <c r="H14" s="11" t="s">
        <v>55</v>
      </c>
      <c r="I14" s="18">
        <v>2047</v>
      </c>
      <c r="J14" s="18">
        <v>2335</v>
      </c>
      <c r="K14" s="18">
        <v>2493</v>
      </c>
      <c r="L14" s="18">
        <v>4828</v>
      </c>
      <c r="M14" s="94" t="s">
        <v>529</v>
      </c>
      <c r="N14" s="11" t="s">
        <v>358</v>
      </c>
      <c r="O14" s="18">
        <v>488</v>
      </c>
      <c r="P14" s="18">
        <v>477</v>
      </c>
      <c r="Q14" s="18">
        <v>499</v>
      </c>
      <c r="R14" s="83">
        <v>976</v>
      </c>
      <c r="S14" s="427"/>
      <c r="T14" s="164"/>
      <c r="U14" s="17"/>
      <c r="V14" s="38"/>
      <c r="W14" s="38"/>
      <c r="X14" s="38"/>
      <c r="Y14" s="38"/>
    </row>
    <row r="15" spans="1:25" ht="15.75" customHeight="1">
      <c r="A15" s="82" t="s">
        <v>501</v>
      </c>
      <c r="B15" s="11" t="s">
        <v>20</v>
      </c>
      <c r="C15" s="18">
        <v>1385</v>
      </c>
      <c r="D15" s="18">
        <v>1357</v>
      </c>
      <c r="E15" s="18">
        <v>1490</v>
      </c>
      <c r="F15" s="18">
        <v>2847</v>
      </c>
      <c r="G15" s="93" t="s">
        <v>697</v>
      </c>
      <c r="H15" s="11" t="s">
        <v>56</v>
      </c>
      <c r="I15" s="18">
        <v>418</v>
      </c>
      <c r="J15" s="18">
        <v>403</v>
      </c>
      <c r="K15" s="18">
        <v>451</v>
      </c>
      <c r="L15" s="18">
        <v>854</v>
      </c>
      <c r="M15" s="15"/>
      <c r="N15" s="15"/>
      <c r="O15" s="233">
        <f>SUM(O4:O14)</f>
        <v>2100</v>
      </c>
      <c r="P15" s="233">
        <f>SUM(P4:P14)</f>
        <v>1877</v>
      </c>
      <c r="Q15" s="233">
        <f>SUM(Q4:Q14)</f>
        <v>2027</v>
      </c>
      <c r="R15" s="234">
        <f>SUM(R4:R14)</f>
        <v>3904</v>
      </c>
      <c r="S15" s="427"/>
      <c r="T15" s="164"/>
      <c r="U15" s="17"/>
      <c r="V15" s="38"/>
      <c r="W15" s="38"/>
      <c r="X15" s="38"/>
      <c r="Y15" s="38"/>
    </row>
    <row r="16" spans="1:25" ht="15.75" customHeight="1">
      <c r="A16" s="82" t="s">
        <v>504</v>
      </c>
      <c r="B16" s="11" t="s">
        <v>744</v>
      </c>
      <c r="C16" s="18">
        <v>738</v>
      </c>
      <c r="D16" s="18">
        <v>804</v>
      </c>
      <c r="E16" s="18">
        <v>878</v>
      </c>
      <c r="F16" s="18">
        <v>1682</v>
      </c>
      <c r="G16" s="93" t="s">
        <v>698</v>
      </c>
      <c r="H16" s="11" t="s">
        <v>57</v>
      </c>
      <c r="I16" s="18">
        <v>227</v>
      </c>
      <c r="J16" s="18">
        <v>212</v>
      </c>
      <c r="K16" s="18">
        <v>222</v>
      </c>
      <c r="L16" s="214">
        <v>434</v>
      </c>
      <c r="M16" s="94" t="s">
        <v>538</v>
      </c>
      <c r="N16" s="11" t="s">
        <v>352</v>
      </c>
      <c r="O16" s="18">
        <v>308</v>
      </c>
      <c r="P16" s="18">
        <v>268</v>
      </c>
      <c r="Q16" s="18">
        <v>40</v>
      </c>
      <c r="R16" s="83">
        <v>308</v>
      </c>
      <c r="S16" s="427"/>
      <c r="T16" s="164"/>
      <c r="U16" s="17"/>
      <c r="V16" s="38"/>
      <c r="W16" s="38"/>
      <c r="X16" s="38"/>
      <c r="Y16" s="38"/>
    </row>
    <row r="17" spans="1:25" ht="15.75" customHeight="1">
      <c r="A17" s="82" t="s">
        <v>506</v>
      </c>
      <c r="B17" s="11" t="s">
        <v>22</v>
      </c>
      <c r="C17" s="18">
        <v>822</v>
      </c>
      <c r="D17" s="18">
        <v>860</v>
      </c>
      <c r="E17" s="18">
        <v>939</v>
      </c>
      <c r="F17" s="18">
        <v>1799</v>
      </c>
      <c r="G17" s="6" t="s">
        <v>699</v>
      </c>
      <c r="H17" s="11" t="s">
        <v>58</v>
      </c>
      <c r="I17" s="7">
        <v>157</v>
      </c>
      <c r="J17" s="7">
        <v>150</v>
      </c>
      <c r="K17" s="7">
        <v>164</v>
      </c>
      <c r="L17" s="229">
        <v>314</v>
      </c>
      <c r="M17" s="432" t="s">
        <v>437</v>
      </c>
      <c r="N17" s="433"/>
      <c r="O17" s="433"/>
      <c r="P17" s="433"/>
      <c r="Q17" s="433"/>
      <c r="R17" s="434"/>
      <c r="S17" s="427"/>
      <c r="T17" s="164"/>
      <c r="U17" s="17"/>
      <c r="V17" s="38"/>
      <c r="W17" s="38"/>
      <c r="X17" s="38"/>
      <c r="Y17" s="38"/>
    </row>
    <row r="18" spans="1:25" ht="15.75" customHeight="1">
      <c r="A18" s="82" t="s">
        <v>420</v>
      </c>
      <c r="B18" s="11" t="s">
        <v>23</v>
      </c>
      <c r="C18" s="18">
        <v>404</v>
      </c>
      <c r="D18" s="18">
        <v>341</v>
      </c>
      <c r="E18" s="18">
        <v>413</v>
      </c>
      <c r="F18" s="18">
        <v>754</v>
      </c>
      <c r="G18" s="6" t="s">
        <v>700</v>
      </c>
      <c r="H18" s="11" t="s">
        <v>59</v>
      </c>
      <c r="I18" s="7">
        <v>214</v>
      </c>
      <c r="J18" s="7">
        <v>181</v>
      </c>
      <c r="K18" s="7">
        <v>218</v>
      </c>
      <c r="L18" s="7">
        <v>399</v>
      </c>
      <c r="M18" s="15"/>
      <c r="N18" s="15"/>
      <c r="O18" s="15"/>
      <c r="P18" s="15"/>
      <c r="Q18" s="15"/>
      <c r="R18" s="56"/>
      <c r="S18" s="427"/>
      <c r="T18" s="164"/>
      <c r="U18" s="17"/>
      <c r="V18" s="38"/>
      <c r="W18" s="38"/>
      <c r="X18" s="38"/>
      <c r="Y18" s="38"/>
    </row>
    <row r="19" spans="1:22" ht="15.75" customHeight="1">
      <c r="A19" s="82" t="s">
        <v>511</v>
      </c>
      <c r="B19" s="11" t="s">
        <v>24</v>
      </c>
      <c r="C19" s="18">
        <v>488</v>
      </c>
      <c r="D19" s="18">
        <v>407</v>
      </c>
      <c r="E19" s="18">
        <v>524</v>
      </c>
      <c r="F19" s="18">
        <v>931</v>
      </c>
      <c r="G19" s="93" t="s">
        <v>701</v>
      </c>
      <c r="H19" s="11" t="s">
        <v>60</v>
      </c>
      <c r="I19" s="18">
        <v>187</v>
      </c>
      <c r="J19" s="18">
        <v>192</v>
      </c>
      <c r="K19" s="18">
        <v>208</v>
      </c>
      <c r="L19" s="18">
        <v>400</v>
      </c>
      <c r="M19" s="164"/>
      <c r="N19" s="429" t="s">
        <v>741</v>
      </c>
      <c r="O19" s="430"/>
      <c r="P19" s="430"/>
      <c r="Q19" s="431"/>
      <c r="R19" s="235"/>
      <c r="V19" s="163"/>
    </row>
    <row r="20" spans="1:22" ht="15.75" customHeight="1">
      <c r="A20" s="82" t="s">
        <v>514</v>
      </c>
      <c r="B20" s="11" t="s">
        <v>25</v>
      </c>
      <c r="C20" s="18">
        <v>631</v>
      </c>
      <c r="D20" s="18">
        <v>661</v>
      </c>
      <c r="E20" s="18">
        <v>710</v>
      </c>
      <c r="F20" s="18">
        <v>1371</v>
      </c>
      <c r="G20" s="93" t="s">
        <v>702</v>
      </c>
      <c r="H20" s="11" t="s">
        <v>61</v>
      </c>
      <c r="I20" s="18">
        <v>163</v>
      </c>
      <c r="J20" s="18">
        <v>103</v>
      </c>
      <c r="K20" s="18">
        <v>111</v>
      </c>
      <c r="L20" s="18">
        <v>214</v>
      </c>
      <c r="M20" s="164"/>
      <c r="N20" s="10" t="s">
        <v>2</v>
      </c>
      <c r="O20" s="3" t="s">
        <v>380</v>
      </c>
      <c r="P20" s="424" t="s">
        <v>740</v>
      </c>
      <c r="Q20" s="424"/>
      <c r="R20" s="236"/>
      <c r="S20" s="186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82" t="s">
        <v>517</v>
      </c>
      <c r="B21" s="11" t="s">
        <v>26</v>
      </c>
      <c r="C21" s="18">
        <v>1148</v>
      </c>
      <c r="D21" s="18">
        <v>1217</v>
      </c>
      <c r="E21" s="18">
        <v>1256</v>
      </c>
      <c r="F21" s="18">
        <v>2473</v>
      </c>
      <c r="G21" s="93" t="s">
        <v>703</v>
      </c>
      <c r="H21" s="11" t="s">
        <v>62</v>
      </c>
      <c r="I21" s="18">
        <v>155</v>
      </c>
      <c r="J21" s="18">
        <v>170</v>
      </c>
      <c r="K21" s="18">
        <v>168</v>
      </c>
      <c r="L21" s="18">
        <v>338</v>
      </c>
      <c r="M21" s="164"/>
      <c r="N21" s="435" t="s">
        <v>690</v>
      </c>
      <c r="O21" s="167" t="s">
        <v>474</v>
      </c>
      <c r="P21" s="436" t="s">
        <v>10</v>
      </c>
      <c r="Q21" s="436"/>
      <c r="R21" s="84"/>
      <c r="S21" s="232">
        <v>134</v>
      </c>
      <c r="T21" s="18">
        <v>117</v>
      </c>
      <c r="U21" s="18">
        <v>127</v>
      </c>
      <c r="V21" s="18">
        <v>244</v>
      </c>
    </row>
    <row r="22" spans="1:22" ht="15.75" customHeight="1">
      <c r="A22" s="82" t="s">
        <v>520</v>
      </c>
      <c r="B22" s="11" t="s">
        <v>27</v>
      </c>
      <c r="C22" s="18">
        <v>779</v>
      </c>
      <c r="D22" s="18">
        <v>786</v>
      </c>
      <c r="E22" s="18">
        <v>880</v>
      </c>
      <c r="F22" s="18">
        <v>1666</v>
      </c>
      <c r="G22" s="93" t="s">
        <v>704</v>
      </c>
      <c r="H22" s="11" t="s">
        <v>63</v>
      </c>
      <c r="I22" s="18">
        <v>500</v>
      </c>
      <c r="J22" s="18">
        <v>474</v>
      </c>
      <c r="K22" s="18">
        <v>545</v>
      </c>
      <c r="L22" s="18">
        <v>1019</v>
      </c>
      <c r="M22" s="164"/>
      <c r="N22" s="435"/>
      <c r="O22" s="167" t="s">
        <v>476</v>
      </c>
      <c r="P22" s="436" t="s">
        <v>11</v>
      </c>
      <c r="Q22" s="436"/>
      <c r="R22" s="84"/>
      <c r="S22" s="232">
        <v>41</v>
      </c>
      <c r="T22" s="18">
        <v>27</v>
      </c>
      <c r="U22" s="18">
        <v>36</v>
      </c>
      <c r="V22" s="18">
        <v>63</v>
      </c>
    </row>
    <row r="23" spans="1:22" ht="15.75" customHeight="1">
      <c r="A23" s="82" t="s">
        <v>438</v>
      </c>
      <c r="B23" s="11" t="s">
        <v>28</v>
      </c>
      <c r="C23" s="18">
        <v>267</v>
      </c>
      <c r="D23" s="18">
        <v>237</v>
      </c>
      <c r="E23" s="18">
        <v>335</v>
      </c>
      <c r="F23" s="18">
        <v>572</v>
      </c>
      <c r="G23" s="93" t="s">
        <v>705</v>
      </c>
      <c r="H23" s="11" t="s">
        <v>64</v>
      </c>
      <c r="I23" s="18">
        <v>183</v>
      </c>
      <c r="J23" s="18">
        <v>155</v>
      </c>
      <c r="K23" s="18">
        <v>185</v>
      </c>
      <c r="L23" s="18">
        <v>340</v>
      </c>
      <c r="M23" s="164"/>
      <c r="N23" s="437" t="s">
        <v>689</v>
      </c>
      <c r="O23" s="168" t="s">
        <v>485</v>
      </c>
      <c r="P23" s="438" t="s">
        <v>14</v>
      </c>
      <c r="Q23" s="438"/>
      <c r="R23" s="84"/>
      <c r="S23" s="232">
        <v>104</v>
      </c>
      <c r="T23" s="18">
        <v>86</v>
      </c>
      <c r="U23" s="18">
        <v>112</v>
      </c>
      <c r="V23" s="18">
        <v>198</v>
      </c>
    </row>
    <row r="24" spans="1:22" ht="15.75" customHeight="1">
      <c r="A24" s="82" t="s">
        <v>421</v>
      </c>
      <c r="B24" s="11" t="s">
        <v>29</v>
      </c>
      <c r="C24" s="18">
        <v>878</v>
      </c>
      <c r="D24" s="18">
        <v>846</v>
      </c>
      <c r="E24" s="18">
        <v>963</v>
      </c>
      <c r="F24" s="18">
        <v>1809</v>
      </c>
      <c r="G24" s="93" t="s">
        <v>706</v>
      </c>
      <c r="H24" s="11" t="s">
        <v>65</v>
      </c>
      <c r="I24" s="18">
        <v>162</v>
      </c>
      <c r="J24" s="18">
        <v>159</v>
      </c>
      <c r="K24" s="18">
        <v>190</v>
      </c>
      <c r="L24" s="18">
        <v>349</v>
      </c>
      <c r="M24" s="164"/>
      <c r="N24" s="437"/>
      <c r="O24" s="168" t="s">
        <v>419</v>
      </c>
      <c r="P24" s="438" t="s">
        <v>16</v>
      </c>
      <c r="Q24" s="438"/>
      <c r="R24" s="84"/>
      <c r="S24" s="232">
        <v>33</v>
      </c>
      <c r="T24" s="18">
        <v>25</v>
      </c>
      <c r="U24" s="18">
        <v>28</v>
      </c>
      <c r="V24" s="18">
        <v>53</v>
      </c>
    </row>
    <row r="25" spans="1:22" ht="15.75" customHeight="1">
      <c r="A25" s="82" t="s">
        <v>527</v>
      </c>
      <c r="B25" s="11" t="s">
        <v>30</v>
      </c>
      <c r="C25" s="18">
        <v>1049</v>
      </c>
      <c r="D25" s="18">
        <v>1077</v>
      </c>
      <c r="E25" s="18">
        <v>1146</v>
      </c>
      <c r="F25" s="18">
        <v>2223</v>
      </c>
      <c r="G25" s="93" t="s">
        <v>707</v>
      </c>
      <c r="H25" s="11" t="s">
        <v>66</v>
      </c>
      <c r="I25" s="18">
        <v>164</v>
      </c>
      <c r="J25" s="18">
        <v>138</v>
      </c>
      <c r="K25" s="18">
        <v>184</v>
      </c>
      <c r="L25" s="18">
        <v>322</v>
      </c>
      <c r="M25" s="164"/>
      <c r="N25" s="439" t="s">
        <v>695</v>
      </c>
      <c r="O25" s="165" t="s">
        <v>502</v>
      </c>
      <c r="P25" s="440" t="s">
        <v>53</v>
      </c>
      <c r="Q25" s="440"/>
      <c r="R25" s="84"/>
      <c r="S25" s="232">
        <v>224</v>
      </c>
      <c r="T25" s="18">
        <v>221</v>
      </c>
      <c r="U25" s="18">
        <v>233</v>
      </c>
      <c r="V25" s="18">
        <v>454</v>
      </c>
    </row>
    <row r="26" spans="1:22" ht="15.75" customHeight="1">
      <c r="A26" s="82" t="s">
        <v>530</v>
      </c>
      <c r="B26" s="87" t="s">
        <v>31</v>
      </c>
      <c r="C26" s="18">
        <v>1291</v>
      </c>
      <c r="D26" s="18">
        <v>1386</v>
      </c>
      <c r="E26" s="18">
        <v>1550</v>
      </c>
      <c r="F26" s="18">
        <v>2936</v>
      </c>
      <c r="G26" s="93" t="s">
        <v>708</v>
      </c>
      <c r="H26" s="11" t="s">
        <v>67</v>
      </c>
      <c r="I26" s="18">
        <v>387</v>
      </c>
      <c r="J26" s="18">
        <v>430</v>
      </c>
      <c r="K26" s="18">
        <v>478</v>
      </c>
      <c r="L26" s="18">
        <v>908</v>
      </c>
      <c r="M26" s="164"/>
      <c r="N26" s="439"/>
      <c r="O26" s="165" t="s">
        <v>505</v>
      </c>
      <c r="P26" s="440" t="s">
        <v>54</v>
      </c>
      <c r="Q26" s="440"/>
      <c r="R26" s="84"/>
      <c r="S26" s="232">
        <v>1047</v>
      </c>
      <c r="T26" s="18">
        <v>1098</v>
      </c>
      <c r="U26" s="18">
        <v>1270</v>
      </c>
      <c r="V26" s="18">
        <v>2368</v>
      </c>
    </row>
    <row r="27" spans="1:22" ht="15.75" customHeight="1">
      <c r="A27" s="82" t="s">
        <v>532</v>
      </c>
      <c r="B27" s="87" t="s">
        <v>32</v>
      </c>
      <c r="C27" s="18">
        <v>634</v>
      </c>
      <c r="D27" s="18">
        <v>693</v>
      </c>
      <c r="E27" s="18">
        <v>733</v>
      </c>
      <c r="F27" s="18">
        <v>1426</v>
      </c>
      <c r="G27" s="93" t="s">
        <v>709</v>
      </c>
      <c r="H27" s="11" t="s">
        <v>68</v>
      </c>
      <c r="I27" s="18">
        <v>722</v>
      </c>
      <c r="J27" s="18">
        <v>804</v>
      </c>
      <c r="K27" s="18">
        <v>918</v>
      </c>
      <c r="L27" s="18">
        <v>1722</v>
      </c>
      <c r="M27" s="164"/>
      <c r="N27" s="441" t="s">
        <v>720</v>
      </c>
      <c r="O27" s="166" t="s">
        <v>510</v>
      </c>
      <c r="P27" s="425" t="s">
        <v>347</v>
      </c>
      <c r="Q27" s="425"/>
      <c r="R27" s="84"/>
      <c r="S27" s="232">
        <v>15</v>
      </c>
      <c r="T27" s="18">
        <v>14</v>
      </c>
      <c r="U27" s="18">
        <v>13</v>
      </c>
      <c r="V27" s="18">
        <v>27</v>
      </c>
    </row>
    <row r="28" spans="1:22" ht="15.75" customHeight="1">
      <c r="A28" s="82" t="s">
        <v>534</v>
      </c>
      <c r="B28" s="11" t="s">
        <v>33</v>
      </c>
      <c r="C28" s="18">
        <v>1105</v>
      </c>
      <c r="D28" s="18">
        <v>1256</v>
      </c>
      <c r="E28" s="18">
        <v>1309</v>
      </c>
      <c r="F28" s="18">
        <v>2565</v>
      </c>
      <c r="G28" s="93" t="s">
        <v>710</v>
      </c>
      <c r="H28" s="11" t="s">
        <v>69</v>
      </c>
      <c r="I28" s="18">
        <v>552</v>
      </c>
      <c r="J28" s="18">
        <v>601</v>
      </c>
      <c r="K28" s="18">
        <v>628</v>
      </c>
      <c r="L28" s="18">
        <v>1229</v>
      </c>
      <c r="M28" s="164"/>
      <c r="N28" s="441"/>
      <c r="O28" s="166" t="s">
        <v>513</v>
      </c>
      <c r="P28" s="425" t="s">
        <v>141</v>
      </c>
      <c r="Q28" s="425"/>
      <c r="R28" s="84"/>
      <c r="S28" s="232">
        <v>32</v>
      </c>
      <c r="T28" s="18">
        <v>27</v>
      </c>
      <c r="U28" s="18">
        <v>33</v>
      </c>
      <c r="V28" s="18">
        <v>60</v>
      </c>
    </row>
    <row r="29" spans="1:22" ht="15.75" customHeight="1">
      <c r="A29" s="82" t="s">
        <v>536</v>
      </c>
      <c r="B29" s="11" t="s">
        <v>34</v>
      </c>
      <c r="C29" s="18">
        <v>780</v>
      </c>
      <c r="D29" s="18">
        <v>807</v>
      </c>
      <c r="E29" s="18">
        <v>920</v>
      </c>
      <c r="F29" s="18">
        <v>1727</v>
      </c>
      <c r="G29" s="93" t="s">
        <v>711</v>
      </c>
      <c r="H29" s="11" t="s">
        <v>70</v>
      </c>
      <c r="I29" s="18">
        <v>553</v>
      </c>
      <c r="J29" s="18">
        <v>435</v>
      </c>
      <c r="K29" s="18">
        <v>551</v>
      </c>
      <c r="L29" s="18">
        <v>986</v>
      </c>
      <c r="M29" s="16"/>
      <c r="N29" s="441"/>
      <c r="O29" s="166" t="s">
        <v>516</v>
      </c>
      <c r="P29" s="425" t="s">
        <v>348</v>
      </c>
      <c r="Q29" s="425"/>
      <c r="R29" s="56"/>
      <c r="S29" s="232">
        <v>100</v>
      </c>
      <c r="T29" s="18">
        <v>81</v>
      </c>
      <c r="U29" s="18">
        <v>95</v>
      </c>
      <c r="V29" s="18">
        <v>176</v>
      </c>
    </row>
    <row r="30" spans="1:22" ht="15.75" customHeight="1">
      <c r="A30" s="82" t="s">
        <v>539</v>
      </c>
      <c r="B30" s="11" t="s">
        <v>35</v>
      </c>
      <c r="C30" s="18">
        <v>682</v>
      </c>
      <c r="D30" s="18">
        <v>678</v>
      </c>
      <c r="E30" s="18">
        <v>815</v>
      </c>
      <c r="F30" s="18">
        <v>1493</v>
      </c>
      <c r="G30" s="93" t="s">
        <v>712</v>
      </c>
      <c r="H30" s="11" t="s">
        <v>71</v>
      </c>
      <c r="I30" s="18">
        <v>285</v>
      </c>
      <c r="J30" s="18">
        <v>243</v>
      </c>
      <c r="K30" s="18">
        <v>302</v>
      </c>
      <c r="L30" s="18">
        <v>545</v>
      </c>
      <c r="M30" s="164"/>
      <c r="N30" s="441"/>
      <c r="O30" s="166" t="s">
        <v>519</v>
      </c>
      <c r="P30" s="425" t="s">
        <v>349</v>
      </c>
      <c r="Q30" s="425"/>
      <c r="R30" s="84"/>
      <c r="S30" s="232">
        <v>166</v>
      </c>
      <c r="T30" s="18">
        <v>150</v>
      </c>
      <c r="U30" s="18">
        <v>195</v>
      </c>
      <c r="V30" s="18">
        <v>345</v>
      </c>
    </row>
    <row r="31" spans="1:22" ht="15.75" customHeight="1">
      <c r="A31" s="82" t="s">
        <v>541</v>
      </c>
      <c r="B31" s="11" t="s">
        <v>36</v>
      </c>
      <c r="C31" s="18">
        <v>574</v>
      </c>
      <c r="D31" s="18">
        <v>535</v>
      </c>
      <c r="E31" s="18">
        <v>607</v>
      </c>
      <c r="F31" s="18">
        <v>1142</v>
      </c>
      <c r="G31" s="93" t="s">
        <v>713</v>
      </c>
      <c r="H31" s="11" t="s">
        <v>72</v>
      </c>
      <c r="I31" s="18">
        <v>255</v>
      </c>
      <c r="J31" s="18">
        <v>181</v>
      </c>
      <c r="K31" s="18">
        <v>261</v>
      </c>
      <c r="L31" s="18">
        <v>442</v>
      </c>
      <c r="M31" s="33"/>
      <c r="N31" s="441"/>
      <c r="O31" s="166" t="s">
        <v>522</v>
      </c>
      <c r="P31" s="425" t="s">
        <v>350</v>
      </c>
      <c r="Q31" s="425"/>
      <c r="R31" s="84"/>
      <c r="S31" s="232">
        <v>55</v>
      </c>
      <c r="T31" s="18">
        <v>42</v>
      </c>
      <c r="U31" s="18">
        <v>51</v>
      </c>
      <c r="V31" s="18">
        <v>93</v>
      </c>
    </row>
    <row r="32" spans="1:22" ht="15.75" customHeight="1">
      <c r="A32" s="82" t="s">
        <v>543</v>
      </c>
      <c r="B32" s="11" t="s">
        <v>37</v>
      </c>
      <c r="C32" s="18">
        <v>960</v>
      </c>
      <c r="D32" s="18">
        <v>890</v>
      </c>
      <c r="E32" s="18">
        <v>1116</v>
      </c>
      <c r="F32" s="18">
        <v>2006</v>
      </c>
      <c r="G32" s="93" t="s">
        <v>714</v>
      </c>
      <c r="H32" s="11" t="s">
        <v>73</v>
      </c>
      <c r="I32" s="18">
        <v>104</v>
      </c>
      <c r="J32" s="18">
        <v>94</v>
      </c>
      <c r="K32" s="18">
        <v>110</v>
      </c>
      <c r="L32" s="18">
        <v>204</v>
      </c>
      <c r="M32" s="16"/>
      <c r="N32" s="441"/>
      <c r="O32" s="166" t="s">
        <v>524</v>
      </c>
      <c r="P32" s="425" t="s">
        <v>351</v>
      </c>
      <c r="Q32" s="425"/>
      <c r="R32" s="84"/>
      <c r="S32" s="232">
        <v>42</v>
      </c>
      <c r="T32" s="18">
        <v>35</v>
      </c>
      <c r="U32" s="18">
        <v>38</v>
      </c>
      <c r="V32" s="18">
        <v>73</v>
      </c>
    </row>
    <row r="33" spans="1:22" ht="15.75" customHeight="1">
      <c r="A33" s="82" t="s">
        <v>545</v>
      </c>
      <c r="B33" s="11" t="s">
        <v>38</v>
      </c>
      <c r="C33" s="18">
        <v>289</v>
      </c>
      <c r="D33" s="18">
        <v>303</v>
      </c>
      <c r="E33" s="18">
        <v>339</v>
      </c>
      <c r="F33" s="18">
        <v>642</v>
      </c>
      <c r="G33" s="93" t="s">
        <v>715</v>
      </c>
      <c r="H33" s="11" t="s">
        <v>74</v>
      </c>
      <c r="I33" s="18">
        <v>33</v>
      </c>
      <c r="J33" s="18">
        <v>26</v>
      </c>
      <c r="K33" s="18">
        <v>29</v>
      </c>
      <c r="L33" s="18">
        <v>55</v>
      </c>
      <c r="M33" s="16"/>
      <c r="N33" s="441"/>
      <c r="O33" s="166" t="s">
        <v>526</v>
      </c>
      <c r="P33" s="425" t="s">
        <v>143</v>
      </c>
      <c r="Q33" s="425"/>
      <c r="R33" s="56"/>
      <c r="S33" s="232">
        <v>30</v>
      </c>
      <c r="T33" s="18">
        <v>25</v>
      </c>
      <c r="U33" s="18">
        <v>27</v>
      </c>
      <c r="V33" s="18">
        <v>52</v>
      </c>
    </row>
    <row r="34" spans="1:18" ht="15.75" customHeight="1">
      <c r="A34" s="82" t="s">
        <v>547</v>
      </c>
      <c r="B34" s="11" t="s">
        <v>39</v>
      </c>
      <c r="C34" s="18">
        <v>672</v>
      </c>
      <c r="D34" s="18">
        <v>762</v>
      </c>
      <c r="E34" s="18">
        <v>757</v>
      </c>
      <c r="F34" s="18">
        <v>1519</v>
      </c>
      <c r="G34" s="93" t="s">
        <v>716</v>
      </c>
      <c r="H34" s="11" t="s">
        <v>332</v>
      </c>
      <c r="I34" s="18">
        <v>79</v>
      </c>
      <c r="J34" s="18">
        <v>73</v>
      </c>
      <c r="K34" s="18">
        <v>71</v>
      </c>
      <c r="L34" s="18">
        <v>144</v>
      </c>
      <c r="M34" s="16"/>
      <c r="N34" s="16"/>
      <c r="O34" s="15"/>
      <c r="P34" s="15"/>
      <c r="Q34" s="15"/>
      <c r="R34" s="56"/>
    </row>
    <row r="35" spans="1:18" ht="15.75" customHeight="1">
      <c r="A35" s="82" t="s">
        <v>549</v>
      </c>
      <c r="B35" s="11" t="s">
        <v>40</v>
      </c>
      <c r="C35" s="18">
        <v>904</v>
      </c>
      <c r="D35" s="18">
        <v>860</v>
      </c>
      <c r="E35" s="18">
        <v>943</v>
      </c>
      <c r="F35" s="18">
        <v>1803</v>
      </c>
      <c r="G35" s="93" t="s">
        <v>717</v>
      </c>
      <c r="H35" s="11" t="s">
        <v>333</v>
      </c>
      <c r="I35" s="18">
        <v>99</v>
      </c>
      <c r="J35" s="18">
        <v>67</v>
      </c>
      <c r="K35" s="18">
        <v>66</v>
      </c>
      <c r="L35" s="18">
        <v>133</v>
      </c>
      <c r="M35" s="15"/>
      <c r="N35" s="15"/>
      <c r="O35" s="15"/>
      <c r="P35" s="15"/>
      <c r="Q35" s="15"/>
      <c r="R35" s="56"/>
    </row>
    <row r="36" spans="1:18" ht="15.75" customHeight="1" thickBot="1">
      <c r="A36" s="82" t="s">
        <v>691</v>
      </c>
      <c r="B36" s="11" t="s">
        <v>41</v>
      </c>
      <c r="C36" s="18">
        <v>1088</v>
      </c>
      <c r="D36" s="18">
        <v>1047</v>
      </c>
      <c r="E36" s="18">
        <v>1178</v>
      </c>
      <c r="F36" s="18">
        <v>2225</v>
      </c>
      <c r="G36" s="93" t="s">
        <v>718</v>
      </c>
      <c r="H36" s="11" t="s">
        <v>334</v>
      </c>
      <c r="I36" s="18">
        <v>50</v>
      </c>
      <c r="J36" s="18">
        <v>43</v>
      </c>
      <c r="K36" s="18">
        <v>48</v>
      </c>
      <c r="L36" s="18">
        <v>91</v>
      </c>
      <c r="M36" s="15"/>
      <c r="N36" s="15"/>
      <c r="O36" s="15"/>
      <c r="P36" s="15"/>
      <c r="Q36" s="15"/>
      <c r="R36" s="56"/>
    </row>
    <row r="37" spans="1:18" ht="15.75" customHeight="1">
      <c r="A37" s="82" t="s">
        <v>692</v>
      </c>
      <c r="B37" s="161" t="s">
        <v>418</v>
      </c>
      <c r="C37" s="18">
        <v>33</v>
      </c>
      <c r="D37" s="18">
        <v>34</v>
      </c>
      <c r="E37" s="18">
        <v>40</v>
      </c>
      <c r="F37" s="18">
        <v>74</v>
      </c>
      <c r="G37" s="93" t="s">
        <v>719</v>
      </c>
      <c r="H37" s="11" t="s">
        <v>335</v>
      </c>
      <c r="I37" s="18">
        <v>50</v>
      </c>
      <c r="J37" s="18">
        <v>40</v>
      </c>
      <c r="K37" s="18">
        <v>37</v>
      </c>
      <c r="L37" s="214">
        <v>77</v>
      </c>
      <c r="M37" s="316" t="s">
        <v>417</v>
      </c>
      <c r="N37" s="317"/>
      <c r="O37" s="52" t="s">
        <v>3</v>
      </c>
      <c r="P37" s="52" t="s">
        <v>4</v>
      </c>
      <c r="Q37" s="52" t="s">
        <v>5</v>
      </c>
      <c r="R37" s="54" t="s">
        <v>6</v>
      </c>
    </row>
    <row r="38" spans="1:18" ht="15.75" customHeight="1">
      <c r="A38" s="82" t="s">
        <v>693</v>
      </c>
      <c r="B38" s="11" t="s">
        <v>42</v>
      </c>
      <c r="C38" s="18">
        <v>619</v>
      </c>
      <c r="D38" s="18">
        <v>694</v>
      </c>
      <c r="E38" s="18">
        <v>725</v>
      </c>
      <c r="F38" s="18">
        <v>1419</v>
      </c>
      <c r="G38" s="95" t="s">
        <v>481</v>
      </c>
      <c r="H38" s="89" t="s">
        <v>336</v>
      </c>
      <c r="I38" s="230">
        <v>324</v>
      </c>
      <c r="J38" s="230">
        <v>302</v>
      </c>
      <c r="K38" s="230">
        <v>274</v>
      </c>
      <c r="L38" s="231">
        <v>576</v>
      </c>
      <c r="M38" s="318" t="s">
        <v>356</v>
      </c>
      <c r="N38" s="319"/>
      <c r="O38" s="18">
        <f>C40+I40+O15+O16</f>
        <v>38970</v>
      </c>
      <c r="P38" s="18">
        <f>D40+J40+P15+P16</f>
        <v>39025</v>
      </c>
      <c r="Q38" s="18">
        <f>E40+K40+Q15+Q16</f>
        <v>43016</v>
      </c>
      <c r="R38" s="83">
        <f>F40+L40+R15+R16</f>
        <v>82041</v>
      </c>
    </row>
    <row r="39" spans="1:18" ht="15.75" customHeight="1" thickBot="1">
      <c r="A39" s="86" t="s">
        <v>694</v>
      </c>
      <c r="B39" s="75" t="s">
        <v>43</v>
      </c>
      <c r="C39" s="62">
        <v>787</v>
      </c>
      <c r="D39" s="62">
        <v>889</v>
      </c>
      <c r="E39" s="62">
        <v>1013</v>
      </c>
      <c r="F39" s="62">
        <v>1902</v>
      </c>
      <c r="G39" s="237" t="s">
        <v>484</v>
      </c>
      <c r="H39" s="75" t="s">
        <v>337</v>
      </c>
      <c r="I39" s="62">
        <v>187</v>
      </c>
      <c r="J39" s="62">
        <v>169</v>
      </c>
      <c r="K39" s="62">
        <v>193</v>
      </c>
      <c r="L39" s="238">
        <v>362</v>
      </c>
      <c r="M39" s="306" t="s">
        <v>360</v>
      </c>
      <c r="N39" s="307"/>
      <c r="O39" s="62">
        <f>O38+O77+O118+O158</f>
        <v>49674</v>
      </c>
      <c r="P39" s="62">
        <f>P38+P77+P118+P158</f>
        <v>50178</v>
      </c>
      <c r="Q39" s="62">
        <f>Q38+Q77+Q118+Q158</f>
        <v>55266</v>
      </c>
      <c r="R39" s="63">
        <f>R38+R77+R118+R158</f>
        <v>105444</v>
      </c>
    </row>
    <row r="40" spans="1:18" ht="15.75" customHeight="1">
      <c r="A40" s="5"/>
      <c r="C40" s="101">
        <f>SUM(C4:C39)</f>
        <v>21001</v>
      </c>
      <c r="D40" s="101">
        <f>SUM(D4:D39)</f>
        <v>21082</v>
      </c>
      <c r="E40" s="101">
        <f>SUM(E4:E39)</f>
        <v>23401</v>
      </c>
      <c r="F40" s="101">
        <f>SUM(F4:F39)</f>
        <v>44483</v>
      </c>
      <c r="G40" s="102"/>
      <c r="H40" s="103"/>
      <c r="I40" s="101">
        <f>SUM(I4:I39)</f>
        <v>15561</v>
      </c>
      <c r="J40" s="101">
        <f>SUM(J4:J39)</f>
        <v>15798</v>
      </c>
      <c r="K40" s="101">
        <f>SUM(K4:K39)</f>
        <v>17548</v>
      </c>
      <c r="L40" s="101">
        <f>SUM(L4:L39)</f>
        <v>33346</v>
      </c>
      <c r="M40" s="448" t="s">
        <v>649</v>
      </c>
      <c r="N40" s="448"/>
      <c r="O40" s="448"/>
      <c r="P40" s="448"/>
      <c r="Q40" s="448"/>
      <c r="R40" s="448"/>
    </row>
    <row r="41" spans="1:18" ht="24" customHeight="1">
      <c r="A41" s="449" t="s">
        <v>422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22" ht="15.75" customHeight="1" thickBot="1">
      <c r="A42" s="442" t="s">
        <v>75</v>
      </c>
      <c r="B42" s="442"/>
      <c r="C42" s="15"/>
      <c r="D42" s="15"/>
      <c r="E42" s="15"/>
      <c r="F42" s="15"/>
      <c r="G42" s="16"/>
      <c r="H42" s="17"/>
      <c r="I42" s="210"/>
      <c r="J42" s="210"/>
      <c r="K42" s="210"/>
      <c r="L42" s="210"/>
      <c r="M42" s="210"/>
      <c r="N42" s="210"/>
      <c r="O42" s="210"/>
      <c r="P42" s="311" t="s">
        <v>686</v>
      </c>
      <c r="Q42" s="311"/>
      <c r="R42" s="311"/>
      <c r="S42" s="15"/>
      <c r="T42" s="15"/>
      <c r="U42" s="15"/>
      <c r="V42" s="15"/>
    </row>
    <row r="43" spans="1:22" s="2" customFormat="1" ht="15.75" customHeight="1">
      <c r="A43" s="50" t="s">
        <v>1</v>
      </c>
      <c r="B43" s="51" t="s">
        <v>2</v>
      </c>
      <c r="C43" s="52" t="s">
        <v>3</v>
      </c>
      <c r="D43" s="52" t="s">
        <v>4</v>
      </c>
      <c r="E43" s="52" t="s">
        <v>5</v>
      </c>
      <c r="F43" s="54" t="s">
        <v>6</v>
      </c>
      <c r="G43" s="195" t="s">
        <v>1</v>
      </c>
      <c r="H43" s="51" t="s">
        <v>386</v>
      </c>
      <c r="I43" s="52" t="s">
        <v>3</v>
      </c>
      <c r="J43" s="52" t="s">
        <v>4</v>
      </c>
      <c r="K43" s="52" t="s">
        <v>5</v>
      </c>
      <c r="L43" s="54" t="s">
        <v>6</v>
      </c>
      <c r="M43" s="451"/>
      <c r="N43" s="451"/>
      <c r="O43" s="198"/>
      <c r="P43" s="198"/>
      <c r="Q43" s="198"/>
      <c r="R43" s="199"/>
      <c r="S43" s="194"/>
      <c r="T43" s="169"/>
      <c r="U43" s="169"/>
      <c r="V43" s="169"/>
    </row>
    <row r="44" spans="1:22" ht="15.75" customHeight="1">
      <c r="A44" s="55"/>
      <c r="B44" s="41" t="s">
        <v>721</v>
      </c>
      <c r="C44" s="18">
        <f>SUM(C52:C68)</f>
        <v>664</v>
      </c>
      <c r="D44" s="18">
        <f>SUM(D52:D68)</f>
        <v>679</v>
      </c>
      <c r="E44" s="18">
        <f>SUM(E52:E68)</f>
        <v>714</v>
      </c>
      <c r="F44" s="83">
        <f>SUM(F52:F68)</f>
        <v>1393</v>
      </c>
      <c r="G44" s="196" t="s">
        <v>557</v>
      </c>
      <c r="H44" s="11" t="s">
        <v>144</v>
      </c>
      <c r="I44" s="176">
        <v>53</v>
      </c>
      <c r="J44" s="176">
        <v>13</v>
      </c>
      <c r="K44" s="176">
        <v>41</v>
      </c>
      <c r="L44" s="184">
        <f>SUM(J44:K44)</f>
        <v>54</v>
      </c>
      <c r="M44" s="16"/>
      <c r="N44" s="16"/>
      <c r="O44" s="15"/>
      <c r="P44" s="15"/>
      <c r="Q44" s="15"/>
      <c r="R44" s="56"/>
      <c r="S44" s="179"/>
      <c r="T44" s="179"/>
      <c r="U44" s="179"/>
      <c r="V44" s="179"/>
    </row>
    <row r="45" spans="1:22" ht="15.75" customHeight="1" thickBot="1">
      <c r="A45" s="55"/>
      <c r="B45" s="160" t="s">
        <v>722</v>
      </c>
      <c r="C45" s="18">
        <f>SUM(C73:C77)</f>
        <v>291</v>
      </c>
      <c r="D45" s="18">
        <f>SUM(D73:D77)</f>
        <v>292</v>
      </c>
      <c r="E45" s="18">
        <f>SUM(E73:E77)</f>
        <v>305</v>
      </c>
      <c r="F45" s="83">
        <f>SUM(F73:F77)</f>
        <v>597</v>
      </c>
      <c r="G45" s="443" t="s">
        <v>738</v>
      </c>
      <c r="H45" s="443"/>
      <c r="I45" s="443"/>
      <c r="J45" s="443"/>
      <c r="K45" s="443"/>
      <c r="L45" s="444"/>
      <c r="M45" s="16"/>
      <c r="N45" s="16"/>
      <c r="O45" s="15"/>
      <c r="P45" s="15"/>
      <c r="Q45" s="15"/>
      <c r="R45" s="56"/>
      <c r="S45" s="179"/>
      <c r="T45" s="179"/>
      <c r="U45" s="179"/>
      <c r="V45" s="179"/>
    </row>
    <row r="46" spans="1:18" ht="15.75" customHeight="1">
      <c r="A46" s="55"/>
      <c r="B46" s="43" t="s">
        <v>723</v>
      </c>
      <c r="C46" s="18">
        <f>SUM(I52:I62)</f>
        <v>450</v>
      </c>
      <c r="D46" s="18">
        <f>SUM(J52:J62)</f>
        <v>445</v>
      </c>
      <c r="E46" s="18">
        <f>SUM(K52:K62)</f>
        <v>472</v>
      </c>
      <c r="F46" s="83">
        <f>SUM(L52:L62)</f>
        <v>917</v>
      </c>
      <c r="G46" s="15"/>
      <c r="H46" s="15"/>
      <c r="I46" s="133"/>
      <c r="J46" s="133"/>
      <c r="K46" s="133"/>
      <c r="L46" s="133"/>
      <c r="M46" s="133"/>
      <c r="N46" s="133"/>
      <c r="O46" s="133"/>
      <c r="P46" s="15"/>
      <c r="Q46" s="15"/>
      <c r="R46" s="56"/>
    </row>
    <row r="47" spans="1:22" ht="15.75" customHeight="1" thickBot="1">
      <c r="A47" s="74"/>
      <c r="B47" s="197" t="s">
        <v>724</v>
      </c>
      <c r="C47" s="62">
        <f>SUM(I71:I77)</f>
        <v>275</v>
      </c>
      <c r="D47" s="62">
        <f>SUM(J71:J77)</f>
        <v>301</v>
      </c>
      <c r="E47" s="62">
        <f>SUM(K71:K77)</f>
        <v>306</v>
      </c>
      <c r="F47" s="63">
        <f>SUM(L71:L77)</f>
        <v>607</v>
      </c>
      <c r="G47" s="173"/>
      <c r="H47" s="175"/>
      <c r="I47" s="209"/>
      <c r="J47" s="209"/>
      <c r="K47" s="209"/>
      <c r="L47" s="209"/>
      <c r="M47" s="209"/>
      <c r="N47" s="209"/>
      <c r="O47" s="209"/>
      <c r="P47" s="190"/>
      <c r="Q47" s="190"/>
      <c r="R47" s="200"/>
      <c r="S47" s="191"/>
      <c r="T47" s="450"/>
      <c r="U47" s="191"/>
      <c r="V47" s="179"/>
    </row>
    <row r="48" spans="1:22" ht="15.75" customHeight="1" thickBot="1">
      <c r="A48" s="174"/>
      <c r="B48" s="17"/>
      <c r="C48" s="38"/>
      <c r="D48" s="38"/>
      <c r="E48" s="38"/>
      <c r="F48" s="38"/>
      <c r="G48" s="173"/>
      <c r="H48" s="175"/>
      <c r="I48" s="172"/>
      <c r="J48" s="175"/>
      <c r="K48" s="15"/>
      <c r="L48" s="15"/>
      <c r="M48" s="16"/>
      <c r="N48" s="189"/>
      <c r="O48" s="190"/>
      <c r="P48" s="190"/>
      <c r="Q48" s="190"/>
      <c r="R48" s="200"/>
      <c r="S48" s="191"/>
      <c r="T48" s="450"/>
      <c r="U48" s="191"/>
      <c r="V48" s="179"/>
    </row>
    <row r="49" spans="1:22" ht="15.75" customHeight="1">
      <c r="A49" s="445" t="s">
        <v>733</v>
      </c>
      <c r="B49" s="446"/>
      <c r="C49" s="446"/>
      <c r="D49" s="446"/>
      <c r="E49" s="446"/>
      <c r="F49" s="447"/>
      <c r="G49" s="445" t="s">
        <v>733</v>
      </c>
      <c r="H49" s="446"/>
      <c r="I49" s="446"/>
      <c r="J49" s="446"/>
      <c r="K49" s="446"/>
      <c r="L49" s="447"/>
      <c r="M49" s="16"/>
      <c r="N49" s="189"/>
      <c r="O49" s="190"/>
      <c r="P49" s="190"/>
      <c r="Q49" s="190"/>
      <c r="R49" s="200"/>
      <c r="S49" s="191"/>
      <c r="T49" s="450"/>
      <c r="U49" s="191"/>
      <c r="V49" s="179"/>
    </row>
    <row r="50" spans="1:22" ht="15.75" customHeight="1">
      <c r="A50" s="201" t="s">
        <v>380</v>
      </c>
      <c r="B50" s="10" t="s">
        <v>739</v>
      </c>
      <c r="C50" s="3" t="s">
        <v>3</v>
      </c>
      <c r="D50" s="3" t="s">
        <v>4</v>
      </c>
      <c r="E50" s="3" t="s">
        <v>5</v>
      </c>
      <c r="F50" s="58" t="s">
        <v>6</v>
      </c>
      <c r="G50" s="201" t="s">
        <v>380</v>
      </c>
      <c r="H50" s="10" t="s">
        <v>739</v>
      </c>
      <c r="I50" s="3" t="s">
        <v>3</v>
      </c>
      <c r="J50" s="3" t="s">
        <v>4</v>
      </c>
      <c r="K50" s="3" t="s">
        <v>5</v>
      </c>
      <c r="L50" s="58" t="s">
        <v>6</v>
      </c>
      <c r="M50" s="16"/>
      <c r="N50" s="189"/>
      <c r="O50" s="190"/>
      <c r="P50" s="190"/>
      <c r="Q50" s="190"/>
      <c r="R50" s="200"/>
      <c r="S50" s="191"/>
      <c r="T50" s="450"/>
      <c r="U50" s="191"/>
      <c r="V50" s="179"/>
    </row>
    <row r="51" spans="1:22" ht="15.75" customHeight="1">
      <c r="A51" s="461" t="s">
        <v>734</v>
      </c>
      <c r="B51" s="462"/>
      <c r="C51" s="462"/>
      <c r="D51" s="462"/>
      <c r="E51" s="462"/>
      <c r="F51" s="463"/>
      <c r="G51" s="464" t="s">
        <v>735</v>
      </c>
      <c r="H51" s="465"/>
      <c r="I51" s="465"/>
      <c r="J51" s="465"/>
      <c r="K51" s="465"/>
      <c r="L51" s="466"/>
      <c r="M51" s="16"/>
      <c r="N51" s="189"/>
      <c r="O51" s="190"/>
      <c r="P51" s="190"/>
      <c r="Q51" s="190"/>
      <c r="R51" s="200"/>
      <c r="S51" s="191"/>
      <c r="T51" s="450"/>
      <c r="U51" s="191"/>
      <c r="V51" s="179"/>
    </row>
    <row r="52" spans="1:22" ht="15.75" customHeight="1">
      <c r="A52" s="202" t="s">
        <v>725</v>
      </c>
      <c r="B52" s="188" t="s">
        <v>108</v>
      </c>
      <c r="C52" s="177">
        <v>95</v>
      </c>
      <c r="D52" s="177">
        <v>98</v>
      </c>
      <c r="E52" s="177">
        <v>116</v>
      </c>
      <c r="F52" s="215">
        <v>214</v>
      </c>
      <c r="G52" s="219" t="s">
        <v>96</v>
      </c>
      <c r="H52" s="211" t="s">
        <v>126</v>
      </c>
      <c r="I52" s="180">
        <v>41</v>
      </c>
      <c r="J52" s="180">
        <v>42</v>
      </c>
      <c r="K52" s="180">
        <v>48</v>
      </c>
      <c r="L52" s="182">
        <v>90</v>
      </c>
      <c r="M52" s="16"/>
      <c r="N52" s="189"/>
      <c r="O52" s="190"/>
      <c r="P52" s="190"/>
      <c r="Q52" s="192"/>
      <c r="R52" s="200"/>
      <c r="S52" s="191"/>
      <c r="T52" s="450"/>
      <c r="U52" s="191"/>
      <c r="V52" s="179"/>
    </row>
    <row r="53" spans="1:22" ht="15.75" customHeight="1">
      <c r="A53" s="202" t="s">
        <v>726</v>
      </c>
      <c r="B53" s="188" t="s">
        <v>364</v>
      </c>
      <c r="C53" s="177">
        <v>53</v>
      </c>
      <c r="D53" s="177">
        <v>51</v>
      </c>
      <c r="E53" s="177">
        <v>52</v>
      </c>
      <c r="F53" s="215">
        <v>103</v>
      </c>
      <c r="G53" s="219" t="s">
        <v>97</v>
      </c>
      <c r="H53" s="211" t="s">
        <v>127</v>
      </c>
      <c r="I53" s="180">
        <v>162</v>
      </c>
      <c r="J53" s="180">
        <v>162</v>
      </c>
      <c r="K53" s="180">
        <v>179</v>
      </c>
      <c r="L53" s="182">
        <v>341</v>
      </c>
      <c r="M53" s="16"/>
      <c r="N53" s="189"/>
      <c r="O53" s="190"/>
      <c r="P53" s="190"/>
      <c r="Q53" s="192"/>
      <c r="R53" s="200"/>
      <c r="S53" s="191"/>
      <c r="T53" s="192"/>
      <c r="U53" s="191"/>
      <c r="V53" s="179"/>
    </row>
    <row r="54" spans="1:22" ht="15.75" customHeight="1">
      <c r="A54" s="202" t="s">
        <v>76</v>
      </c>
      <c r="B54" s="188" t="s">
        <v>109</v>
      </c>
      <c r="C54" s="177">
        <v>46</v>
      </c>
      <c r="D54" s="177">
        <v>57</v>
      </c>
      <c r="E54" s="177">
        <v>52</v>
      </c>
      <c r="F54" s="215">
        <v>109</v>
      </c>
      <c r="G54" s="219" t="s">
        <v>98</v>
      </c>
      <c r="H54" s="211" t="s">
        <v>128</v>
      </c>
      <c r="I54" s="180">
        <v>31</v>
      </c>
      <c r="J54" s="180">
        <v>30</v>
      </c>
      <c r="K54" s="180">
        <v>29</v>
      </c>
      <c r="L54" s="182">
        <v>59</v>
      </c>
      <c r="M54" s="16"/>
      <c r="N54" s="189"/>
      <c r="O54" s="190"/>
      <c r="P54" s="190"/>
      <c r="Q54" s="190"/>
      <c r="R54" s="200"/>
      <c r="S54" s="190"/>
      <c r="T54" s="190"/>
      <c r="U54" s="190"/>
      <c r="V54" s="179"/>
    </row>
    <row r="55" spans="1:22" ht="15.75" customHeight="1">
      <c r="A55" s="202" t="s">
        <v>77</v>
      </c>
      <c r="B55" s="188" t="s">
        <v>110</v>
      </c>
      <c r="C55" s="177">
        <v>35</v>
      </c>
      <c r="D55" s="177">
        <v>27</v>
      </c>
      <c r="E55" s="177">
        <v>33</v>
      </c>
      <c r="F55" s="215">
        <v>60</v>
      </c>
      <c r="G55" s="219" t="s">
        <v>99</v>
      </c>
      <c r="H55" s="211" t="s">
        <v>129</v>
      </c>
      <c r="I55" s="180">
        <v>9</v>
      </c>
      <c r="J55" s="180">
        <v>10</v>
      </c>
      <c r="K55" s="180">
        <v>10</v>
      </c>
      <c r="L55" s="182">
        <v>20</v>
      </c>
      <c r="M55" s="16"/>
      <c r="N55" s="189"/>
      <c r="O55" s="190"/>
      <c r="P55" s="190"/>
      <c r="Q55" s="190"/>
      <c r="R55" s="200"/>
      <c r="S55" s="190"/>
      <c r="T55" s="190"/>
      <c r="U55" s="190"/>
      <c r="V55" s="179"/>
    </row>
    <row r="56" spans="1:22" ht="15.75" customHeight="1">
      <c r="A56" s="202" t="s">
        <v>78</v>
      </c>
      <c r="B56" s="188" t="s">
        <v>111</v>
      </c>
      <c r="C56" s="177">
        <v>159</v>
      </c>
      <c r="D56" s="177">
        <v>192</v>
      </c>
      <c r="E56" s="177">
        <v>188</v>
      </c>
      <c r="F56" s="215">
        <v>380</v>
      </c>
      <c r="G56" s="219" t="s">
        <v>100</v>
      </c>
      <c r="H56" s="211" t="s">
        <v>130</v>
      </c>
      <c r="I56" s="180">
        <v>13</v>
      </c>
      <c r="J56" s="180">
        <v>12</v>
      </c>
      <c r="K56" s="180">
        <v>9</v>
      </c>
      <c r="L56" s="182">
        <v>21</v>
      </c>
      <c r="M56" s="16"/>
      <c r="N56" s="189"/>
      <c r="O56" s="190"/>
      <c r="P56" s="190"/>
      <c r="Q56" s="190"/>
      <c r="R56" s="200"/>
      <c r="S56" s="190"/>
      <c r="T56" s="190"/>
      <c r="U56" s="190"/>
      <c r="V56" s="179"/>
    </row>
    <row r="57" spans="1:22" ht="15.75" customHeight="1">
      <c r="A57" s="202" t="s">
        <v>79</v>
      </c>
      <c r="B57" s="188" t="s">
        <v>112</v>
      </c>
      <c r="C57" s="177">
        <v>40</v>
      </c>
      <c r="D57" s="177">
        <v>44</v>
      </c>
      <c r="E57" s="177">
        <v>42</v>
      </c>
      <c r="F57" s="215">
        <v>86</v>
      </c>
      <c r="G57" s="219" t="s">
        <v>101</v>
      </c>
      <c r="H57" s="211" t="s">
        <v>131</v>
      </c>
      <c r="I57" s="180">
        <v>27</v>
      </c>
      <c r="J57" s="180">
        <v>26</v>
      </c>
      <c r="K57" s="180">
        <v>38</v>
      </c>
      <c r="L57" s="182">
        <v>64</v>
      </c>
      <c r="M57" s="16"/>
      <c r="N57" s="189"/>
      <c r="O57" s="190"/>
      <c r="P57" s="190"/>
      <c r="Q57" s="190"/>
      <c r="R57" s="200"/>
      <c r="S57" s="190"/>
      <c r="T57" s="190"/>
      <c r="U57" s="190"/>
      <c r="V57" s="179"/>
    </row>
    <row r="58" spans="1:22" ht="15.75" customHeight="1">
      <c r="A58" s="202" t="s">
        <v>80</v>
      </c>
      <c r="B58" s="188" t="s">
        <v>113</v>
      </c>
      <c r="C58" s="177">
        <v>32</v>
      </c>
      <c r="D58" s="177">
        <v>38</v>
      </c>
      <c r="E58" s="177">
        <v>28</v>
      </c>
      <c r="F58" s="215">
        <v>66</v>
      </c>
      <c r="G58" s="244" t="s">
        <v>102</v>
      </c>
      <c r="H58" s="245" t="s">
        <v>132</v>
      </c>
      <c r="I58" s="256">
        <v>17</v>
      </c>
      <c r="J58" s="256">
        <v>15</v>
      </c>
      <c r="K58" s="256">
        <v>17</v>
      </c>
      <c r="L58" s="257">
        <v>32</v>
      </c>
      <c r="M58" s="16"/>
      <c r="N58" s="192"/>
      <c r="O58" s="190"/>
      <c r="P58" s="190"/>
      <c r="Q58" s="190"/>
      <c r="R58" s="200"/>
      <c r="S58" s="190"/>
      <c r="T58" s="190"/>
      <c r="U58" s="190"/>
      <c r="V58" s="179"/>
    </row>
    <row r="59" spans="1:22" ht="15.75" customHeight="1">
      <c r="A59" s="202" t="s">
        <v>81</v>
      </c>
      <c r="B59" s="188" t="s">
        <v>114</v>
      </c>
      <c r="C59" s="177">
        <v>21</v>
      </c>
      <c r="D59" s="177">
        <v>25</v>
      </c>
      <c r="E59" s="177">
        <v>17</v>
      </c>
      <c r="F59" s="215">
        <v>42</v>
      </c>
      <c r="G59" s="219" t="s">
        <v>103</v>
      </c>
      <c r="H59" s="211" t="s">
        <v>133</v>
      </c>
      <c r="I59" s="180">
        <v>33</v>
      </c>
      <c r="J59" s="180">
        <v>35</v>
      </c>
      <c r="K59" s="180">
        <v>26</v>
      </c>
      <c r="L59" s="182">
        <v>61</v>
      </c>
      <c r="M59" s="16"/>
      <c r="N59" s="192"/>
      <c r="O59" s="190"/>
      <c r="P59" s="190"/>
      <c r="Q59" s="190"/>
      <c r="R59" s="200"/>
      <c r="S59" s="190"/>
      <c r="T59" s="190"/>
      <c r="U59" s="190"/>
      <c r="V59" s="179"/>
    </row>
    <row r="60" spans="1:22" ht="15.75" customHeight="1">
      <c r="A60" s="202" t="s">
        <v>82</v>
      </c>
      <c r="B60" s="188" t="s">
        <v>115</v>
      </c>
      <c r="C60" s="177">
        <v>14</v>
      </c>
      <c r="D60" s="177">
        <v>8</v>
      </c>
      <c r="E60" s="177">
        <v>14</v>
      </c>
      <c r="F60" s="215">
        <v>22</v>
      </c>
      <c r="G60" s="219" t="s">
        <v>104</v>
      </c>
      <c r="H60" s="211" t="s">
        <v>134</v>
      </c>
      <c r="I60" s="180">
        <v>36</v>
      </c>
      <c r="J60" s="180">
        <v>29</v>
      </c>
      <c r="K60" s="180">
        <v>33</v>
      </c>
      <c r="L60" s="182">
        <v>62</v>
      </c>
      <c r="M60" s="16"/>
      <c r="N60" s="192"/>
      <c r="O60" s="190"/>
      <c r="P60" s="190"/>
      <c r="Q60" s="190"/>
      <c r="R60" s="200"/>
      <c r="S60" s="190"/>
      <c r="T60" s="190"/>
      <c r="U60" s="190"/>
      <c r="V60" s="179"/>
    </row>
    <row r="61" spans="1:22" ht="15.75" customHeight="1">
      <c r="A61" s="202" t="s">
        <v>83</v>
      </c>
      <c r="B61" s="188" t="s">
        <v>116</v>
      </c>
      <c r="C61" s="177">
        <v>28</v>
      </c>
      <c r="D61" s="177">
        <v>22</v>
      </c>
      <c r="E61" s="177">
        <v>32</v>
      </c>
      <c r="F61" s="215">
        <v>54</v>
      </c>
      <c r="G61" s="219" t="s">
        <v>105</v>
      </c>
      <c r="H61" s="211" t="s">
        <v>135</v>
      </c>
      <c r="I61" s="180">
        <v>26</v>
      </c>
      <c r="J61" s="180">
        <v>30</v>
      </c>
      <c r="K61" s="180">
        <v>33</v>
      </c>
      <c r="L61" s="182">
        <v>63</v>
      </c>
      <c r="M61" s="16"/>
      <c r="N61" s="192"/>
      <c r="O61" s="190"/>
      <c r="P61" s="190"/>
      <c r="Q61" s="190"/>
      <c r="R61" s="200"/>
      <c r="S61" s="190"/>
      <c r="T61" s="190"/>
      <c r="U61" s="190"/>
      <c r="V61" s="179"/>
    </row>
    <row r="62" spans="1:22" ht="15.75" customHeight="1" thickBot="1">
      <c r="A62" s="202" t="s">
        <v>84</v>
      </c>
      <c r="B62" s="188" t="s">
        <v>117</v>
      </c>
      <c r="C62" s="177">
        <v>11</v>
      </c>
      <c r="D62" s="177">
        <v>13</v>
      </c>
      <c r="E62" s="177">
        <v>13</v>
      </c>
      <c r="F62" s="215">
        <v>26</v>
      </c>
      <c r="G62" s="220" t="s">
        <v>106</v>
      </c>
      <c r="H62" s="212" t="s">
        <v>136</v>
      </c>
      <c r="I62" s="185">
        <v>55</v>
      </c>
      <c r="J62" s="185">
        <v>54</v>
      </c>
      <c r="K62" s="185">
        <v>50</v>
      </c>
      <c r="L62" s="221">
        <v>104</v>
      </c>
      <c r="M62" s="16"/>
      <c r="N62" s="192"/>
      <c r="O62" s="193"/>
      <c r="P62" s="189"/>
      <c r="Q62" s="189"/>
      <c r="R62" s="200"/>
      <c r="S62" s="191"/>
      <c r="T62" s="191"/>
      <c r="U62" s="191"/>
      <c r="V62" s="179"/>
    </row>
    <row r="63" spans="1:22" ht="15.75" customHeight="1">
      <c r="A63" s="202" t="s">
        <v>85</v>
      </c>
      <c r="B63" s="188" t="s">
        <v>118</v>
      </c>
      <c r="C63" s="177">
        <v>4</v>
      </c>
      <c r="D63" s="177">
        <v>1</v>
      </c>
      <c r="E63" s="177">
        <v>3</v>
      </c>
      <c r="F63" s="215">
        <v>4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56"/>
      <c r="S63" s="15"/>
      <c r="T63" s="15"/>
      <c r="U63" s="15"/>
      <c r="V63" s="15"/>
    </row>
    <row r="64" spans="1:18" ht="15.75" customHeight="1">
      <c r="A64" s="202" t="s">
        <v>86</v>
      </c>
      <c r="B64" s="188" t="s">
        <v>119</v>
      </c>
      <c r="C64" s="177">
        <v>5</v>
      </c>
      <c r="D64" s="177">
        <v>4</v>
      </c>
      <c r="E64" s="177">
        <v>5</v>
      </c>
      <c r="F64" s="215">
        <v>9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56"/>
    </row>
    <row r="65" spans="1:18" ht="15.75" customHeight="1">
      <c r="A65" s="202" t="s">
        <v>87</v>
      </c>
      <c r="B65" s="188" t="s">
        <v>120</v>
      </c>
      <c r="C65" s="177">
        <v>32</v>
      </c>
      <c r="D65" s="177">
        <v>28</v>
      </c>
      <c r="E65" s="177">
        <v>32</v>
      </c>
      <c r="F65" s="215">
        <v>60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56"/>
    </row>
    <row r="66" spans="1:18" ht="15.75" customHeight="1">
      <c r="A66" s="202" t="s">
        <v>88</v>
      </c>
      <c r="B66" s="188" t="s">
        <v>121</v>
      </c>
      <c r="C66" s="177">
        <v>31</v>
      </c>
      <c r="D66" s="177">
        <v>21</v>
      </c>
      <c r="E66" s="177">
        <v>29</v>
      </c>
      <c r="F66" s="215">
        <v>50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56"/>
    </row>
    <row r="67" spans="1:18" ht="15.75" customHeight="1" thickBot="1">
      <c r="A67" s="202" t="s">
        <v>89</v>
      </c>
      <c r="B67" s="188" t="s">
        <v>365</v>
      </c>
      <c r="C67" s="177">
        <v>35</v>
      </c>
      <c r="D67" s="177">
        <v>32</v>
      </c>
      <c r="E67" s="177">
        <v>40</v>
      </c>
      <c r="F67" s="215">
        <v>72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56"/>
    </row>
    <row r="68" spans="1:18" ht="15.75" customHeight="1" thickBot="1">
      <c r="A68" s="216" t="s">
        <v>95</v>
      </c>
      <c r="B68" s="217" t="s">
        <v>125</v>
      </c>
      <c r="C68" s="218">
        <v>23</v>
      </c>
      <c r="D68" s="218">
        <v>18</v>
      </c>
      <c r="E68" s="218">
        <v>18</v>
      </c>
      <c r="F68" s="222">
        <v>36</v>
      </c>
      <c r="G68" s="452" t="s">
        <v>733</v>
      </c>
      <c r="H68" s="453"/>
      <c r="I68" s="453"/>
      <c r="J68" s="453"/>
      <c r="K68" s="453"/>
      <c r="L68" s="454"/>
      <c r="M68" s="16"/>
      <c r="N68" s="16"/>
      <c r="O68" s="15"/>
      <c r="P68" s="15"/>
      <c r="Q68" s="15"/>
      <c r="R68" s="56"/>
    </row>
    <row r="69" spans="1:18" ht="15.75" customHeight="1" thickBot="1">
      <c r="A69" s="174"/>
      <c r="B69" s="17"/>
      <c r="C69" s="15"/>
      <c r="D69" s="15"/>
      <c r="E69" s="15"/>
      <c r="F69" s="15"/>
      <c r="G69" s="201" t="s">
        <v>380</v>
      </c>
      <c r="H69" s="10" t="s">
        <v>739</v>
      </c>
      <c r="I69" s="3" t="s">
        <v>3</v>
      </c>
      <c r="J69" s="3" t="s">
        <v>4</v>
      </c>
      <c r="K69" s="3" t="s">
        <v>5</v>
      </c>
      <c r="L69" s="58" t="s">
        <v>6</v>
      </c>
      <c r="M69" s="16"/>
      <c r="N69" s="16"/>
      <c r="O69" s="15"/>
      <c r="P69" s="15"/>
      <c r="Q69" s="15"/>
      <c r="R69" s="56"/>
    </row>
    <row r="70" spans="1:18" ht="15.75" customHeight="1">
      <c r="A70" s="452" t="s">
        <v>733</v>
      </c>
      <c r="B70" s="453"/>
      <c r="C70" s="453"/>
      <c r="D70" s="453"/>
      <c r="E70" s="453"/>
      <c r="F70" s="454"/>
      <c r="G70" s="455" t="s">
        <v>736</v>
      </c>
      <c r="H70" s="456"/>
      <c r="I70" s="456"/>
      <c r="J70" s="456"/>
      <c r="K70" s="456"/>
      <c r="L70" s="457"/>
      <c r="M70" s="16"/>
      <c r="N70" s="16"/>
      <c r="O70" s="15"/>
      <c r="P70" s="15"/>
      <c r="Q70" s="15"/>
      <c r="R70" s="56"/>
    </row>
    <row r="71" spans="1:18" ht="15.75" customHeight="1">
      <c r="A71" s="201" t="s">
        <v>380</v>
      </c>
      <c r="B71" s="10" t="s">
        <v>739</v>
      </c>
      <c r="C71" s="3" t="s">
        <v>3</v>
      </c>
      <c r="D71" s="3" t="s">
        <v>4</v>
      </c>
      <c r="E71" s="3" t="s">
        <v>5</v>
      </c>
      <c r="F71" s="58" t="s">
        <v>6</v>
      </c>
      <c r="G71" s="223" t="s">
        <v>107</v>
      </c>
      <c r="H71" s="213" t="s">
        <v>137</v>
      </c>
      <c r="I71" s="181">
        <v>20</v>
      </c>
      <c r="J71" s="181">
        <v>19</v>
      </c>
      <c r="K71" s="181">
        <v>16</v>
      </c>
      <c r="L71" s="183">
        <v>35</v>
      </c>
      <c r="M71" s="16"/>
      <c r="N71" s="16"/>
      <c r="O71" s="15"/>
      <c r="P71" s="15"/>
      <c r="Q71" s="15"/>
      <c r="R71" s="56"/>
    </row>
    <row r="72" spans="1:18" ht="15.75" customHeight="1">
      <c r="A72" s="458" t="s">
        <v>737</v>
      </c>
      <c r="B72" s="459"/>
      <c r="C72" s="459"/>
      <c r="D72" s="459"/>
      <c r="E72" s="459"/>
      <c r="F72" s="460"/>
      <c r="G72" s="224" t="s">
        <v>727</v>
      </c>
      <c r="H72" s="213" t="s">
        <v>138</v>
      </c>
      <c r="I72" s="181">
        <v>79</v>
      </c>
      <c r="J72" s="181">
        <v>93</v>
      </c>
      <c r="K72" s="181">
        <v>96</v>
      </c>
      <c r="L72" s="183">
        <v>189</v>
      </c>
      <c r="M72" s="16"/>
      <c r="N72" s="16"/>
      <c r="O72" s="15"/>
      <c r="P72" s="15"/>
      <c r="Q72" s="15"/>
      <c r="R72" s="56"/>
    </row>
    <row r="73" spans="1:18" ht="15.75" customHeight="1">
      <c r="A73" s="203" t="s">
        <v>90</v>
      </c>
      <c r="B73" s="160" t="s">
        <v>366</v>
      </c>
      <c r="C73" s="178">
        <v>34</v>
      </c>
      <c r="D73" s="178">
        <v>38</v>
      </c>
      <c r="E73" s="178">
        <v>29</v>
      </c>
      <c r="F73" s="227">
        <v>67</v>
      </c>
      <c r="G73" s="224" t="s">
        <v>728</v>
      </c>
      <c r="H73" s="213" t="s">
        <v>139</v>
      </c>
      <c r="I73" s="181">
        <v>8</v>
      </c>
      <c r="J73" s="181">
        <v>6</v>
      </c>
      <c r="K73" s="181">
        <v>6</v>
      </c>
      <c r="L73" s="183">
        <v>12</v>
      </c>
      <c r="M73" s="16"/>
      <c r="N73" s="16"/>
      <c r="O73" s="15"/>
      <c r="P73" s="15"/>
      <c r="Q73" s="15"/>
      <c r="R73" s="56"/>
    </row>
    <row r="74" spans="1:18" ht="15.75" customHeight="1">
      <c r="A74" s="203" t="s">
        <v>91</v>
      </c>
      <c r="B74" s="160" t="s">
        <v>367</v>
      </c>
      <c r="C74" s="178">
        <v>34</v>
      </c>
      <c r="D74" s="178">
        <v>33</v>
      </c>
      <c r="E74" s="178">
        <v>38</v>
      </c>
      <c r="F74" s="227">
        <v>71</v>
      </c>
      <c r="G74" s="224" t="s">
        <v>729</v>
      </c>
      <c r="H74" s="213" t="s">
        <v>140</v>
      </c>
      <c r="I74" s="181">
        <v>9</v>
      </c>
      <c r="J74" s="181">
        <v>7</v>
      </c>
      <c r="K74" s="181">
        <v>9</v>
      </c>
      <c r="L74" s="183">
        <v>16</v>
      </c>
      <c r="M74" s="16"/>
      <c r="N74" s="16"/>
      <c r="O74" s="15"/>
      <c r="P74" s="15"/>
      <c r="Q74" s="15"/>
      <c r="R74" s="56"/>
    </row>
    <row r="75" spans="1:18" ht="15.75" customHeight="1" thickBot="1">
      <c r="A75" s="203" t="s">
        <v>92</v>
      </c>
      <c r="B75" s="160" t="s">
        <v>122</v>
      </c>
      <c r="C75" s="178">
        <v>100</v>
      </c>
      <c r="D75" s="178">
        <v>105</v>
      </c>
      <c r="E75" s="178">
        <v>109</v>
      </c>
      <c r="F75" s="227">
        <v>214</v>
      </c>
      <c r="G75" s="224" t="s">
        <v>730</v>
      </c>
      <c r="H75" s="213" t="s">
        <v>141</v>
      </c>
      <c r="I75" s="181">
        <v>80</v>
      </c>
      <c r="J75" s="181">
        <v>91</v>
      </c>
      <c r="K75" s="181">
        <v>98</v>
      </c>
      <c r="L75" s="183">
        <v>189</v>
      </c>
      <c r="M75" s="16"/>
      <c r="N75" s="16"/>
      <c r="O75" s="15"/>
      <c r="P75" s="15"/>
      <c r="Q75" s="15"/>
      <c r="R75" s="56"/>
    </row>
    <row r="76" spans="1:18" ht="15.75" customHeight="1">
      <c r="A76" s="203" t="s">
        <v>93</v>
      </c>
      <c r="B76" s="187" t="s">
        <v>123</v>
      </c>
      <c r="C76" s="178">
        <v>92</v>
      </c>
      <c r="D76" s="178">
        <v>88</v>
      </c>
      <c r="E76" s="178">
        <v>94</v>
      </c>
      <c r="F76" s="227">
        <v>182</v>
      </c>
      <c r="G76" s="224" t="s">
        <v>731</v>
      </c>
      <c r="H76" s="213" t="s">
        <v>142</v>
      </c>
      <c r="I76" s="181">
        <v>28</v>
      </c>
      <c r="J76" s="181">
        <v>30</v>
      </c>
      <c r="K76" s="181">
        <v>29</v>
      </c>
      <c r="L76" s="183">
        <v>59</v>
      </c>
      <c r="M76" s="467" t="s">
        <v>355</v>
      </c>
      <c r="N76" s="468"/>
      <c r="O76" s="52" t="s">
        <v>3</v>
      </c>
      <c r="P76" s="52" t="s">
        <v>4</v>
      </c>
      <c r="Q76" s="52" t="s">
        <v>5</v>
      </c>
      <c r="R76" s="54" t="s">
        <v>6</v>
      </c>
    </row>
    <row r="77" spans="1:18" ht="15.75" customHeight="1" thickBot="1">
      <c r="A77" s="204" t="s">
        <v>94</v>
      </c>
      <c r="B77" s="205" t="s">
        <v>124</v>
      </c>
      <c r="C77" s="206">
        <v>31</v>
      </c>
      <c r="D77" s="206">
        <v>28</v>
      </c>
      <c r="E77" s="206">
        <v>35</v>
      </c>
      <c r="F77" s="228">
        <v>63</v>
      </c>
      <c r="G77" s="225" t="s">
        <v>732</v>
      </c>
      <c r="H77" s="226" t="s">
        <v>143</v>
      </c>
      <c r="I77" s="207">
        <v>51</v>
      </c>
      <c r="J77" s="207">
        <v>55</v>
      </c>
      <c r="K77" s="207">
        <v>52</v>
      </c>
      <c r="L77" s="208">
        <v>107</v>
      </c>
      <c r="M77" s="469"/>
      <c r="N77" s="470"/>
      <c r="O77" s="62">
        <f>SUM(C44:C47,I44)</f>
        <v>1733</v>
      </c>
      <c r="P77" s="62">
        <f>SUM(D44:D47,J44)</f>
        <v>1730</v>
      </c>
      <c r="Q77" s="62">
        <f>SUM(E44:E47,K44)</f>
        <v>1838</v>
      </c>
      <c r="R77" s="63">
        <f>SUM(F44:F47,L44)</f>
        <v>3568</v>
      </c>
    </row>
    <row r="78" spans="1:18" ht="15.75" customHeight="1">
      <c r="A78" s="5"/>
      <c r="C78" s="101">
        <v>1425</v>
      </c>
      <c r="D78" s="101">
        <v>1435</v>
      </c>
      <c r="E78" s="101">
        <v>1507</v>
      </c>
      <c r="F78" s="101">
        <v>2942</v>
      </c>
      <c r="M78" s="448" t="s">
        <v>649</v>
      </c>
      <c r="N78" s="448"/>
      <c r="O78" s="448"/>
      <c r="P78" s="448"/>
      <c r="Q78" s="448"/>
      <c r="R78" s="448"/>
    </row>
    <row r="79" spans="1:18" ht="24" customHeight="1">
      <c r="A79" s="309" t="s">
        <v>422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</row>
    <row r="80" spans="1:18" ht="15.75" customHeight="1" thickBot="1">
      <c r="A80" s="310" t="s">
        <v>146</v>
      </c>
      <c r="B80" s="310"/>
      <c r="P80" s="311" t="s">
        <v>686</v>
      </c>
      <c r="Q80" s="311"/>
      <c r="R80" s="311"/>
    </row>
    <row r="81" spans="1:22" ht="15.75" customHeight="1">
      <c r="A81" s="50" t="s">
        <v>1</v>
      </c>
      <c r="B81" s="51" t="s">
        <v>2</v>
      </c>
      <c r="C81" s="52" t="s">
        <v>3</v>
      </c>
      <c r="D81" s="52" t="s">
        <v>4</v>
      </c>
      <c r="E81" s="52" t="s">
        <v>5</v>
      </c>
      <c r="F81" s="52" t="s">
        <v>6</v>
      </c>
      <c r="G81" s="52" t="s">
        <v>1</v>
      </c>
      <c r="H81" s="51" t="s">
        <v>2</v>
      </c>
      <c r="I81" s="52" t="s">
        <v>3</v>
      </c>
      <c r="J81" s="52" t="s">
        <v>4</v>
      </c>
      <c r="K81" s="52" t="s">
        <v>5</v>
      </c>
      <c r="L81" s="52" t="s">
        <v>6</v>
      </c>
      <c r="M81" s="52"/>
      <c r="N81" s="51" t="s">
        <v>2</v>
      </c>
      <c r="O81" s="53" t="s">
        <v>380</v>
      </c>
      <c r="P81" s="304" t="s">
        <v>740</v>
      </c>
      <c r="Q81" s="305"/>
      <c r="R81" s="54"/>
      <c r="S81" s="90" t="s">
        <v>3</v>
      </c>
      <c r="T81" s="52" t="s">
        <v>4</v>
      </c>
      <c r="U81" s="52" t="s">
        <v>5</v>
      </c>
      <c r="V81" s="52" t="s">
        <v>6</v>
      </c>
    </row>
    <row r="82" spans="1:22" ht="15.75" customHeight="1">
      <c r="A82" s="55" t="s">
        <v>558</v>
      </c>
      <c r="B82" s="11" t="s">
        <v>240</v>
      </c>
      <c r="C82" s="18">
        <v>53</v>
      </c>
      <c r="D82" s="18">
        <v>38</v>
      </c>
      <c r="E82" s="18">
        <v>55</v>
      </c>
      <c r="F82" s="18">
        <v>93</v>
      </c>
      <c r="G82" s="104" t="s">
        <v>559</v>
      </c>
      <c r="H82" s="11" t="s">
        <v>286</v>
      </c>
      <c r="I82" s="18">
        <v>52</v>
      </c>
      <c r="J82" s="18">
        <v>51</v>
      </c>
      <c r="K82" s="18">
        <v>71</v>
      </c>
      <c r="L82" s="18">
        <v>122</v>
      </c>
      <c r="M82" s="325"/>
      <c r="N82" s="327" t="s">
        <v>404</v>
      </c>
      <c r="O82" s="47" t="s">
        <v>560</v>
      </c>
      <c r="P82" s="330" t="s">
        <v>244</v>
      </c>
      <c r="Q82" s="331"/>
      <c r="R82" s="91"/>
      <c r="S82" s="18">
        <v>60</v>
      </c>
      <c r="T82" s="18">
        <v>17</v>
      </c>
      <c r="U82" s="18">
        <v>56</v>
      </c>
      <c r="V82" s="18">
        <v>73</v>
      </c>
    </row>
    <row r="83" spans="1:22" ht="15.75" customHeight="1">
      <c r="A83" s="55" t="s">
        <v>561</v>
      </c>
      <c r="B83" s="11" t="s">
        <v>241</v>
      </c>
      <c r="C83" s="18">
        <v>17</v>
      </c>
      <c r="D83" s="18">
        <v>15</v>
      </c>
      <c r="E83" s="18">
        <v>16</v>
      </c>
      <c r="F83" s="18">
        <v>31</v>
      </c>
      <c r="G83" s="12"/>
      <c r="H83" s="42" t="s">
        <v>287</v>
      </c>
      <c r="I83" s="7">
        <v>154</v>
      </c>
      <c r="J83" s="7">
        <v>156</v>
      </c>
      <c r="K83" s="7">
        <v>182</v>
      </c>
      <c r="L83" s="7">
        <v>338</v>
      </c>
      <c r="M83" s="326"/>
      <c r="N83" s="328"/>
      <c r="O83" s="47" t="s">
        <v>673</v>
      </c>
      <c r="P83" s="330" t="s">
        <v>245</v>
      </c>
      <c r="Q83" s="331"/>
      <c r="R83" s="91"/>
      <c r="S83" s="18">
        <v>50</v>
      </c>
      <c r="T83" s="18">
        <v>49</v>
      </c>
      <c r="U83" s="18">
        <v>71</v>
      </c>
      <c r="V83" s="18">
        <v>120</v>
      </c>
    </row>
    <row r="84" spans="1:22" ht="15.75" customHeight="1">
      <c r="A84" s="55" t="s">
        <v>563</v>
      </c>
      <c r="B84" s="11" t="s">
        <v>242</v>
      </c>
      <c r="C84" s="18">
        <v>20</v>
      </c>
      <c r="D84" s="18">
        <v>20</v>
      </c>
      <c r="E84" s="18">
        <v>22</v>
      </c>
      <c r="F84" s="18">
        <v>42</v>
      </c>
      <c r="G84" s="104" t="s">
        <v>564</v>
      </c>
      <c r="H84" s="11" t="s">
        <v>292</v>
      </c>
      <c r="I84" s="18">
        <v>35</v>
      </c>
      <c r="J84" s="18">
        <v>33</v>
      </c>
      <c r="K84" s="18">
        <v>40</v>
      </c>
      <c r="L84" s="18">
        <v>73</v>
      </c>
      <c r="M84" s="326"/>
      <c r="N84" s="328"/>
      <c r="O84" s="47" t="s">
        <v>565</v>
      </c>
      <c r="P84" s="330" t="s">
        <v>246</v>
      </c>
      <c r="Q84" s="331"/>
      <c r="R84" s="91"/>
      <c r="S84" s="18">
        <v>20</v>
      </c>
      <c r="T84" s="18">
        <v>23</v>
      </c>
      <c r="U84" s="18">
        <v>20</v>
      </c>
      <c r="V84" s="18">
        <v>43</v>
      </c>
    </row>
    <row r="85" spans="1:22" ht="15.75" customHeight="1">
      <c r="A85" s="55" t="s">
        <v>414</v>
      </c>
      <c r="B85" s="11" t="s">
        <v>243</v>
      </c>
      <c r="C85" s="18">
        <v>74</v>
      </c>
      <c r="D85" s="18">
        <v>71</v>
      </c>
      <c r="E85" s="18">
        <v>85</v>
      </c>
      <c r="F85" s="18">
        <v>156</v>
      </c>
      <c r="G85" s="104" t="s">
        <v>444</v>
      </c>
      <c r="H85" s="11" t="s">
        <v>293</v>
      </c>
      <c r="I85" s="18">
        <v>32</v>
      </c>
      <c r="J85" s="18">
        <v>33</v>
      </c>
      <c r="K85" s="18">
        <v>42</v>
      </c>
      <c r="L85" s="18">
        <v>75</v>
      </c>
      <c r="M85" s="326"/>
      <c r="N85" s="328"/>
      <c r="O85" s="47" t="s">
        <v>566</v>
      </c>
      <c r="P85" s="330" t="s">
        <v>247</v>
      </c>
      <c r="Q85" s="331"/>
      <c r="R85" s="91"/>
      <c r="S85" s="18">
        <v>18</v>
      </c>
      <c r="T85" s="18">
        <v>23</v>
      </c>
      <c r="U85" s="18">
        <v>23</v>
      </c>
      <c r="V85" s="18">
        <v>46</v>
      </c>
    </row>
    <row r="86" spans="1:22" ht="15.75" customHeight="1">
      <c r="A86" s="55"/>
      <c r="B86" s="41" t="s">
        <v>404</v>
      </c>
      <c r="C86" s="108">
        <v>515</v>
      </c>
      <c r="D86" s="7">
        <v>545</v>
      </c>
      <c r="E86" s="7">
        <v>598</v>
      </c>
      <c r="F86" s="18">
        <v>1143</v>
      </c>
      <c r="G86" s="104" t="s">
        <v>567</v>
      </c>
      <c r="H86" s="11" t="s">
        <v>294</v>
      </c>
      <c r="I86" s="18">
        <v>33</v>
      </c>
      <c r="J86" s="18">
        <v>34</v>
      </c>
      <c r="K86" s="18">
        <v>42</v>
      </c>
      <c r="L86" s="18">
        <v>76</v>
      </c>
      <c r="M86" s="326"/>
      <c r="N86" s="328"/>
      <c r="O86" s="47" t="s">
        <v>568</v>
      </c>
      <c r="P86" s="330" t="s">
        <v>248</v>
      </c>
      <c r="Q86" s="331"/>
      <c r="R86" s="91"/>
      <c r="S86" s="18">
        <v>40</v>
      </c>
      <c r="T86" s="18">
        <v>51</v>
      </c>
      <c r="U86" s="18">
        <v>51</v>
      </c>
      <c r="V86" s="18">
        <v>102</v>
      </c>
    </row>
    <row r="87" spans="1:22" ht="15.75" customHeight="1">
      <c r="A87" s="55" t="s">
        <v>674</v>
      </c>
      <c r="B87" s="11" t="s">
        <v>252</v>
      </c>
      <c r="C87" s="18">
        <v>64</v>
      </c>
      <c r="D87" s="18">
        <v>67</v>
      </c>
      <c r="E87" s="18">
        <v>71</v>
      </c>
      <c r="F87" s="18">
        <v>138</v>
      </c>
      <c r="G87" s="104" t="s">
        <v>445</v>
      </c>
      <c r="H87" s="11" t="s">
        <v>295</v>
      </c>
      <c r="I87" s="18">
        <v>47</v>
      </c>
      <c r="J87" s="18">
        <v>45</v>
      </c>
      <c r="K87" s="18">
        <v>52</v>
      </c>
      <c r="L87" s="18">
        <v>97</v>
      </c>
      <c r="M87" s="326"/>
      <c r="N87" s="328"/>
      <c r="O87" s="47" t="s">
        <v>570</v>
      </c>
      <c r="P87" s="330" t="s">
        <v>249</v>
      </c>
      <c r="Q87" s="331"/>
      <c r="R87" s="91"/>
      <c r="S87" s="18">
        <v>119</v>
      </c>
      <c r="T87" s="18">
        <v>140</v>
      </c>
      <c r="U87" s="18">
        <v>135</v>
      </c>
      <c r="V87" s="18">
        <v>275</v>
      </c>
    </row>
    <row r="88" spans="1:22" ht="15.75" customHeight="1">
      <c r="A88" s="55" t="s">
        <v>571</v>
      </c>
      <c r="B88" s="11" t="s">
        <v>253</v>
      </c>
      <c r="C88" s="18">
        <v>84</v>
      </c>
      <c r="D88" s="18">
        <v>96</v>
      </c>
      <c r="E88" s="18">
        <v>109</v>
      </c>
      <c r="F88" s="18">
        <v>205</v>
      </c>
      <c r="G88" s="104" t="s">
        <v>572</v>
      </c>
      <c r="H88" s="11" t="s">
        <v>296</v>
      </c>
      <c r="I88" s="18">
        <v>111</v>
      </c>
      <c r="J88" s="18">
        <v>104</v>
      </c>
      <c r="K88" s="18">
        <v>119</v>
      </c>
      <c r="L88" s="18">
        <v>223</v>
      </c>
      <c r="M88" s="326"/>
      <c r="N88" s="328"/>
      <c r="O88" s="47" t="s">
        <v>415</v>
      </c>
      <c r="P88" s="330" t="s">
        <v>250</v>
      </c>
      <c r="Q88" s="331"/>
      <c r="R88" s="91"/>
      <c r="S88" s="18">
        <v>34</v>
      </c>
      <c r="T88" s="18">
        <v>36</v>
      </c>
      <c r="U88" s="18">
        <v>45</v>
      </c>
      <c r="V88" s="18">
        <v>81</v>
      </c>
    </row>
    <row r="89" spans="1:22" ht="15.75" customHeight="1">
      <c r="A89" s="55" t="s">
        <v>573</v>
      </c>
      <c r="B89" s="11" t="s">
        <v>255</v>
      </c>
      <c r="C89" s="18">
        <v>64</v>
      </c>
      <c r="D89" s="18">
        <v>74</v>
      </c>
      <c r="E89" s="18">
        <v>70</v>
      </c>
      <c r="F89" s="18">
        <v>144</v>
      </c>
      <c r="G89" s="12"/>
      <c r="H89" s="45" t="s">
        <v>407</v>
      </c>
      <c r="I89" s="7">
        <v>377</v>
      </c>
      <c r="J89" s="7">
        <v>401</v>
      </c>
      <c r="K89" s="7">
        <v>465</v>
      </c>
      <c r="L89" s="7">
        <v>866</v>
      </c>
      <c r="M89" s="326"/>
      <c r="N89" s="328"/>
      <c r="O89" s="47" t="s">
        <v>574</v>
      </c>
      <c r="P89" s="330" t="s">
        <v>251</v>
      </c>
      <c r="Q89" s="331"/>
      <c r="R89" s="332" t="s">
        <v>413</v>
      </c>
      <c r="S89" s="18">
        <v>79</v>
      </c>
      <c r="T89" s="18">
        <v>91</v>
      </c>
      <c r="U89" s="18">
        <v>91</v>
      </c>
      <c r="V89" s="18">
        <v>182</v>
      </c>
    </row>
    <row r="90" spans="1:22" ht="15.75" customHeight="1">
      <c r="A90" s="55" t="s">
        <v>575</v>
      </c>
      <c r="B90" s="11" t="s">
        <v>256</v>
      </c>
      <c r="C90" s="18">
        <v>82</v>
      </c>
      <c r="D90" s="18">
        <v>91</v>
      </c>
      <c r="E90" s="18">
        <v>96</v>
      </c>
      <c r="F90" s="18">
        <v>187</v>
      </c>
      <c r="G90" s="104" t="s">
        <v>576</v>
      </c>
      <c r="H90" s="11" t="s">
        <v>298</v>
      </c>
      <c r="I90" s="18">
        <v>64</v>
      </c>
      <c r="J90" s="18">
        <v>69</v>
      </c>
      <c r="K90" s="18">
        <v>64</v>
      </c>
      <c r="L90" s="18">
        <v>133</v>
      </c>
      <c r="M90" s="326"/>
      <c r="N90" s="328"/>
      <c r="O90" s="47" t="s">
        <v>675</v>
      </c>
      <c r="P90" s="330" t="s">
        <v>254</v>
      </c>
      <c r="Q90" s="331"/>
      <c r="R90" s="333"/>
      <c r="S90" s="18">
        <v>49</v>
      </c>
      <c r="T90" s="18">
        <v>54</v>
      </c>
      <c r="U90" s="18">
        <v>58</v>
      </c>
      <c r="V90" s="18">
        <v>112</v>
      </c>
    </row>
    <row r="91" spans="1:22" ht="15.75" customHeight="1">
      <c r="A91" s="55" t="s">
        <v>353</v>
      </c>
      <c r="B91" s="11" t="s">
        <v>257</v>
      </c>
      <c r="C91" s="18">
        <v>19</v>
      </c>
      <c r="D91" s="18">
        <v>22</v>
      </c>
      <c r="E91" s="18">
        <v>20</v>
      </c>
      <c r="F91" s="18">
        <v>42</v>
      </c>
      <c r="G91" s="104" t="s">
        <v>446</v>
      </c>
      <c r="H91" s="11" t="s">
        <v>299</v>
      </c>
      <c r="I91" s="18">
        <v>176</v>
      </c>
      <c r="J91" s="18">
        <v>170</v>
      </c>
      <c r="K91" s="18">
        <v>201</v>
      </c>
      <c r="L91" s="18">
        <v>371</v>
      </c>
      <c r="M91" s="326"/>
      <c r="N91" s="329"/>
      <c r="O91" s="109" t="s">
        <v>578</v>
      </c>
      <c r="P91" s="330" t="s">
        <v>272</v>
      </c>
      <c r="Q91" s="331"/>
      <c r="R91" s="91"/>
      <c r="S91" s="18">
        <v>46</v>
      </c>
      <c r="T91" s="18">
        <v>61</v>
      </c>
      <c r="U91" s="18">
        <v>48</v>
      </c>
      <c r="V91" s="18">
        <v>109</v>
      </c>
    </row>
    <row r="92" spans="1:22" ht="15.75" customHeight="1">
      <c r="A92" s="55" t="s">
        <v>579</v>
      </c>
      <c r="B92" s="11" t="s">
        <v>258</v>
      </c>
      <c r="C92" s="18">
        <v>19</v>
      </c>
      <c r="D92" s="18">
        <v>25</v>
      </c>
      <c r="E92" s="18">
        <v>25</v>
      </c>
      <c r="F92" s="18">
        <v>50</v>
      </c>
      <c r="G92" s="104" t="s">
        <v>447</v>
      </c>
      <c r="H92" s="11" t="s">
        <v>300</v>
      </c>
      <c r="I92" s="18">
        <v>38</v>
      </c>
      <c r="J92" s="18">
        <v>36</v>
      </c>
      <c r="K92" s="18">
        <v>39</v>
      </c>
      <c r="L92" s="18">
        <v>75</v>
      </c>
      <c r="M92" s="326"/>
      <c r="N92" s="345" t="s">
        <v>409</v>
      </c>
      <c r="O92" s="110" t="s">
        <v>580</v>
      </c>
      <c r="P92" s="339" t="s">
        <v>11</v>
      </c>
      <c r="Q92" s="340"/>
      <c r="R92" s="91"/>
      <c r="S92" s="18">
        <v>166</v>
      </c>
      <c r="T92" s="18">
        <v>170</v>
      </c>
      <c r="U92" s="18">
        <v>212</v>
      </c>
      <c r="V92" s="18">
        <v>382</v>
      </c>
    </row>
    <row r="93" spans="1:22" ht="15.75" customHeight="1">
      <c r="A93" s="55" t="s">
        <v>676</v>
      </c>
      <c r="B93" s="11" t="s">
        <v>259</v>
      </c>
      <c r="C93" s="18">
        <v>43</v>
      </c>
      <c r="D93" s="18">
        <v>51</v>
      </c>
      <c r="E93" s="18">
        <v>58</v>
      </c>
      <c r="F93" s="18">
        <v>109</v>
      </c>
      <c r="G93" s="104" t="s">
        <v>677</v>
      </c>
      <c r="H93" s="11" t="s">
        <v>305</v>
      </c>
      <c r="I93" s="18">
        <v>2</v>
      </c>
      <c r="J93" s="18">
        <v>1</v>
      </c>
      <c r="K93" s="18">
        <v>3</v>
      </c>
      <c r="L93" s="18">
        <v>4</v>
      </c>
      <c r="M93" s="326"/>
      <c r="N93" s="346"/>
      <c r="O93" s="110" t="s">
        <v>448</v>
      </c>
      <c r="P93" s="339" t="s">
        <v>274</v>
      </c>
      <c r="Q93" s="340"/>
      <c r="R93" s="91"/>
      <c r="S93" s="18">
        <v>46</v>
      </c>
      <c r="T93" s="18">
        <v>59</v>
      </c>
      <c r="U93" s="18">
        <v>51</v>
      </c>
      <c r="V93" s="18">
        <v>110</v>
      </c>
    </row>
    <row r="94" spans="1:22" ht="15.75" customHeight="1">
      <c r="A94" s="55" t="s">
        <v>227</v>
      </c>
      <c r="B94" s="11" t="s">
        <v>260</v>
      </c>
      <c r="C94" s="18">
        <v>25</v>
      </c>
      <c r="D94" s="18">
        <v>30</v>
      </c>
      <c r="E94" s="18">
        <v>31</v>
      </c>
      <c r="F94" s="18">
        <v>61</v>
      </c>
      <c r="G94" s="104" t="s">
        <v>449</v>
      </c>
      <c r="H94" s="11" t="s">
        <v>306</v>
      </c>
      <c r="I94" s="18">
        <v>12</v>
      </c>
      <c r="J94" s="18">
        <v>10</v>
      </c>
      <c r="K94" s="18">
        <v>8</v>
      </c>
      <c r="L94" s="18">
        <v>18</v>
      </c>
      <c r="M94" s="326"/>
      <c r="N94" s="334" t="s">
        <v>410</v>
      </c>
      <c r="O94" s="111" t="s">
        <v>583</v>
      </c>
      <c r="P94" s="337" t="s">
        <v>281</v>
      </c>
      <c r="Q94" s="338"/>
      <c r="R94" s="91"/>
      <c r="S94" s="18">
        <v>41</v>
      </c>
      <c r="T94" s="18">
        <v>49</v>
      </c>
      <c r="U94" s="18">
        <v>41</v>
      </c>
      <c r="V94" s="18">
        <v>90</v>
      </c>
    </row>
    <row r="95" spans="1:22" ht="15.75" customHeight="1">
      <c r="A95" s="55" t="s">
        <v>228</v>
      </c>
      <c r="B95" s="11" t="s">
        <v>261</v>
      </c>
      <c r="C95" s="18">
        <v>44</v>
      </c>
      <c r="D95" s="18">
        <v>54</v>
      </c>
      <c r="E95" s="18">
        <v>48</v>
      </c>
      <c r="F95" s="18">
        <v>102</v>
      </c>
      <c r="G95" s="104" t="s">
        <v>450</v>
      </c>
      <c r="H95" s="11" t="s">
        <v>307</v>
      </c>
      <c r="I95" s="18">
        <v>23</v>
      </c>
      <c r="J95" s="18">
        <v>24</v>
      </c>
      <c r="K95" s="18">
        <v>20</v>
      </c>
      <c r="L95" s="18">
        <v>44</v>
      </c>
      <c r="M95" s="326"/>
      <c r="N95" s="335"/>
      <c r="O95" s="111" t="s">
        <v>584</v>
      </c>
      <c r="P95" s="337" t="s">
        <v>311</v>
      </c>
      <c r="Q95" s="338"/>
      <c r="R95" s="91"/>
      <c r="S95" s="18">
        <v>79</v>
      </c>
      <c r="T95" s="18">
        <v>79</v>
      </c>
      <c r="U95" s="18">
        <v>93</v>
      </c>
      <c r="V95" s="18">
        <v>172</v>
      </c>
    </row>
    <row r="96" spans="1:22" ht="15.75" customHeight="1">
      <c r="A96" s="55" t="s">
        <v>229</v>
      </c>
      <c r="B96" s="11" t="s">
        <v>262</v>
      </c>
      <c r="C96" s="18">
        <v>9</v>
      </c>
      <c r="D96" s="18">
        <v>6</v>
      </c>
      <c r="E96" s="18">
        <v>8</v>
      </c>
      <c r="F96" s="18">
        <v>14</v>
      </c>
      <c r="G96" s="104" t="s">
        <v>585</v>
      </c>
      <c r="H96" s="11" t="s">
        <v>308</v>
      </c>
      <c r="I96" s="18">
        <v>79</v>
      </c>
      <c r="J96" s="18">
        <v>82</v>
      </c>
      <c r="K96" s="18">
        <v>92</v>
      </c>
      <c r="L96" s="18">
        <v>174</v>
      </c>
      <c r="M96" s="326"/>
      <c r="N96" s="336"/>
      <c r="O96" s="111" t="s">
        <v>451</v>
      </c>
      <c r="P96" s="337" t="s">
        <v>330</v>
      </c>
      <c r="Q96" s="338"/>
      <c r="R96" s="91"/>
      <c r="S96" s="18">
        <v>187</v>
      </c>
      <c r="T96" s="18">
        <v>177</v>
      </c>
      <c r="U96" s="18">
        <v>195</v>
      </c>
      <c r="V96" s="18">
        <v>372</v>
      </c>
    </row>
    <row r="97" spans="1:22" ht="15.75" customHeight="1">
      <c r="A97" s="55" t="s">
        <v>230</v>
      </c>
      <c r="B97" s="11" t="s">
        <v>263</v>
      </c>
      <c r="C97" s="18">
        <v>59</v>
      </c>
      <c r="D97" s="18">
        <v>73</v>
      </c>
      <c r="E97" s="18">
        <v>68</v>
      </c>
      <c r="F97" s="18">
        <v>141</v>
      </c>
      <c r="G97" s="104" t="s">
        <v>586</v>
      </c>
      <c r="H97" s="11" t="s">
        <v>309</v>
      </c>
      <c r="I97" s="18">
        <v>41</v>
      </c>
      <c r="J97" s="18">
        <v>44</v>
      </c>
      <c r="K97" s="18">
        <v>56</v>
      </c>
      <c r="L97" s="18">
        <v>100</v>
      </c>
      <c r="M97" s="326"/>
      <c r="N97" s="341" t="s">
        <v>406</v>
      </c>
      <c r="O97" s="112" t="s">
        <v>587</v>
      </c>
      <c r="P97" s="344" t="s">
        <v>283</v>
      </c>
      <c r="Q97" s="344"/>
      <c r="R97" s="91"/>
      <c r="S97" s="18">
        <v>16</v>
      </c>
      <c r="T97" s="18">
        <v>24</v>
      </c>
      <c r="U97" s="18">
        <v>18</v>
      </c>
      <c r="V97" s="18">
        <v>42</v>
      </c>
    </row>
    <row r="98" spans="1:22" ht="15.75" customHeight="1">
      <c r="A98" s="55" t="s">
        <v>416</v>
      </c>
      <c r="B98" s="11" t="s">
        <v>168</v>
      </c>
      <c r="C98" s="18">
        <v>36</v>
      </c>
      <c r="D98" s="18">
        <v>36</v>
      </c>
      <c r="E98" s="18">
        <v>43</v>
      </c>
      <c r="F98" s="18">
        <v>79</v>
      </c>
      <c r="G98" s="104" t="s">
        <v>588</v>
      </c>
      <c r="H98" s="11" t="s">
        <v>310</v>
      </c>
      <c r="I98" s="18">
        <v>145</v>
      </c>
      <c r="J98" s="18">
        <v>129</v>
      </c>
      <c r="K98" s="18">
        <v>159</v>
      </c>
      <c r="L98" s="18">
        <v>288</v>
      </c>
      <c r="M98" s="326"/>
      <c r="N98" s="342"/>
      <c r="O98" s="112" t="s">
        <v>461</v>
      </c>
      <c r="P98" s="344" t="s">
        <v>284</v>
      </c>
      <c r="Q98" s="344"/>
      <c r="R98" s="91"/>
      <c r="S98" s="18">
        <v>68</v>
      </c>
      <c r="T98" s="18">
        <v>55</v>
      </c>
      <c r="U98" s="18">
        <v>72</v>
      </c>
      <c r="V98" s="18">
        <v>127</v>
      </c>
    </row>
    <row r="99" spans="1:22" ht="15.75" customHeight="1">
      <c r="A99" s="55" t="s">
        <v>231</v>
      </c>
      <c r="B99" s="11" t="s">
        <v>264</v>
      </c>
      <c r="C99" s="18">
        <v>55</v>
      </c>
      <c r="D99" s="18">
        <v>59</v>
      </c>
      <c r="E99" s="18">
        <v>52</v>
      </c>
      <c r="F99" s="18">
        <v>111</v>
      </c>
      <c r="G99" s="104" t="s">
        <v>678</v>
      </c>
      <c r="H99" s="11" t="s">
        <v>312</v>
      </c>
      <c r="I99" s="18">
        <v>97</v>
      </c>
      <c r="J99" s="18">
        <v>104</v>
      </c>
      <c r="K99" s="18">
        <v>98</v>
      </c>
      <c r="L99" s="18">
        <v>202</v>
      </c>
      <c r="M99" s="326"/>
      <c r="N99" s="343"/>
      <c r="O99" s="112" t="s">
        <v>452</v>
      </c>
      <c r="P99" s="344" t="s">
        <v>285</v>
      </c>
      <c r="Q99" s="344"/>
      <c r="R99" s="91"/>
      <c r="S99" s="18">
        <v>53</v>
      </c>
      <c r="T99" s="18">
        <v>60</v>
      </c>
      <c r="U99" s="18">
        <v>57</v>
      </c>
      <c r="V99" s="18">
        <v>117</v>
      </c>
    </row>
    <row r="100" spans="1:22" ht="15.75" customHeight="1">
      <c r="A100" s="55" t="s">
        <v>232</v>
      </c>
      <c r="B100" s="11" t="s">
        <v>265</v>
      </c>
      <c r="C100" s="18">
        <v>80</v>
      </c>
      <c r="D100" s="18">
        <v>81</v>
      </c>
      <c r="E100" s="18">
        <v>88</v>
      </c>
      <c r="F100" s="18">
        <v>169</v>
      </c>
      <c r="G100" s="104" t="s">
        <v>590</v>
      </c>
      <c r="H100" s="11" t="s">
        <v>313</v>
      </c>
      <c r="I100" s="18">
        <v>30</v>
      </c>
      <c r="J100" s="18">
        <v>32</v>
      </c>
      <c r="K100" s="18">
        <v>29</v>
      </c>
      <c r="L100" s="18">
        <v>61</v>
      </c>
      <c r="M100" s="326"/>
      <c r="N100" s="358" t="s">
        <v>287</v>
      </c>
      <c r="O100" s="113" t="s">
        <v>679</v>
      </c>
      <c r="P100" s="351" t="s">
        <v>287</v>
      </c>
      <c r="Q100" s="352"/>
      <c r="R100" s="91"/>
      <c r="S100" s="18">
        <v>78</v>
      </c>
      <c r="T100" s="18">
        <v>77</v>
      </c>
      <c r="U100" s="18">
        <v>90</v>
      </c>
      <c r="V100" s="18">
        <v>167</v>
      </c>
    </row>
    <row r="101" spans="1:22" ht="15.75" customHeight="1">
      <c r="A101" s="55" t="s">
        <v>233</v>
      </c>
      <c r="B101" s="11" t="s">
        <v>266</v>
      </c>
      <c r="C101" s="18">
        <v>72</v>
      </c>
      <c r="D101" s="18">
        <v>72</v>
      </c>
      <c r="E101" s="18">
        <v>82</v>
      </c>
      <c r="F101" s="18">
        <v>154</v>
      </c>
      <c r="G101" s="104" t="s">
        <v>680</v>
      </c>
      <c r="H101" s="11" t="s">
        <v>314</v>
      </c>
      <c r="I101" s="18">
        <v>101</v>
      </c>
      <c r="J101" s="18">
        <v>81</v>
      </c>
      <c r="K101" s="18">
        <v>113</v>
      </c>
      <c r="L101" s="18">
        <v>194</v>
      </c>
      <c r="M101" s="326"/>
      <c r="N101" s="359"/>
      <c r="O101" s="113" t="s">
        <v>593</v>
      </c>
      <c r="P101" s="351" t="s">
        <v>288</v>
      </c>
      <c r="Q101" s="352"/>
      <c r="R101" s="91"/>
      <c r="S101" s="18">
        <v>8</v>
      </c>
      <c r="T101" s="18">
        <v>8</v>
      </c>
      <c r="U101" s="18">
        <v>8</v>
      </c>
      <c r="V101" s="18">
        <v>16</v>
      </c>
    </row>
    <row r="102" spans="1:22" ht="15.75" customHeight="1">
      <c r="A102" s="55" t="s">
        <v>234</v>
      </c>
      <c r="B102" s="11" t="s">
        <v>267</v>
      </c>
      <c r="C102" s="18">
        <v>26</v>
      </c>
      <c r="D102" s="18">
        <v>34</v>
      </c>
      <c r="E102" s="18">
        <v>27</v>
      </c>
      <c r="F102" s="18">
        <v>61</v>
      </c>
      <c r="G102" s="104" t="s">
        <v>594</v>
      </c>
      <c r="H102" s="11" t="s">
        <v>315</v>
      </c>
      <c r="I102" s="18">
        <v>195</v>
      </c>
      <c r="J102" s="18">
        <v>192</v>
      </c>
      <c r="K102" s="18">
        <v>209</v>
      </c>
      <c r="L102" s="18">
        <v>401</v>
      </c>
      <c r="M102" s="326"/>
      <c r="N102" s="359"/>
      <c r="O102" s="113" t="s">
        <v>595</v>
      </c>
      <c r="P102" s="351" t="s">
        <v>289</v>
      </c>
      <c r="Q102" s="352"/>
      <c r="R102" s="91"/>
      <c r="S102" s="18">
        <v>38</v>
      </c>
      <c r="T102" s="18">
        <v>49</v>
      </c>
      <c r="U102" s="18">
        <v>52</v>
      </c>
      <c r="V102" s="18">
        <v>101</v>
      </c>
    </row>
    <row r="103" spans="1:22" ht="15.75" customHeight="1">
      <c r="A103" s="55" t="s">
        <v>235</v>
      </c>
      <c r="B103" s="11" t="s">
        <v>268</v>
      </c>
      <c r="C103" s="18">
        <v>46</v>
      </c>
      <c r="D103" s="18">
        <v>43</v>
      </c>
      <c r="E103" s="18">
        <v>49</v>
      </c>
      <c r="F103" s="18">
        <v>92</v>
      </c>
      <c r="G103" s="104" t="s">
        <v>596</v>
      </c>
      <c r="H103" s="11" t="s">
        <v>316</v>
      </c>
      <c r="I103" s="18">
        <v>41</v>
      </c>
      <c r="J103" s="18">
        <v>34</v>
      </c>
      <c r="K103" s="18">
        <v>39</v>
      </c>
      <c r="L103" s="18">
        <v>73</v>
      </c>
      <c r="M103" s="326"/>
      <c r="N103" s="359"/>
      <c r="O103" s="113" t="s">
        <v>597</v>
      </c>
      <c r="P103" s="351" t="s">
        <v>290</v>
      </c>
      <c r="Q103" s="352"/>
      <c r="R103" s="91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55" t="s">
        <v>236</v>
      </c>
      <c r="B104" s="11" t="s">
        <v>269</v>
      </c>
      <c r="C104" s="18">
        <v>52</v>
      </c>
      <c r="D104" s="18">
        <v>61</v>
      </c>
      <c r="E104" s="18">
        <v>56</v>
      </c>
      <c r="F104" s="18">
        <v>117</v>
      </c>
      <c r="G104" s="104" t="s">
        <v>453</v>
      </c>
      <c r="H104" s="11" t="s">
        <v>317</v>
      </c>
      <c r="I104" s="18">
        <v>50</v>
      </c>
      <c r="J104" s="18">
        <v>38</v>
      </c>
      <c r="K104" s="18">
        <v>48</v>
      </c>
      <c r="L104" s="18">
        <v>86</v>
      </c>
      <c r="M104" s="326"/>
      <c r="N104" s="359"/>
      <c r="O104" s="113" t="s">
        <v>454</v>
      </c>
      <c r="P104" s="351" t="s">
        <v>291</v>
      </c>
      <c r="Q104" s="352"/>
      <c r="R104" s="91"/>
      <c r="S104" s="18">
        <v>13</v>
      </c>
      <c r="T104" s="18">
        <v>8</v>
      </c>
      <c r="U104" s="18">
        <v>13</v>
      </c>
      <c r="V104" s="18">
        <v>21</v>
      </c>
    </row>
    <row r="105" spans="1:22" ht="15.75" customHeight="1">
      <c r="A105" s="55" t="s">
        <v>237</v>
      </c>
      <c r="B105" s="11" t="s">
        <v>128</v>
      </c>
      <c r="C105" s="18">
        <v>131</v>
      </c>
      <c r="D105" s="18">
        <v>113</v>
      </c>
      <c r="E105" s="18">
        <v>121</v>
      </c>
      <c r="F105" s="18">
        <v>234</v>
      </c>
      <c r="G105" s="104" t="s">
        <v>598</v>
      </c>
      <c r="H105" s="11" t="s">
        <v>318</v>
      </c>
      <c r="I105" s="18">
        <v>24</v>
      </c>
      <c r="J105" s="18">
        <v>25</v>
      </c>
      <c r="K105" s="18">
        <v>33</v>
      </c>
      <c r="L105" s="18">
        <v>58</v>
      </c>
      <c r="M105" s="326"/>
      <c r="N105" s="360"/>
      <c r="O105" s="113" t="s">
        <v>455</v>
      </c>
      <c r="P105" s="351" t="s">
        <v>411</v>
      </c>
      <c r="Q105" s="352"/>
      <c r="R105" s="91"/>
      <c r="S105" s="18">
        <v>14</v>
      </c>
      <c r="T105" s="18">
        <v>11</v>
      </c>
      <c r="U105" s="18">
        <v>14</v>
      </c>
      <c r="V105" s="18">
        <v>25</v>
      </c>
    </row>
    <row r="106" spans="1:22" ht="15.75" customHeight="1">
      <c r="A106" s="55" t="s">
        <v>354</v>
      </c>
      <c r="B106" s="11" t="s">
        <v>270</v>
      </c>
      <c r="C106" s="18">
        <v>22</v>
      </c>
      <c r="D106" s="18">
        <v>19</v>
      </c>
      <c r="E106" s="18">
        <v>25</v>
      </c>
      <c r="F106" s="18">
        <v>44</v>
      </c>
      <c r="G106" s="104" t="s">
        <v>599</v>
      </c>
      <c r="H106" s="11" t="s">
        <v>319</v>
      </c>
      <c r="I106" s="18">
        <v>368</v>
      </c>
      <c r="J106" s="18">
        <v>443</v>
      </c>
      <c r="K106" s="18">
        <v>483</v>
      </c>
      <c r="L106" s="18">
        <v>926</v>
      </c>
      <c r="M106" s="326"/>
      <c r="N106" s="353" t="s">
        <v>412</v>
      </c>
      <c r="O106" s="114" t="s">
        <v>600</v>
      </c>
      <c r="P106" s="356" t="s">
        <v>297</v>
      </c>
      <c r="Q106" s="357"/>
      <c r="R106" s="91"/>
      <c r="S106" s="18">
        <v>27</v>
      </c>
      <c r="T106" s="18">
        <v>24</v>
      </c>
      <c r="U106" s="18">
        <v>24</v>
      </c>
      <c r="V106" s="18">
        <v>48</v>
      </c>
    </row>
    <row r="107" spans="1:22" ht="15.75" customHeight="1">
      <c r="A107" s="55" t="s">
        <v>238</v>
      </c>
      <c r="B107" s="11" t="s">
        <v>271</v>
      </c>
      <c r="C107" s="18">
        <v>10</v>
      </c>
      <c r="D107" s="18">
        <v>8</v>
      </c>
      <c r="E107" s="18">
        <v>15</v>
      </c>
      <c r="F107" s="18">
        <v>23</v>
      </c>
      <c r="G107" s="104" t="s">
        <v>601</v>
      </c>
      <c r="H107" s="11" t="s">
        <v>320</v>
      </c>
      <c r="I107" s="18">
        <v>97</v>
      </c>
      <c r="J107" s="18">
        <v>113</v>
      </c>
      <c r="K107" s="18">
        <v>126</v>
      </c>
      <c r="L107" s="18">
        <v>239</v>
      </c>
      <c r="M107" s="326"/>
      <c r="N107" s="354"/>
      <c r="O107" s="114" t="s">
        <v>456</v>
      </c>
      <c r="P107" s="356" t="s">
        <v>301</v>
      </c>
      <c r="Q107" s="357"/>
      <c r="R107" s="91"/>
      <c r="S107" s="18">
        <v>27</v>
      </c>
      <c r="T107" s="18">
        <v>25</v>
      </c>
      <c r="U107" s="18">
        <v>26</v>
      </c>
      <c r="V107" s="18">
        <v>51</v>
      </c>
    </row>
    <row r="108" spans="1:22" ht="15.75" customHeight="1">
      <c r="A108" s="115" t="s">
        <v>462</v>
      </c>
      <c r="B108" s="11" t="s">
        <v>273</v>
      </c>
      <c r="C108" s="18">
        <v>14</v>
      </c>
      <c r="D108" s="18">
        <v>19</v>
      </c>
      <c r="E108" s="18">
        <v>16</v>
      </c>
      <c r="F108" s="18">
        <v>35</v>
      </c>
      <c r="G108" s="104" t="s">
        <v>602</v>
      </c>
      <c r="H108" s="11" t="s">
        <v>321</v>
      </c>
      <c r="I108" s="18">
        <v>19</v>
      </c>
      <c r="J108" s="18">
        <v>18</v>
      </c>
      <c r="K108" s="18">
        <v>16</v>
      </c>
      <c r="L108" s="18">
        <v>34</v>
      </c>
      <c r="M108" s="326"/>
      <c r="N108" s="354"/>
      <c r="O108" s="114" t="s">
        <v>681</v>
      </c>
      <c r="P108" s="356" t="s">
        <v>302</v>
      </c>
      <c r="Q108" s="357"/>
      <c r="R108" s="91"/>
      <c r="S108" s="18">
        <v>186</v>
      </c>
      <c r="T108" s="18">
        <v>211</v>
      </c>
      <c r="U108" s="18">
        <v>253</v>
      </c>
      <c r="V108" s="18">
        <v>464</v>
      </c>
    </row>
    <row r="109" spans="1:22" ht="15.75" customHeight="1">
      <c r="A109" s="115" t="s">
        <v>682</v>
      </c>
      <c r="B109" s="40" t="s">
        <v>11</v>
      </c>
      <c r="C109" s="108">
        <v>212</v>
      </c>
      <c r="D109" s="108">
        <v>229</v>
      </c>
      <c r="E109" s="108">
        <v>263</v>
      </c>
      <c r="F109" s="18">
        <v>492</v>
      </c>
      <c r="G109" s="104" t="s">
        <v>683</v>
      </c>
      <c r="H109" s="11" t="s">
        <v>322</v>
      </c>
      <c r="I109" s="18">
        <v>69</v>
      </c>
      <c r="J109" s="18">
        <v>87</v>
      </c>
      <c r="K109" s="18">
        <v>83</v>
      </c>
      <c r="L109" s="18">
        <v>170</v>
      </c>
      <c r="M109" s="326"/>
      <c r="N109" s="354"/>
      <c r="O109" s="114" t="s">
        <v>606</v>
      </c>
      <c r="P109" s="356" t="s">
        <v>303</v>
      </c>
      <c r="Q109" s="357"/>
      <c r="R109" s="91"/>
      <c r="S109" s="18">
        <v>103</v>
      </c>
      <c r="T109" s="18">
        <v>109</v>
      </c>
      <c r="U109" s="18">
        <v>123</v>
      </c>
      <c r="V109" s="18">
        <v>232</v>
      </c>
    </row>
    <row r="110" spans="1:22" ht="15.75" customHeight="1">
      <c r="A110" s="115" t="s">
        <v>463</v>
      </c>
      <c r="B110" s="11" t="s">
        <v>275</v>
      </c>
      <c r="C110" s="18">
        <v>40</v>
      </c>
      <c r="D110" s="18">
        <v>34</v>
      </c>
      <c r="E110" s="18">
        <v>41</v>
      </c>
      <c r="F110" s="18">
        <v>75</v>
      </c>
      <c r="G110" s="104" t="s">
        <v>607</v>
      </c>
      <c r="H110" s="43" t="s">
        <v>323</v>
      </c>
      <c r="I110" s="108">
        <v>135</v>
      </c>
      <c r="J110" s="108">
        <v>133</v>
      </c>
      <c r="K110" s="108">
        <v>136</v>
      </c>
      <c r="L110" s="18">
        <v>269</v>
      </c>
      <c r="M110" s="326"/>
      <c r="N110" s="355"/>
      <c r="O110" s="114" t="s">
        <v>458</v>
      </c>
      <c r="P110" s="356" t="s">
        <v>304</v>
      </c>
      <c r="Q110" s="357"/>
      <c r="R110" s="91"/>
      <c r="S110" s="18">
        <v>34</v>
      </c>
      <c r="T110" s="18">
        <v>32</v>
      </c>
      <c r="U110" s="18">
        <v>39</v>
      </c>
      <c r="V110" s="18">
        <v>71</v>
      </c>
    </row>
    <row r="111" spans="1:22" ht="15.75" customHeight="1">
      <c r="A111" s="115" t="s">
        <v>608</v>
      </c>
      <c r="B111" s="11" t="s">
        <v>276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44" t="s">
        <v>408</v>
      </c>
      <c r="I111" s="7">
        <v>244</v>
      </c>
      <c r="J111" s="7">
        <v>219</v>
      </c>
      <c r="K111" s="7">
        <v>250</v>
      </c>
      <c r="L111" s="7">
        <v>469</v>
      </c>
      <c r="M111" s="326"/>
      <c r="N111" s="347" t="s">
        <v>323</v>
      </c>
      <c r="O111" s="116" t="s">
        <v>457</v>
      </c>
      <c r="P111" s="349" t="s">
        <v>323</v>
      </c>
      <c r="Q111" s="350"/>
      <c r="R111" s="91"/>
      <c r="S111" s="18">
        <v>126</v>
      </c>
      <c r="T111" s="18">
        <v>126</v>
      </c>
      <c r="U111" s="18">
        <v>131</v>
      </c>
      <c r="V111" s="18">
        <v>257</v>
      </c>
    </row>
    <row r="112" spans="1:22" ht="15.75" customHeight="1">
      <c r="A112" s="115" t="s">
        <v>464</v>
      </c>
      <c r="B112" s="11" t="s">
        <v>277</v>
      </c>
      <c r="C112" s="18">
        <v>20</v>
      </c>
      <c r="D112" s="18">
        <v>24</v>
      </c>
      <c r="E112" s="18">
        <v>21</v>
      </c>
      <c r="F112" s="18">
        <v>45</v>
      </c>
      <c r="G112" s="104" t="s">
        <v>609</v>
      </c>
      <c r="H112" s="11" t="s">
        <v>328</v>
      </c>
      <c r="I112" s="18">
        <v>30</v>
      </c>
      <c r="J112" s="18">
        <v>35</v>
      </c>
      <c r="K112" s="18">
        <v>41</v>
      </c>
      <c r="L112" s="18">
        <v>76</v>
      </c>
      <c r="M112" s="326"/>
      <c r="N112" s="348"/>
      <c r="O112" s="116" t="s">
        <v>610</v>
      </c>
      <c r="P112" s="349" t="s">
        <v>324</v>
      </c>
      <c r="Q112" s="350"/>
      <c r="R112" s="56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115" t="s">
        <v>611</v>
      </c>
      <c r="B113" s="11" t="s">
        <v>278</v>
      </c>
      <c r="C113" s="18">
        <v>43</v>
      </c>
      <c r="D113" s="18">
        <v>46</v>
      </c>
      <c r="E113" s="18">
        <v>53</v>
      </c>
      <c r="F113" s="18">
        <v>99</v>
      </c>
      <c r="G113" s="104" t="s">
        <v>612</v>
      </c>
      <c r="H113" s="11" t="s">
        <v>329</v>
      </c>
      <c r="I113" s="18">
        <v>156</v>
      </c>
      <c r="J113" s="18">
        <v>225</v>
      </c>
      <c r="K113" s="18">
        <v>223</v>
      </c>
      <c r="L113" s="18">
        <v>448</v>
      </c>
      <c r="M113" s="326"/>
      <c r="N113" s="365" t="s">
        <v>408</v>
      </c>
      <c r="O113" s="117" t="s">
        <v>613</v>
      </c>
      <c r="P113" s="368" t="s">
        <v>325</v>
      </c>
      <c r="Q113" s="369"/>
      <c r="R113" s="56"/>
      <c r="S113" s="18">
        <v>132</v>
      </c>
      <c r="T113" s="18">
        <v>113</v>
      </c>
      <c r="U113" s="18">
        <v>124</v>
      </c>
      <c r="V113" s="18">
        <v>237</v>
      </c>
    </row>
    <row r="114" spans="1:22" ht="15.75" customHeight="1">
      <c r="A114" s="115" t="s">
        <v>614</v>
      </c>
      <c r="B114" s="11" t="s">
        <v>279</v>
      </c>
      <c r="C114" s="18">
        <v>36</v>
      </c>
      <c r="D114" s="18">
        <v>35</v>
      </c>
      <c r="E114" s="18">
        <v>34</v>
      </c>
      <c r="F114" s="18">
        <v>69</v>
      </c>
      <c r="G114" s="104" t="s">
        <v>615</v>
      </c>
      <c r="H114" s="13" t="s">
        <v>359</v>
      </c>
      <c r="I114" s="18">
        <v>95</v>
      </c>
      <c r="J114" s="18">
        <v>133</v>
      </c>
      <c r="K114" s="18">
        <v>165</v>
      </c>
      <c r="L114" s="18">
        <v>298</v>
      </c>
      <c r="M114" s="326"/>
      <c r="N114" s="366"/>
      <c r="O114" s="117" t="s">
        <v>616</v>
      </c>
      <c r="P114" s="368" t="s">
        <v>326</v>
      </c>
      <c r="Q114" s="369"/>
      <c r="R114" s="56"/>
      <c r="S114" s="18">
        <v>61</v>
      </c>
      <c r="T114" s="18">
        <v>56</v>
      </c>
      <c r="U114" s="18">
        <v>68</v>
      </c>
      <c r="V114" s="18">
        <v>124</v>
      </c>
    </row>
    <row r="115" spans="1:22" ht="15.75" customHeight="1">
      <c r="A115" s="115" t="s">
        <v>617</v>
      </c>
      <c r="B115" s="11" t="s">
        <v>280</v>
      </c>
      <c r="C115" s="18">
        <v>44</v>
      </c>
      <c r="D115" s="18">
        <v>50</v>
      </c>
      <c r="E115" s="18">
        <v>52</v>
      </c>
      <c r="F115" s="18">
        <v>102</v>
      </c>
      <c r="G115" s="104" t="s">
        <v>618</v>
      </c>
      <c r="H115" s="11" t="s">
        <v>331</v>
      </c>
      <c r="I115" s="18">
        <v>7</v>
      </c>
      <c r="J115" s="18">
        <v>7</v>
      </c>
      <c r="K115" s="18">
        <v>5</v>
      </c>
      <c r="L115" s="18">
        <v>12</v>
      </c>
      <c r="M115" s="326"/>
      <c r="N115" s="367"/>
      <c r="O115" s="117" t="s">
        <v>459</v>
      </c>
      <c r="P115" s="368" t="s">
        <v>327</v>
      </c>
      <c r="Q115" s="369"/>
      <c r="R115" s="92"/>
      <c r="S115" s="18">
        <v>51</v>
      </c>
      <c r="T115" s="18">
        <v>50</v>
      </c>
      <c r="U115" s="18">
        <v>58</v>
      </c>
      <c r="V115" s="18">
        <v>108</v>
      </c>
    </row>
    <row r="116" spans="1:18" ht="15.75" customHeight="1">
      <c r="A116" s="55"/>
      <c r="B116" s="46" t="s">
        <v>405</v>
      </c>
      <c r="C116" s="7">
        <v>307</v>
      </c>
      <c r="D116" s="7">
        <v>305</v>
      </c>
      <c r="E116" s="7">
        <v>329</v>
      </c>
      <c r="F116" s="7">
        <v>634</v>
      </c>
      <c r="G116" s="373"/>
      <c r="H116" s="374"/>
      <c r="I116" s="374"/>
      <c r="J116" s="374"/>
      <c r="K116" s="374"/>
      <c r="L116" s="375"/>
      <c r="M116" s="48"/>
      <c r="N116" s="49"/>
      <c r="O116" s="49"/>
      <c r="P116" s="49"/>
      <c r="Q116" s="49"/>
      <c r="R116" s="57"/>
    </row>
    <row r="117" spans="1:18" ht="15.75" customHeight="1">
      <c r="A117" s="115" t="s">
        <v>460</v>
      </c>
      <c r="B117" s="11" t="s">
        <v>282</v>
      </c>
      <c r="C117" s="18">
        <v>51</v>
      </c>
      <c r="D117" s="18">
        <v>50</v>
      </c>
      <c r="E117" s="18">
        <v>60</v>
      </c>
      <c r="F117" s="18">
        <v>110</v>
      </c>
      <c r="G117" s="376"/>
      <c r="H117" s="311"/>
      <c r="I117" s="311"/>
      <c r="J117" s="311"/>
      <c r="K117" s="311"/>
      <c r="L117" s="377"/>
      <c r="M117" s="381" t="s">
        <v>239</v>
      </c>
      <c r="N117" s="322"/>
      <c r="O117" s="3" t="s">
        <v>3</v>
      </c>
      <c r="P117" s="3" t="s">
        <v>4</v>
      </c>
      <c r="Q117" s="3" t="s">
        <v>5</v>
      </c>
      <c r="R117" s="58" t="s">
        <v>6</v>
      </c>
    </row>
    <row r="118" spans="1:18" ht="15.75" customHeight="1" thickBot="1">
      <c r="A118" s="59"/>
      <c r="B118" s="60" t="s">
        <v>406</v>
      </c>
      <c r="C118" s="61">
        <v>137</v>
      </c>
      <c r="D118" s="61">
        <v>139</v>
      </c>
      <c r="E118" s="61">
        <v>147</v>
      </c>
      <c r="F118" s="61">
        <v>286</v>
      </c>
      <c r="G118" s="378"/>
      <c r="H118" s="379"/>
      <c r="I118" s="379"/>
      <c r="J118" s="379"/>
      <c r="K118" s="379"/>
      <c r="L118" s="380"/>
      <c r="M118" s="382"/>
      <c r="N118" s="324"/>
      <c r="O118" s="62">
        <v>5821</v>
      </c>
      <c r="P118" s="62">
        <v>6094</v>
      </c>
      <c r="Q118" s="62">
        <v>6722</v>
      </c>
      <c r="R118" s="63">
        <v>12816</v>
      </c>
    </row>
    <row r="119" spans="1:18" ht="15.75" customHeight="1">
      <c r="A119" s="16"/>
      <c r="B119" s="17"/>
      <c r="C119" s="101">
        <v>2642</v>
      </c>
      <c r="D119" s="101">
        <v>2753</v>
      </c>
      <c r="E119" s="101">
        <v>2970</v>
      </c>
      <c r="F119" s="101">
        <v>5723</v>
      </c>
      <c r="G119" s="102"/>
      <c r="H119" s="103"/>
      <c r="I119" s="101">
        <v>3179</v>
      </c>
      <c r="J119" s="101">
        <v>3341</v>
      </c>
      <c r="K119" s="101">
        <v>3752</v>
      </c>
      <c r="L119" s="101">
        <v>7093</v>
      </c>
      <c r="M119" s="308" t="s">
        <v>649</v>
      </c>
      <c r="N119" s="308"/>
      <c r="O119" s="308"/>
      <c r="P119" s="308"/>
      <c r="Q119" s="308"/>
      <c r="R119" s="308"/>
    </row>
    <row r="120" spans="1:18" ht="24" customHeight="1">
      <c r="A120" s="309" t="s">
        <v>422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15.75" customHeight="1" thickBot="1">
      <c r="A121" s="64" t="s">
        <v>145</v>
      </c>
      <c r="B121" s="64"/>
      <c r="P121" s="311" t="s">
        <v>686</v>
      </c>
      <c r="Q121" s="311"/>
      <c r="R121" s="311"/>
    </row>
    <row r="122" spans="1:18" ht="15.75" customHeight="1">
      <c r="A122" s="50" t="s">
        <v>1</v>
      </c>
      <c r="B122" s="51" t="s">
        <v>2</v>
      </c>
      <c r="C122" s="52" t="s">
        <v>3</v>
      </c>
      <c r="D122" s="52" t="s">
        <v>4</v>
      </c>
      <c r="E122" s="52" t="s">
        <v>5</v>
      </c>
      <c r="F122" s="52" t="s">
        <v>6</v>
      </c>
      <c r="G122" s="52" t="s">
        <v>1</v>
      </c>
      <c r="H122" s="51" t="s">
        <v>2</v>
      </c>
      <c r="I122" s="53" t="s">
        <v>380</v>
      </c>
      <c r="J122" s="304" t="s">
        <v>740</v>
      </c>
      <c r="K122" s="453"/>
      <c r="L122" s="370"/>
      <c r="M122" s="52" t="s">
        <v>1</v>
      </c>
      <c r="N122" s="51" t="s">
        <v>2</v>
      </c>
      <c r="O122" s="53" t="s">
        <v>380</v>
      </c>
      <c r="P122" s="304" t="s">
        <v>740</v>
      </c>
      <c r="Q122" s="453"/>
      <c r="R122" s="407"/>
    </row>
    <row r="123" spans="1:18" ht="15.75" customHeight="1">
      <c r="A123" s="55" t="s">
        <v>619</v>
      </c>
      <c r="B123" s="11" t="s">
        <v>379</v>
      </c>
      <c r="C123" s="18">
        <v>111</v>
      </c>
      <c r="D123" s="18">
        <v>107</v>
      </c>
      <c r="E123" s="18">
        <v>125</v>
      </c>
      <c r="F123" s="18">
        <v>232</v>
      </c>
      <c r="G123" s="361" t="s">
        <v>620</v>
      </c>
      <c r="H123" s="364" t="s">
        <v>390</v>
      </c>
      <c r="I123" s="21">
        <v>4330</v>
      </c>
      <c r="J123" s="383" t="s">
        <v>178</v>
      </c>
      <c r="K123" s="319"/>
      <c r="L123" s="371"/>
      <c r="M123" s="364">
        <v>5117</v>
      </c>
      <c r="N123" s="364" t="s">
        <v>392</v>
      </c>
      <c r="O123" s="21">
        <v>4540</v>
      </c>
      <c r="P123" s="383" t="s">
        <v>197</v>
      </c>
      <c r="Q123" s="384"/>
      <c r="R123" s="408"/>
    </row>
    <row r="124" spans="1:18" ht="15.75" customHeight="1">
      <c r="A124" s="55" t="s">
        <v>369</v>
      </c>
      <c r="B124" s="11" t="s">
        <v>395</v>
      </c>
      <c r="C124" s="18">
        <v>378</v>
      </c>
      <c r="D124" s="18">
        <v>366</v>
      </c>
      <c r="E124" s="18">
        <v>390</v>
      </c>
      <c r="F124" s="18">
        <v>756</v>
      </c>
      <c r="G124" s="362"/>
      <c r="H124" s="362"/>
      <c r="I124" s="21">
        <v>4340</v>
      </c>
      <c r="J124" s="383" t="s">
        <v>179</v>
      </c>
      <c r="K124" s="319"/>
      <c r="L124" s="371"/>
      <c r="M124" s="362"/>
      <c r="N124" s="362"/>
      <c r="O124" s="21">
        <v>4550</v>
      </c>
      <c r="P124" s="385" t="s">
        <v>198</v>
      </c>
      <c r="Q124" s="383"/>
      <c r="R124" s="408"/>
    </row>
    <row r="125" spans="1:18" ht="15.75" customHeight="1">
      <c r="A125" s="55" t="s">
        <v>370</v>
      </c>
      <c r="B125" s="11" t="s">
        <v>391</v>
      </c>
      <c r="C125" s="18">
        <v>289</v>
      </c>
      <c r="D125" s="18">
        <v>240</v>
      </c>
      <c r="E125" s="18">
        <v>295</v>
      </c>
      <c r="F125" s="18">
        <v>535</v>
      </c>
      <c r="G125" s="363"/>
      <c r="H125" s="363"/>
      <c r="I125" s="21">
        <v>4800</v>
      </c>
      <c r="J125" s="383" t="s">
        <v>401</v>
      </c>
      <c r="K125" s="319"/>
      <c r="L125" s="371"/>
      <c r="M125" s="362"/>
      <c r="N125" s="362"/>
      <c r="O125" s="21">
        <v>4560</v>
      </c>
      <c r="P125" s="385" t="s">
        <v>199</v>
      </c>
      <c r="Q125" s="383"/>
      <c r="R125" s="408"/>
    </row>
    <row r="126" spans="1:18" ht="15.75" customHeight="1">
      <c r="A126" s="55" t="s">
        <v>371</v>
      </c>
      <c r="B126" s="11" t="s">
        <v>383</v>
      </c>
      <c r="C126" s="18">
        <v>211</v>
      </c>
      <c r="D126" s="18">
        <v>214</v>
      </c>
      <c r="E126" s="18">
        <v>238</v>
      </c>
      <c r="F126" s="18">
        <v>452</v>
      </c>
      <c r="G126" s="396" t="s">
        <v>402</v>
      </c>
      <c r="H126" s="364" t="s">
        <v>383</v>
      </c>
      <c r="I126" s="21">
        <v>4080</v>
      </c>
      <c r="J126" s="383" t="s">
        <v>154</v>
      </c>
      <c r="K126" s="384"/>
      <c r="L126" s="371"/>
      <c r="M126" s="362"/>
      <c r="N126" s="362"/>
      <c r="O126" s="21">
        <v>4570</v>
      </c>
      <c r="P126" s="385" t="s">
        <v>200</v>
      </c>
      <c r="Q126" s="383"/>
      <c r="R126" s="408"/>
    </row>
    <row r="127" spans="1:18" ht="15.75" customHeight="1">
      <c r="A127" s="55" t="s">
        <v>372</v>
      </c>
      <c r="B127" s="11" t="s">
        <v>388</v>
      </c>
      <c r="C127" s="18">
        <v>386</v>
      </c>
      <c r="D127" s="18">
        <v>396</v>
      </c>
      <c r="E127" s="18">
        <v>465</v>
      </c>
      <c r="F127" s="18">
        <v>861</v>
      </c>
      <c r="G127" s="397"/>
      <c r="H127" s="362"/>
      <c r="I127" s="21">
        <v>4090</v>
      </c>
      <c r="J127" s="383" t="s">
        <v>155</v>
      </c>
      <c r="K127" s="384"/>
      <c r="L127" s="371"/>
      <c r="M127" s="362"/>
      <c r="N127" s="362"/>
      <c r="O127" s="21">
        <v>4580</v>
      </c>
      <c r="P127" s="385" t="s">
        <v>201</v>
      </c>
      <c r="Q127" s="383"/>
      <c r="R127" s="408"/>
    </row>
    <row r="128" spans="1:18" ht="15.75" customHeight="1">
      <c r="A128" s="55" t="s">
        <v>373</v>
      </c>
      <c r="B128" s="11" t="s">
        <v>389</v>
      </c>
      <c r="C128" s="18">
        <v>567</v>
      </c>
      <c r="D128" s="18">
        <v>686</v>
      </c>
      <c r="E128" s="18">
        <v>756</v>
      </c>
      <c r="F128" s="18">
        <v>1442</v>
      </c>
      <c r="G128" s="397"/>
      <c r="H128" s="362"/>
      <c r="I128" s="21">
        <v>4100</v>
      </c>
      <c r="J128" s="383" t="s">
        <v>156</v>
      </c>
      <c r="K128" s="384"/>
      <c r="L128" s="371"/>
      <c r="M128" s="362"/>
      <c r="N128" s="362"/>
      <c r="O128" s="21">
        <v>4590</v>
      </c>
      <c r="P128" s="383" t="s">
        <v>202</v>
      </c>
      <c r="Q128" s="384"/>
      <c r="R128" s="408"/>
    </row>
    <row r="129" spans="1:18" ht="15.75" customHeight="1">
      <c r="A129" s="55" t="s">
        <v>374</v>
      </c>
      <c r="B129" s="11" t="s">
        <v>392</v>
      </c>
      <c r="C129" s="18">
        <v>401</v>
      </c>
      <c r="D129" s="18">
        <v>458</v>
      </c>
      <c r="E129" s="18">
        <v>524</v>
      </c>
      <c r="F129" s="18">
        <v>982</v>
      </c>
      <c r="G129" s="397"/>
      <c r="H129" s="362"/>
      <c r="I129" s="21">
        <v>4110</v>
      </c>
      <c r="J129" s="383" t="s">
        <v>157</v>
      </c>
      <c r="K129" s="384"/>
      <c r="L129" s="371"/>
      <c r="M129" s="362"/>
      <c r="N129" s="362"/>
      <c r="O129" s="21">
        <v>4600</v>
      </c>
      <c r="P129" s="383" t="s">
        <v>203</v>
      </c>
      <c r="Q129" s="384"/>
      <c r="R129" s="408"/>
    </row>
    <row r="130" spans="1:18" ht="15.75" customHeight="1">
      <c r="A130" s="55" t="s">
        <v>375</v>
      </c>
      <c r="B130" s="11" t="s">
        <v>387</v>
      </c>
      <c r="C130" s="18">
        <v>226</v>
      </c>
      <c r="D130" s="18">
        <v>220</v>
      </c>
      <c r="E130" s="18">
        <v>248</v>
      </c>
      <c r="F130" s="18">
        <v>468</v>
      </c>
      <c r="G130" s="397"/>
      <c r="H130" s="362"/>
      <c r="I130" s="21">
        <v>4230</v>
      </c>
      <c r="J130" s="383" t="s">
        <v>381</v>
      </c>
      <c r="K130" s="384"/>
      <c r="L130" s="371"/>
      <c r="M130" s="362"/>
      <c r="N130" s="362"/>
      <c r="O130" s="21">
        <v>4840</v>
      </c>
      <c r="P130" s="383" t="s">
        <v>109</v>
      </c>
      <c r="Q130" s="384"/>
      <c r="R130" s="408"/>
    </row>
    <row r="131" spans="1:18" ht="15.75" customHeight="1">
      <c r="A131" s="55" t="s">
        <v>376</v>
      </c>
      <c r="B131" s="11" t="s">
        <v>396</v>
      </c>
      <c r="C131" s="18">
        <v>236</v>
      </c>
      <c r="D131" s="18">
        <v>243</v>
      </c>
      <c r="E131" s="18">
        <v>254</v>
      </c>
      <c r="F131" s="18">
        <v>497</v>
      </c>
      <c r="G131" s="397"/>
      <c r="H131" s="362"/>
      <c r="I131" s="21">
        <v>4240</v>
      </c>
      <c r="J131" s="383" t="s">
        <v>169</v>
      </c>
      <c r="K131" s="319"/>
      <c r="L131" s="371"/>
      <c r="M131" s="362"/>
      <c r="N131" s="362"/>
      <c r="O131" s="21">
        <v>4850</v>
      </c>
      <c r="P131" s="383" t="s">
        <v>220</v>
      </c>
      <c r="Q131" s="384"/>
      <c r="R131" s="408"/>
    </row>
    <row r="132" spans="1:18" ht="15.75" customHeight="1">
      <c r="A132" s="55" t="s">
        <v>377</v>
      </c>
      <c r="B132" s="11" t="s">
        <v>397</v>
      </c>
      <c r="C132" s="18">
        <v>345</v>
      </c>
      <c r="D132" s="18">
        <v>399</v>
      </c>
      <c r="E132" s="18">
        <v>395</v>
      </c>
      <c r="F132" s="18">
        <v>794</v>
      </c>
      <c r="G132" s="397"/>
      <c r="H132" s="362"/>
      <c r="I132" s="21">
        <v>4250</v>
      </c>
      <c r="J132" s="383" t="s">
        <v>170</v>
      </c>
      <c r="K132" s="319"/>
      <c r="L132" s="371"/>
      <c r="M132" s="362"/>
      <c r="N132" s="362"/>
      <c r="O132" s="21">
        <v>4910</v>
      </c>
      <c r="P132" s="383" t="s">
        <v>621</v>
      </c>
      <c r="Q132" s="384"/>
      <c r="R132" s="408"/>
    </row>
    <row r="133" spans="1:18" ht="15.75" customHeight="1">
      <c r="A133" s="65" t="s">
        <v>378</v>
      </c>
      <c r="B133" s="11" t="s">
        <v>204</v>
      </c>
      <c r="C133" s="18">
        <v>0</v>
      </c>
      <c r="D133" s="18">
        <v>0</v>
      </c>
      <c r="E133" s="18">
        <v>0</v>
      </c>
      <c r="F133" s="18">
        <v>0</v>
      </c>
      <c r="G133" s="397"/>
      <c r="H133" s="362"/>
      <c r="I133" s="21">
        <v>4260</v>
      </c>
      <c r="J133" s="383" t="s">
        <v>171</v>
      </c>
      <c r="K133" s="319"/>
      <c r="L133" s="371"/>
      <c r="M133" s="363"/>
      <c r="N133" s="363"/>
      <c r="O133" s="21">
        <v>4970</v>
      </c>
      <c r="P133" s="386" t="s">
        <v>224</v>
      </c>
      <c r="Q133" s="387"/>
      <c r="R133" s="408"/>
    </row>
    <row r="134" spans="1:18" ht="15.75" customHeight="1">
      <c r="A134" s="471" t="s">
        <v>742</v>
      </c>
      <c r="B134" s="472"/>
      <c r="C134" s="472"/>
      <c r="D134" s="472"/>
      <c r="E134" s="473"/>
      <c r="F134" s="325"/>
      <c r="G134" s="398"/>
      <c r="H134" s="362"/>
      <c r="I134" s="21">
        <v>4270</v>
      </c>
      <c r="J134" s="383" t="s">
        <v>172</v>
      </c>
      <c r="K134" s="319"/>
      <c r="L134" s="371"/>
      <c r="M134" s="364">
        <v>5118</v>
      </c>
      <c r="N134" s="364" t="s">
        <v>387</v>
      </c>
      <c r="O134" s="21">
        <v>4380</v>
      </c>
      <c r="P134" s="383" t="s">
        <v>182</v>
      </c>
      <c r="Q134" s="384"/>
      <c r="R134" s="408"/>
    </row>
    <row r="135" spans="1:18" ht="15.75" customHeight="1">
      <c r="A135" s="66" t="s">
        <v>1</v>
      </c>
      <c r="B135" s="23" t="s">
        <v>2</v>
      </c>
      <c r="C135" s="24" t="s">
        <v>380</v>
      </c>
      <c r="D135" s="391" t="s">
        <v>740</v>
      </c>
      <c r="E135" s="392"/>
      <c r="F135" s="326"/>
      <c r="G135" s="397"/>
      <c r="H135" s="362"/>
      <c r="I135" s="21">
        <v>4350</v>
      </c>
      <c r="J135" s="388" t="s">
        <v>382</v>
      </c>
      <c r="K135" s="389"/>
      <c r="L135" s="371"/>
      <c r="M135" s="362"/>
      <c r="N135" s="362"/>
      <c r="O135" s="21">
        <v>4390</v>
      </c>
      <c r="P135" s="383" t="s">
        <v>183</v>
      </c>
      <c r="Q135" s="384"/>
      <c r="R135" s="408"/>
    </row>
    <row r="136" spans="1:18" ht="15.75" customHeight="1">
      <c r="A136" s="400" t="s">
        <v>622</v>
      </c>
      <c r="B136" s="364" t="s">
        <v>379</v>
      </c>
      <c r="C136" s="21">
        <v>4010</v>
      </c>
      <c r="D136" s="383" t="s">
        <v>147</v>
      </c>
      <c r="E136" s="384"/>
      <c r="F136" s="326"/>
      <c r="G136" s="397"/>
      <c r="H136" s="362"/>
      <c r="I136" s="21">
        <v>4360</v>
      </c>
      <c r="J136" s="388" t="s">
        <v>180</v>
      </c>
      <c r="K136" s="389"/>
      <c r="L136" s="371"/>
      <c r="M136" s="362"/>
      <c r="N136" s="362"/>
      <c r="O136" s="21">
        <v>4410</v>
      </c>
      <c r="P136" s="383" t="s">
        <v>184</v>
      </c>
      <c r="Q136" s="384"/>
      <c r="R136" s="408"/>
    </row>
    <row r="137" spans="1:18" ht="15.75" customHeight="1">
      <c r="A137" s="401"/>
      <c r="B137" s="362"/>
      <c r="C137" s="21">
        <v>4020</v>
      </c>
      <c r="D137" s="383" t="s">
        <v>148</v>
      </c>
      <c r="E137" s="384"/>
      <c r="F137" s="326"/>
      <c r="G137" s="399"/>
      <c r="H137" s="363"/>
      <c r="I137" s="21">
        <v>4370</v>
      </c>
      <c r="J137" s="388" t="s">
        <v>181</v>
      </c>
      <c r="K137" s="389"/>
      <c r="L137" s="371"/>
      <c r="M137" s="362"/>
      <c r="N137" s="362"/>
      <c r="O137" s="21">
        <v>4420</v>
      </c>
      <c r="P137" s="383" t="s">
        <v>185</v>
      </c>
      <c r="Q137" s="384"/>
      <c r="R137" s="408"/>
    </row>
    <row r="138" spans="1:18" ht="15.75" customHeight="1">
      <c r="A138" s="401"/>
      <c r="B138" s="362"/>
      <c r="C138" s="21">
        <v>4030</v>
      </c>
      <c r="D138" s="383" t="s">
        <v>149</v>
      </c>
      <c r="E138" s="384"/>
      <c r="F138" s="326"/>
      <c r="G138" s="364">
        <v>5115</v>
      </c>
      <c r="H138" s="364" t="s">
        <v>388</v>
      </c>
      <c r="I138" s="21">
        <v>4430</v>
      </c>
      <c r="J138" s="383" t="s">
        <v>186</v>
      </c>
      <c r="K138" s="319"/>
      <c r="L138" s="371"/>
      <c r="M138" s="363"/>
      <c r="N138" s="363"/>
      <c r="O138" s="21">
        <v>4620</v>
      </c>
      <c r="P138" s="383" t="s">
        <v>384</v>
      </c>
      <c r="Q138" s="384"/>
      <c r="R138" s="408"/>
    </row>
    <row r="139" spans="1:18" ht="15.75" customHeight="1">
      <c r="A139" s="401"/>
      <c r="B139" s="362"/>
      <c r="C139" s="21">
        <v>4040</v>
      </c>
      <c r="D139" s="383" t="s">
        <v>150</v>
      </c>
      <c r="E139" s="384"/>
      <c r="F139" s="326"/>
      <c r="G139" s="362"/>
      <c r="H139" s="362"/>
      <c r="I139" s="21">
        <v>4640</v>
      </c>
      <c r="J139" s="383" t="s">
        <v>206</v>
      </c>
      <c r="K139" s="319"/>
      <c r="L139" s="371"/>
      <c r="M139" s="364">
        <v>5119</v>
      </c>
      <c r="N139" s="364" t="s">
        <v>394</v>
      </c>
      <c r="O139" s="21">
        <v>4670</v>
      </c>
      <c r="P139" s="383" t="s">
        <v>209</v>
      </c>
      <c r="Q139" s="384"/>
      <c r="R139" s="408"/>
    </row>
    <row r="140" spans="1:18" ht="15.75" customHeight="1">
      <c r="A140" s="401"/>
      <c r="B140" s="362"/>
      <c r="C140" s="21">
        <v>4050</v>
      </c>
      <c r="D140" s="383" t="s">
        <v>151</v>
      </c>
      <c r="E140" s="384"/>
      <c r="F140" s="326"/>
      <c r="G140" s="362"/>
      <c r="H140" s="362"/>
      <c r="I140" s="21">
        <v>4650</v>
      </c>
      <c r="J140" s="383" t="s">
        <v>207</v>
      </c>
      <c r="K140" s="319"/>
      <c r="L140" s="371"/>
      <c r="M140" s="362"/>
      <c r="N140" s="362"/>
      <c r="O140" s="21">
        <v>4680</v>
      </c>
      <c r="P140" s="383" t="s">
        <v>210</v>
      </c>
      <c r="Q140" s="384"/>
      <c r="R140" s="408"/>
    </row>
    <row r="141" spans="1:18" ht="15.75" customHeight="1">
      <c r="A141" s="401"/>
      <c r="B141" s="362"/>
      <c r="C141" s="21">
        <v>4060</v>
      </c>
      <c r="D141" s="383" t="s">
        <v>152</v>
      </c>
      <c r="E141" s="384"/>
      <c r="F141" s="326"/>
      <c r="G141" s="362"/>
      <c r="H141" s="362"/>
      <c r="I141" s="21">
        <v>4660</v>
      </c>
      <c r="J141" s="383" t="s">
        <v>208</v>
      </c>
      <c r="K141" s="319"/>
      <c r="L141" s="371"/>
      <c r="M141" s="362"/>
      <c r="N141" s="362"/>
      <c r="O141" s="21">
        <v>4690</v>
      </c>
      <c r="P141" s="383" t="s">
        <v>211</v>
      </c>
      <c r="Q141" s="384"/>
      <c r="R141" s="408"/>
    </row>
    <row r="142" spans="1:18" ht="15.75" customHeight="1">
      <c r="A142" s="402"/>
      <c r="B142" s="363"/>
      <c r="C142" s="21">
        <v>4070</v>
      </c>
      <c r="D142" s="383" t="s">
        <v>153</v>
      </c>
      <c r="E142" s="384"/>
      <c r="F142" s="326"/>
      <c r="G142" s="362"/>
      <c r="H142" s="362"/>
      <c r="I142" s="21">
        <v>4790</v>
      </c>
      <c r="J142" s="383" t="s">
        <v>623</v>
      </c>
      <c r="K142" s="319"/>
      <c r="L142" s="371"/>
      <c r="M142" s="362"/>
      <c r="N142" s="362"/>
      <c r="O142" s="21">
        <v>4700</v>
      </c>
      <c r="P142" s="383" t="s">
        <v>212</v>
      </c>
      <c r="Q142" s="384"/>
      <c r="R142" s="408"/>
    </row>
    <row r="143" spans="1:18" ht="15.75" customHeight="1">
      <c r="A143" s="400" t="s">
        <v>403</v>
      </c>
      <c r="B143" s="364" t="s">
        <v>395</v>
      </c>
      <c r="C143" s="21">
        <v>4120</v>
      </c>
      <c r="D143" s="383" t="s">
        <v>158</v>
      </c>
      <c r="E143" s="384"/>
      <c r="F143" s="326"/>
      <c r="G143" s="363"/>
      <c r="H143" s="363"/>
      <c r="I143" s="21">
        <v>4880</v>
      </c>
      <c r="J143" s="383" t="s">
        <v>223</v>
      </c>
      <c r="K143" s="319"/>
      <c r="L143" s="371"/>
      <c r="M143" s="362"/>
      <c r="N143" s="362"/>
      <c r="O143" s="21">
        <v>4710</v>
      </c>
      <c r="P143" s="383" t="s">
        <v>213</v>
      </c>
      <c r="Q143" s="384"/>
      <c r="R143" s="408"/>
    </row>
    <row r="144" spans="1:18" ht="15.75" customHeight="1">
      <c r="A144" s="401"/>
      <c r="B144" s="362"/>
      <c r="C144" s="21">
        <v>4130</v>
      </c>
      <c r="D144" s="383" t="s">
        <v>159</v>
      </c>
      <c r="E144" s="384"/>
      <c r="F144" s="326"/>
      <c r="G144" s="364">
        <v>5116</v>
      </c>
      <c r="H144" s="364" t="s">
        <v>389</v>
      </c>
      <c r="I144" s="21">
        <v>4440</v>
      </c>
      <c r="J144" s="383" t="s">
        <v>187</v>
      </c>
      <c r="K144" s="319"/>
      <c r="L144" s="371"/>
      <c r="M144" s="363"/>
      <c r="N144" s="363"/>
      <c r="O144" s="21">
        <v>4720</v>
      </c>
      <c r="P144" s="383" t="s">
        <v>214</v>
      </c>
      <c r="Q144" s="384"/>
      <c r="R144" s="408"/>
    </row>
    <row r="145" spans="1:18" ht="15.75" customHeight="1">
      <c r="A145" s="401"/>
      <c r="B145" s="362"/>
      <c r="C145" s="21">
        <v>4140</v>
      </c>
      <c r="D145" s="383" t="s">
        <v>160</v>
      </c>
      <c r="E145" s="384"/>
      <c r="F145" s="326"/>
      <c r="G145" s="362"/>
      <c r="H145" s="362"/>
      <c r="I145" s="21">
        <v>4450</v>
      </c>
      <c r="J145" s="383" t="s">
        <v>188</v>
      </c>
      <c r="K145" s="319"/>
      <c r="L145" s="371"/>
      <c r="M145" s="364">
        <v>5120</v>
      </c>
      <c r="N145" s="364" t="s">
        <v>393</v>
      </c>
      <c r="O145" s="21">
        <v>4630</v>
      </c>
      <c r="P145" s="383" t="s">
        <v>205</v>
      </c>
      <c r="Q145" s="384"/>
      <c r="R145" s="408"/>
    </row>
    <row r="146" spans="1:18" ht="15.75" customHeight="1">
      <c r="A146" s="401"/>
      <c r="B146" s="362"/>
      <c r="C146" s="21">
        <v>4150</v>
      </c>
      <c r="D146" s="383" t="s">
        <v>161</v>
      </c>
      <c r="E146" s="384"/>
      <c r="F146" s="326"/>
      <c r="G146" s="362"/>
      <c r="H146" s="362"/>
      <c r="I146" s="21">
        <v>4460</v>
      </c>
      <c r="J146" s="383" t="s">
        <v>189</v>
      </c>
      <c r="K146" s="319"/>
      <c r="L146" s="371"/>
      <c r="M146" s="362"/>
      <c r="N146" s="362"/>
      <c r="O146" s="21">
        <v>4730</v>
      </c>
      <c r="P146" s="383" t="s">
        <v>215</v>
      </c>
      <c r="Q146" s="384"/>
      <c r="R146" s="408"/>
    </row>
    <row r="147" spans="1:18" ht="15.75" customHeight="1">
      <c r="A147" s="401"/>
      <c r="B147" s="362"/>
      <c r="C147" s="21">
        <v>4160</v>
      </c>
      <c r="D147" s="383" t="s">
        <v>162</v>
      </c>
      <c r="E147" s="384"/>
      <c r="F147" s="326"/>
      <c r="G147" s="362"/>
      <c r="H147" s="362"/>
      <c r="I147" s="21">
        <v>4470</v>
      </c>
      <c r="J147" s="383" t="s">
        <v>190</v>
      </c>
      <c r="K147" s="319"/>
      <c r="L147" s="371"/>
      <c r="M147" s="362"/>
      <c r="N147" s="362"/>
      <c r="O147" s="21">
        <v>4740</v>
      </c>
      <c r="P147" s="383" t="s">
        <v>216</v>
      </c>
      <c r="Q147" s="384"/>
      <c r="R147" s="408"/>
    </row>
    <row r="148" spans="1:18" ht="15.75" customHeight="1">
      <c r="A148" s="401"/>
      <c r="B148" s="362"/>
      <c r="C148" s="21">
        <v>4170</v>
      </c>
      <c r="D148" s="383" t="s">
        <v>163</v>
      </c>
      <c r="E148" s="384"/>
      <c r="F148" s="326"/>
      <c r="G148" s="362"/>
      <c r="H148" s="362"/>
      <c r="I148" s="21">
        <v>4480</v>
      </c>
      <c r="J148" s="383" t="s">
        <v>191</v>
      </c>
      <c r="K148" s="319"/>
      <c r="L148" s="371"/>
      <c r="M148" s="362"/>
      <c r="N148" s="362"/>
      <c r="O148" s="21">
        <v>4750</v>
      </c>
      <c r="P148" s="383" t="s">
        <v>217</v>
      </c>
      <c r="Q148" s="384"/>
      <c r="R148" s="408"/>
    </row>
    <row r="149" spans="1:18" ht="15.75" customHeight="1">
      <c r="A149" s="401"/>
      <c r="B149" s="362"/>
      <c r="C149" s="21">
        <v>4180</v>
      </c>
      <c r="D149" s="383" t="s">
        <v>164</v>
      </c>
      <c r="E149" s="384"/>
      <c r="F149" s="326"/>
      <c r="G149" s="362"/>
      <c r="H149" s="362"/>
      <c r="I149" s="21">
        <v>4490</v>
      </c>
      <c r="J149" s="383" t="s">
        <v>192</v>
      </c>
      <c r="K149" s="319"/>
      <c r="L149" s="371"/>
      <c r="M149" s="362"/>
      <c r="N149" s="362"/>
      <c r="O149" s="21">
        <v>4760</v>
      </c>
      <c r="P149" s="383" t="s">
        <v>218</v>
      </c>
      <c r="Q149" s="384"/>
      <c r="R149" s="408"/>
    </row>
    <row r="150" spans="1:18" ht="15.75" customHeight="1">
      <c r="A150" s="401"/>
      <c r="B150" s="362"/>
      <c r="C150" s="21">
        <v>4190</v>
      </c>
      <c r="D150" s="383" t="s">
        <v>165</v>
      </c>
      <c r="E150" s="384"/>
      <c r="F150" s="326"/>
      <c r="G150" s="362"/>
      <c r="H150" s="362"/>
      <c r="I150" s="21">
        <v>4500</v>
      </c>
      <c r="J150" s="385" t="s">
        <v>193</v>
      </c>
      <c r="K150" s="385"/>
      <c r="L150" s="371"/>
      <c r="M150" s="363"/>
      <c r="N150" s="363"/>
      <c r="O150" s="21">
        <v>4810</v>
      </c>
      <c r="P150" s="383" t="s">
        <v>624</v>
      </c>
      <c r="Q150" s="384"/>
      <c r="R150" s="408"/>
    </row>
    <row r="151" spans="1:18" ht="15.75" customHeight="1">
      <c r="A151" s="401"/>
      <c r="B151" s="362"/>
      <c r="C151" s="21">
        <v>4200</v>
      </c>
      <c r="D151" s="383" t="s">
        <v>166</v>
      </c>
      <c r="E151" s="384"/>
      <c r="F151" s="326"/>
      <c r="G151" s="362"/>
      <c r="H151" s="362"/>
      <c r="I151" s="21">
        <v>4510</v>
      </c>
      <c r="J151" s="385" t="s">
        <v>194</v>
      </c>
      <c r="K151" s="385"/>
      <c r="L151" s="371"/>
      <c r="M151" s="25"/>
      <c r="N151" s="25"/>
      <c r="O151" s="21">
        <v>4610</v>
      </c>
      <c r="P151" s="383" t="s">
        <v>204</v>
      </c>
      <c r="Q151" s="384"/>
      <c r="R151" s="408"/>
    </row>
    <row r="152" spans="1:18" ht="15.75" customHeight="1">
      <c r="A152" s="401"/>
      <c r="B152" s="362"/>
      <c r="C152" s="21">
        <v>4210</v>
      </c>
      <c r="D152" s="383" t="s">
        <v>167</v>
      </c>
      <c r="E152" s="384"/>
      <c r="F152" s="326"/>
      <c r="G152" s="362"/>
      <c r="H152" s="362"/>
      <c r="I152" s="21">
        <v>4520</v>
      </c>
      <c r="J152" s="385" t="s">
        <v>195</v>
      </c>
      <c r="K152" s="385"/>
      <c r="L152" s="371"/>
      <c r="M152" s="3" t="s">
        <v>1</v>
      </c>
      <c r="N152" s="10" t="s">
        <v>2</v>
      </c>
      <c r="O152" s="20" t="s">
        <v>380</v>
      </c>
      <c r="P152" s="403" t="s">
        <v>386</v>
      </c>
      <c r="Q152" s="394"/>
      <c r="R152" s="408"/>
    </row>
    <row r="153" spans="1:18" ht="15.75" customHeight="1">
      <c r="A153" s="401"/>
      <c r="B153" s="362"/>
      <c r="C153" s="21">
        <v>4220</v>
      </c>
      <c r="D153" s="383" t="s">
        <v>168</v>
      </c>
      <c r="E153" s="384"/>
      <c r="F153" s="326"/>
      <c r="G153" s="362"/>
      <c r="H153" s="362"/>
      <c r="I153" s="21">
        <v>4530</v>
      </c>
      <c r="J153" s="385" t="s">
        <v>196</v>
      </c>
      <c r="K153" s="385"/>
      <c r="L153" s="371"/>
      <c r="M153" s="6">
        <v>5112</v>
      </c>
      <c r="N153" s="11" t="s">
        <v>395</v>
      </c>
      <c r="O153" s="21">
        <v>5020</v>
      </c>
      <c r="P153" s="383" t="s">
        <v>226</v>
      </c>
      <c r="Q153" s="384"/>
      <c r="R153" s="408"/>
    </row>
    <row r="154" spans="1:18" ht="15.75" customHeight="1">
      <c r="A154" s="402"/>
      <c r="B154" s="363"/>
      <c r="C154" s="21">
        <v>4280</v>
      </c>
      <c r="D154" s="383" t="s">
        <v>173</v>
      </c>
      <c r="E154" s="384"/>
      <c r="F154" s="326"/>
      <c r="G154" s="362"/>
      <c r="H154" s="362"/>
      <c r="I154" s="21">
        <v>4780</v>
      </c>
      <c r="J154" s="385" t="s">
        <v>219</v>
      </c>
      <c r="K154" s="385"/>
      <c r="L154" s="371"/>
      <c r="M154" s="6">
        <v>5113</v>
      </c>
      <c r="N154" s="11" t="s">
        <v>391</v>
      </c>
      <c r="O154" s="21">
        <v>5010</v>
      </c>
      <c r="P154" s="383" t="s">
        <v>225</v>
      </c>
      <c r="Q154" s="384"/>
      <c r="R154" s="409"/>
    </row>
    <row r="155" spans="1:18" ht="15.75" customHeight="1">
      <c r="A155" s="410" t="s">
        <v>625</v>
      </c>
      <c r="B155" s="364" t="s">
        <v>390</v>
      </c>
      <c r="C155" s="21">
        <v>4290</v>
      </c>
      <c r="D155" s="414" t="s">
        <v>174</v>
      </c>
      <c r="E155" s="415"/>
      <c r="F155" s="326"/>
      <c r="G155" s="362"/>
      <c r="H155" s="362"/>
      <c r="I155" s="21">
        <v>4860</v>
      </c>
      <c r="J155" s="383" t="s">
        <v>221</v>
      </c>
      <c r="K155" s="319"/>
      <c r="L155" s="371"/>
      <c r="M155" s="404" t="s">
        <v>399</v>
      </c>
      <c r="N155" s="405"/>
      <c r="O155" s="405"/>
      <c r="P155" s="405"/>
      <c r="Q155" s="405"/>
      <c r="R155" s="406"/>
    </row>
    <row r="156" spans="1:18" ht="15.75" customHeight="1">
      <c r="A156" s="411"/>
      <c r="B156" s="362"/>
      <c r="C156" s="21">
        <v>4300</v>
      </c>
      <c r="D156" s="383" t="s">
        <v>175</v>
      </c>
      <c r="E156" s="384"/>
      <c r="F156" s="326"/>
      <c r="G156" s="362"/>
      <c r="H156" s="362"/>
      <c r="I156" s="21">
        <v>4870</v>
      </c>
      <c r="J156" s="416" t="s">
        <v>222</v>
      </c>
      <c r="K156" s="417"/>
      <c r="L156" s="371"/>
      <c r="M156" s="419" t="s">
        <v>400</v>
      </c>
      <c r="N156" s="420"/>
      <c r="O156" s="420"/>
      <c r="P156" s="420"/>
      <c r="Q156" s="420"/>
      <c r="R156" s="421"/>
    </row>
    <row r="157" spans="1:18" ht="16.5" customHeight="1">
      <c r="A157" s="411"/>
      <c r="B157" s="362"/>
      <c r="C157" s="21">
        <v>4310</v>
      </c>
      <c r="D157" s="383" t="s">
        <v>176</v>
      </c>
      <c r="E157" s="384"/>
      <c r="F157" s="326"/>
      <c r="G157" s="362"/>
      <c r="H157" s="362"/>
      <c r="I157" s="21">
        <v>4900</v>
      </c>
      <c r="J157" s="383" t="s">
        <v>684</v>
      </c>
      <c r="K157" s="319"/>
      <c r="L157" s="371"/>
      <c r="M157" s="381" t="s">
        <v>357</v>
      </c>
      <c r="N157" s="322"/>
      <c r="O157" s="3" t="s">
        <v>3</v>
      </c>
      <c r="P157" s="3" t="s">
        <v>4</v>
      </c>
      <c r="Q157" s="3" t="s">
        <v>5</v>
      </c>
      <c r="R157" s="58" t="s">
        <v>6</v>
      </c>
    </row>
    <row r="158" spans="1:18" ht="16.5" customHeight="1" thickBot="1">
      <c r="A158" s="412"/>
      <c r="B158" s="413"/>
      <c r="C158" s="67">
        <v>4320</v>
      </c>
      <c r="D158" s="422" t="s">
        <v>177</v>
      </c>
      <c r="E158" s="423"/>
      <c r="F158" s="390"/>
      <c r="G158" s="413"/>
      <c r="H158" s="413"/>
      <c r="I158" s="67">
        <v>4960</v>
      </c>
      <c r="J158" s="422" t="s">
        <v>385</v>
      </c>
      <c r="K158" s="307"/>
      <c r="L158" s="372"/>
      <c r="M158" s="382"/>
      <c r="N158" s="324"/>
      <c r="O158" s="68">
        <v>3150</v>
      </c>
      <c r="P158" s="68">
        <v>3329</v>
      </c>
      <c r="Q158" s="62">
        <v>3690</v>
      </c>
      <c r="R158" s="63">
        <v>7019</v>
      </c>
    </row>
    <row r="159" spans="1:18" ht="12.75" customHeight="1">
      <c r="A159" s="5"/>
      <c r="B159" s="103"/>
      <c r="C159" s="101">
        <v>3150</v>
      </c>
      <c r="D159" s="101">
        <v>3329</v>
      </c>
      <c r="E159" s="101">
        <v>3690</v>
      </c>
      <c r="F159" s="101">
        <v>7019</v>
      </c>
      <c r="G159" s="118"/>
      <c r="H159" s="118"/>
      <c r="I159" s="119"/>
      <c r="J159" s="119"/>
      <c r="K159" s="120"/>
      <c r="L159" s="14"/>
      <c r="M159" s="308" t="s">
        <v>649</v>
      </c>
      <c r="N159" s="308"/>
      <c r="O159" s="308"/>
      <c r="P159" s="308"/>
      <c r="Q159" s="308"/>
      <c r="R159" s="308"/>
    </row>
    <row r="160" spans="1:14" s="270" customFormat="1" ht="22.5" customHeight="1">
      <c r="A160" s="268"/>
      <c r="B160" s="418" t="s">
        <v>914</v>
      </c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</row>
    <row r="161" spans="1:14" s="270" customFormat="1" ht="15.75" customHeight="1">
      <c r="A161" s="268"/>
      <c r="B161" s="26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s="270" customFormat="1" ht="15.75" customHeight="1">
      <c r="A162" s="272"/>
      <c r="B162" s="269"/>
      <c r="G162" s="272"/>
      <c r="H162" s="269"/>
      <c r="M162" s="272"/>
      <c r="N162" s="272"/>
    </row>
    <row r="163" spans="2:19" ht="32.25" customHeight="1">
      <c r="B163" s="295" t="s">
        <v>628</v>
      </c>
      <c r="C163" s="295"/>
      <c r="D163" s="295"/>
      <c r="E163" s="295"/>
      <c r="F163" s="295"/>
      <c r="G163" s="295"/>
      <c r="H163" s="295"/>
      <c r="I163" s="295"/>
      <c r="K163" s="123"/>
      <c r="L163" s="123"/>
      <c r="M163" s="123"/>
      <c r="N163" s="123"/>
      <c r="O163" s="123"/>
      <c r="P163" s="123"/>
      <c r="Q163" s="123"/>
      <c r="R163" s="123"/>
      <c r="S163" s="124"/>
    </row>
    <row r="164" spans="9:19" ht="15.75" customHeight="1" thickBot="1">
      <c r="I164" s="14"/>
      <c r="K164" s="123"/>
      <c r="L164" s="123"/>
      <c r="M164" s="123"/>
      <c r="N164" s="123"/>
      <c r="O164" s="123"/>
      <c r="P164" s="123"/>
      <c r="Q164" s="123"/>
      <c r="R164" s="123"/>
      <c r="S164" s="124"/>
    </row>
    <row r="165" spans="2:18" ht="27.75" customHeight="1">
      <c r="B165" s="125"/>
      <c r="C165" s="296" t="s">
        <v>687</v>
      </c>
      <c r="D165" s="296"/>
      <c r="E165" s="296"/>
      <c r="F165" s="296"/>
      <c r="G165" s="296"/>
      <c r="H165" s="126"/>
      <c r="I165" s="14"/>
      <c r="J165" s="14"/>
      <c r="K165" s="123"/>
      <c r="L165" s="123"/>
      <c r="M165" s="123"/>
      <c r="N165" s="123"/>
      <c r="O165" s="123"/>
      <c r="P165" s="123"/>
      <c r="Q165" s="123"/>
      <c r="R165" s="123"/>
    </row>
    <row r="166" spans="2:18" ht="15.75" customHeight="1">
      <c r="B166" s="127"/>
      <c r="C166" s="15"/>
      <c r="D166" s="15"/>
      <c r="E166" s="15"/>
      <c r="F166" s="15"/>
      <c r="G166" s="16"/>
      <c r="H166" s="128"/>
      <c r="I166" s="14"/>
      <c r="J166" s="14"/>
      <c r="K166" s="123"/>
      <c r="L166" s="123"/>
      <c r="M166" s="123"/>
      <c r="N166" s="123"/>
      <c r="O166" s="123"/>
      <c r="P166" s="123"/>
      <c r="Q166" s="123"/>
      <c r="R166" s="123"/>
    </row>
    <row r="167" spans="2:12" ht="24" customHeight="1">
      <c r="B167" s="127"/>
      <c r="C167" s="297">
        <f>C175</f>
        <v>45285</v>
      </c>
      <c r="D167" s="297"/>
      <c r="E167" s="129" t="s">
        <v>646</v>
      </c>
      <c r="F167" s="1" t="s">
        <v>629</v>
      </c>
      <c r="G167" s="130">
        <v>43</v>
      </c>
      <c r="H167" s="131" t="s">
        <v>653</v>
      </c>
      <c r="I167" s="132"/>
      <c r="J167" s="133"/>
      <c r="K167" s="133"/>
      <c r="L167" s="133"/>
    </row>
    <row r="168" spans="2:12" ht="24" customHeight="1">
      <c r="B168" s="127"/>
      <c r="C168" s="297">
        <f>F175</f>
        <v>104296</v>
      </c>
      <c r="D168" s="297"/>
      <c r="E168" s="129" t="s">
        <v>631</v>
      </c>
      <c r="F168" s="133" t="s">
        <v>632</v>
      </c>
      <c r="G168" s="130">
        <v>20</v>
      </c>
      <c r="H168" s="134" t="s">
        <v>651</v>
      </c>
      <c r="I168" s="14"/>
      <c r="J168" s="135"/>
      <c r="K168" s="135"/>
      <c r="L168" s="135"/>
    </row>
    <row r="169" spans="2:10" ht="15.75" customHeight="1" thickBot="1">
      <c r="B169" s="136"/>
      <c r="C169" s="137"/>
      <c r="D169" s="137"/>
      <c r="E169" s="137"/>
      <c r="F169" s="137"/>
      <c r="G169" s="138"/>
      <c r="H169" s="139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286"/>
      <c r="C173" s="287" t="s">
        <v>3</v>
      </c>
      <c r="D173" s="289" t="s">
        <v>634</v>
      </c>
      <c r="E173" s="290"/>
      <c r="F173" s="290"/>
      <c r="G173" s="290"/>
      <c r="H173" s="291"/>
      <c r="I173" s="131"/>
      <c r="J173" s="292" t="s">
        <v>635</v>
      </c>
      <c r="K173" s="293"/>
      <c r="L173" s="294"/>
    </row>
    <row r="174" spans="2:12" ht="19.5" customHeight="1" thickBot="1">
      <c r="B174" s="286"/>
      <c r="C174" s="288"/>
      <c r="D174" s="140" t="s">
        <v>4</v>
      </c>
      <c r="E174" s="140" t="s">
        <v>5</v>
      </c>
      <c r="F174" s="289" t="s">
        <v>636</v>
      </c>
      <c r="G174" s="291"/>
      <c r="H174" s="140" t="s">
        <v>637</v>
      </c>
      <c r="J174" s="141" t="s">
        <v>361</v>
      </c>
      <c r="K174" s="141" t="s">
        <v>362</v>
      </c>
      <c r="L174" s="141" t="s">
        <v>363</v>
      </c>
    </row>
    <row r="175" spans="3:12" ht="19.5" customHeight="1" thickBot="1">
      <c r="C175" s="142">
        <v>45285</v>
      </c>
      <c r="D175" s="142">
        <v>49464</v>
      </c>
      <c r="E175" s="142">
        <v>54832</v>
      </c>
      <c r="F175" s="299">
        <f>D175+E175</f>
        <v>104296</v>
      </c>
      <c r="G175" s="300"/>
      <c r="H175" s="142">
        <v>476</v>
      </c>
      <c r="J175" s="143">
        <v>91</v>
      </c>
      <c r="K175" s="143">
        <v>99</v>
      </c>
      <c r="L175" s="144">
        <f>J175-K175</f>
        <v>-8</v>
      </c>
    </row>
    <row r="176" spans="3:12" ht="19.5" customHeight="1" thickBot="1">
      <c r="C176" s="145"/>
      <c r="I176" s="131"/>
      <c r="J176" s="292" t="s">
        <v>638</v>
      </c>
      <c r="K176" s="293"/>
      <c r="L176" s="294"/>
    </row>
    <row r="177" spans="10:12" ht="19.5" customHeight="1" thickBot="1">
      <c r="J177" s="141" t="s">
        <v>639</v>
      </c>
      <c r="K177" s="141" t="s">
        <v>640</v>
      </c>
      <c r="L177" s="141" t="s">
        <v>363</v>
      </c>
    </row>
    <row r="178" spans="8:12" ht="19.5" customHeight="1" thickBot="1">
      <c r="H178" s="146"/>
      <c r="J178" s="143">
        <v>288</v>
      </c>
      <c r="K178" s="147">
        <v>260</v>
      </c>
      <c r="L178" s="144">
        <f>J178-K178</f>
        <v>28</v>
      </c>
    </row>
    <row r="179" spans="10:12" ht="19.5" customHeight="1" thickBot="1">
      <c r="J179" s="301" t="s">
        <v>641</v>
      </c>
      <c r="K179" s="302"/>
      <c r="L179" s="148">
        <v>-305</v>
      </c>
    </row>
    <row r="180" spans="2:9" ht="15.75" customHeight="1">
      <c r="B180" s="303" t="s">
        <v>642</v>
      </c>
      <c r="C180" s="303"/>
      <c r="D180" s="303"/>
      <c r="I180" s="149"/>
    </row>
    <row r="181" ht="8.25" customHeight="1">
      <c r="I181" s="149"/>
    </row>
    <row r="182" spans="2:12" ht="15.75" customHeight="1">
      <c r="B182" s="298" t="s">
        <v>643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 ht="15.75" customHeight="1">
      <c r="B183" s="298" t="s">
        <v>644</v>
      </c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 ht="15.75" customHeight="1">
      <c r="B184" s="298" t="s">
        <v>645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1">
    <mergeCell ref="B160:N160"/>
    <mergeCell ref="P132:Q132"/>
    <mergeCell ref="P28:Q28"/>
    <mergeCell ref="P144:Q144"/>
    <mergeCell ref="P147:Q147"/>
    <mergeCell ref="N21:N22"/>
    <mergeCell ref="P26:Q26"/>
    <mergeCell ref="N27:N33"/>
    <mergeCell ref="P31:Q31"/>
    <mergeCell ref="P141:Q141"/>
    <mergeCell ref="R122:R154"/>
    <mergeCell ref="P145:Q145"/>
    <mergeCell ref="P131:Q131"/>
    <mergeCell ref="S4:S5"/>
    <mergeCell ref="S6:S7"/>
    <mergeCell ref="S8:S9"/>
    <mergeCell ref="S10:S18"/>
    <mergeCell ref="N19:Q19"/>
    <mergeCell ref="P27:Q27"/>
    <mergeCell ref="P121:R121"/>
    <mergeCell ref="B163:I163"/>
    <mergeCell ref="P106:Q106"/>
    <mergeCell ref="J173:L173"/>
    <mergeCell ref="M159:R159"/>
    <mergeCell ref="M156:R156"/>
    <mergeCell ref="J150:K150"/>
    <mergeCell ref="P150:Q150"/>
    <mergeCell ref="M155:R155"/>
    <mergeCell ref="J152:K152"/>
    <mergeCell ref="P152:Q152"/>
    <mergeCell ref="C168:D168"/>
    <mergeCell ref="B173:B174"/>
    <mergeCell ref="C173:C174"/>
    <mergeCell ref="D173:H173"/>
    <mergeCell ref="F174:G174"/>
    <mergeCell ref="C165:G165"/>
    <mergeCell ref="C167:D167"/>
    <mergeCell ref="D152:E152"/>
    <mergeCell ref="P153:Q153"/>
    <mergeCell ref="T47:T52"/>
    <mergeCell ref="M76:N77"/>
    <mergeCell ref="J155:K155"/>
    <mergeCell ref="J154:K154"/>
    <mergeCell ref="P154:Q154"/>
    <mergeCell ref="J153:K153"/>
    <mergeCell ref="P148:Q148"/>
    <mergeCell ref="J149:K149"/>
    <mergeCell ref="B183:L183"/>
    <mergeCell ref="B184:L184"/>
    <mergeCell ref="F175:G175"/>
    <mergeCell ref="J176:L176"/>
    <mergeCell ref="J179:K179"/>
    <mergeCell ref="B180:D180"/>
    <mergeCell ref="B182:L182"/>
    <mergeCell ref="A155:A158"/>
    <mergeCell ref="B155:B158"/>
    <mergeCell ref="D155:E155"/>
    <mergeCell ref="D157:E157"/>
    <mergeCell ref="D156:E156"/>
    <mergeCell ref="D158:E158"/>
    <mergeCell ref="P146:Q146"/>
    <mergeCell ref="J146:K146"/>
    <mergeCell ref="D151:E151"/>
    <mergeCell ref="J151:K151"/>
    <mergeCell ref="P151:Q151"/>
    <mergeCell ref="P149:Q149"/>
    <mergeCell ref="M145:M150"/>
    <mergeCell ref="N145:N150"/>
    <mergeCell ref="D144:E144"/>
    <mergeCell ref="G144:G158"/>
    <mergeCell ref="H144:H158"/>
    <mergeCell ref="J144:K144"/>
    <mergeCell ref="J147:K147"/>
    <mergeCell ref="D148:E148"/>
    <mergeCell ref="D147:E147"/>
    <mergeCell ref="J148:K148"/>
    <mergeCell ref="D150:E150"/>
    <mergeCell ref="D149:E149"/>
    <mergeCell ref="D142:E142"/>
    <mergeCell ref="J142:K142"/>
    <mergeCell ref="P142:Q142"/>
    <mergeCell ref="N139:N144"/>
    <mergeCell ref="P139:Q139"/>
    <mergeCell ref="J139:K139"/>
    <mergeCell ref="P140:Q140"/>
    <mergeCell ref="D143:E143"/>
    <mergeCell ref="P143:Q143"/>
    <mergeCell ref="G138:G143"/>
    <mergeCell ref="H138:H143"/>
    <mergeCell ref="J138:K138"/>
    <mergeCell ref="D140:E140"/>
    <mergeCell ref="J140:K140"/>
    <mergeCell ref="J143:K143"/>
    <mergeCell ref="D141:E141"/>
    <mergeCell ref="J141:K141"/>
    <mergeCell ref="F134:F158"/>
    <mergeCell ref="J134:K134"/>
    <mergeCell ref="D146:E146"/>
    <mergeCell ref="D135:E135"/>
    <mergeCell ref="J135:K135"/>
    <mergeCell ref="P135:Q135"/>
    <mergeCell ref="D136:E136"/>
    <mergeCell ref="G126:G137"/>
    <mergeCell ref="H126:H137"/>
    <mergeCell ref="J126:K126"/>
    <mergeCell ref="J131:K131"/>
    <mergeCell ref="J127:K127"/>
    <mergeCell ref="A134:E134"/>
    <mergeCell ref="A136:A142"/>
    <mergeCell ref="B136:B142"/>
    <mergeCell ref="D139:E139"/>
    <mergeCell ref="A143:A154"/>
    <mergeCell ref="B143:B154"/>
    <mergeCell ref="D153:E153"/>
    <mergeCell ref="D138:E138"/>
    <mergeCell ref="D137:E137"/>
    <mergeCell ref="D154:E154"/>
    <mergeCell ref="D145:E145"/>
    <mergeCell ref="P133:Q133"/>
    <mergeCell ref="P136:Q136"/>
    <mergeCell ref="M134:M138"/>
    <mergeCell ref="P138:Q138"/>
    <mergeCell ref="P137:Q137"/>
    <mergeCell ref="N134:N138"/>
    <mergeCell ref="P134:Q134"/>
    <mergeCell ref="M123:M133"/>
    <mergeCell ref="P126:Q126"/>
    <mergeCell ref="P127:Q127"/>
    <mergeCell ref="J124:K124"/>
    <mergeCell ref="J122:K122"/>
    <mergeCell ref="L122:L158"/>
    <mergeCell ref="J130:K130"/>
    <mergeCell ref="J129:K129"/>
    <mergeCell ref="J133:K133"/>
    <mergeCell ref="J132:K132"/>
    <mergeCell ref="J156:K156"/>
    <mergeCell ref="J157:K157"/>
    <mergeCell ref="J158:K158"/>
    <mergeCell ref="M139:M144"/>
    <mergeCell ref="M157:N158"/>
    <mergeCell ref="J145:K145"/>
    <mergeCell ref="P123:Q123"/>
    <mergeCell ref="P124:Q124"/>
    <mergeCell ref="P125:Q125"/>
    <mergeCell ref="P130:Q130"/>
    <mergeCell ref="P129:Q129"/>
    <mergeCell ref="N123:N133"/>
    <mergeCell ref="J125:K125"/>
    <mergeCell ref="G116:L118"/>
    <mergeCell ref="M117:N118"/>
    <mergeCell ref="M119:R119"/>
    <mergeCell ref="A120:R120"/>
    <mergeCell ref="J136:K136"/>
    <mergeCell ref="J137:K137"/>
    <mergeCell ref="P122:Q122"/>
    <mergeCell ref="J128:K128"/>
    <mergeCell ref="P128:Q128"/>
    <mergeCell ref="J123:K123"/>
    <mergeCell ref="G123:G125"/>
    <mergeCell ref="H123:H125"/>
    <mergeCell ref="P115:Q115"/>
    <mergeCell ref="M82:M115"/>
    <mergeCell ref="P85:Q85"/>
    <mergeCell ref="P86:Q86"/>
    <mergeCell ref="P87:Q87"/>
    <mergeCell ref="N113:N115"/>
    <mergeCell ref="P113:Q113"/>
    <mergeCell ref="P114:Q114"/>
    <mergeCell ref="P107:Q107"/>
    <mergeCell ref="P108:Q108"/>
    <mergeCell ref="P109:Q109"/>
    <mergeCell ref="P110:Q110"/>
    <mergeCell ref="N111:N112"/>
    <mergeCell ref="P111:Q111"/>
    <mergeCell ref="P112:Q112"/>
    <mergeCell ref="N106:N110"/>
    <mergeCell ref="N100:N105"/>
    <mergeCell ref="P100:Q100"/>
    <mergeCell ref="P101:Q101"/>
    <mergeCell ref="P102:Q102"/>
    <mergeCell ref="P103:Q103"/>
    <mergeCell ref="P104:Q104"/>
    <mergeCell ref="P105:Q105"/>
    <mergeCell ref="N94:N96"/>
    <mergeCell ref="P94:Q94"/>
    <mergeCell ref="P95:Q95"/>
    <mergeCell ref="P96:Q96"/>
    <mergeCell ref="N97:N99"/>
    <mergeCell ref="P97:Q97"/>
    <mergeCell ref="P98:Q98"/>
    <mergeCell ref="P99:Q99"/>
    <mergeCell ref="R89:R90"/>
    <mergeCell ref="P90:Q90"/>
    <mergeCell ref="P91:Q91"/>
    <mergeCell ref="N92:N93"/>
    <mergeCell ref="P92:Q92"/>
    <mergeCell ref="P93:Q93"/>
    <mergeCell ref="N82:N91"/>
    <mergeCell ref="P82:Q82"/>
    <mergeCell ref="P83:Q83"/>
    <mergeCell ref="P84:Q84"/>
    <mergeCell ref="P88:Q88"/>
    <mergeCell ref="P89:Q89"/>
    <mergeCell ref="P81:Q81"/>
    <mergeCell ref="M39:N39"/>
    <mergeCell ref="M40:R40"/>
    <mergeCell ref="A41:R41"/>
    <mergeCell ref="A42:B42"/>
    <mergeCell ref="M43:N43"/>
    <mergeCell ref="G45:L45"/>
    <mergeCell ref="M78:R78"/>
    <mergeCell ref="A79:R79"/>
    <mergeCell ref="A80:B80"/>
    <mergeCell ref="P80:R80"/>
    <mergeCell ref="A1:R1"/>
    <mergeCell ref="A2:B2"/>
    <mergeCell ref="P2:R2"/>
    <mergeCell ref="M37:N37"/>
    <mergeCell ref="N23:N24"/>
    <mergeCell ref="N25:N26"/>
    <mergeCell ref="P22:Q22"/>
    <mergeCell ref="A72:F72"/>
    <mergeCell ref="A70:F70"/>
    <mergeCell ref="G70:L70"/>
    <mergeCell ref="P23:Q23"/>
    <mergeCell ref="G68:L68"/>
    <mergeCell ref="P32:Q32"/>
    <mergeCell ref="P33:Q33"/>
    <mergeCell ref="A49:F49"/>
    <mergeCell ref="A51:F51"/>
    <mergeCell ref="P30:Q30"/>
    <mergeCell ref="M17:R17"/>
    <mergeCell ref="G49:L49"/>
    <mergeCell ref="G51:L51"/>
    <mergeCell ref="M38:N38"/>
    <mergeCell ref="P24:Q24"/>
    <mergeCell ref="P25:Q25"/>
    <mergeCell ref="P29:Q29"/>
    <mergeCell ref="P20:Q20"/>
    <mergeCell ref="P21:Q21"/>
    <mergeCell ref="P42:R42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40" max="255" man="1"/>
    <brk id="78" max="255" man="1"/>
    <brk id="1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2014-01-17T06:30:05Z</cp:lastPrinted>
  <dcterms:created xsi:type="dcterms:W3CDTF">2007-01-31T04:42:23Z</dcterms:created>
  <dcterms:modified xsi:type="dcterms:W3CDTF">2016-08-09T08:20:35Z</dcterms:modified>
  <cp:category/>
  <cp:version/>
  <cp:contentType/>
  <cp:contentStatus/>
</cp:coreProperties>
</file>