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nusv100009\鹿屋2\文書庫\01010500情報行政課\D08_統計\04 ホームページ更新データ\R6\12\"/>
    </mc:Choice>
  </mc:AlternateContent>
  <xr:revisionPtr revIDLastSave="0" documentId="13_ncr:1_{710A46DE-897B-4B54-8CD8-640ECB155C0A}" xr6:coauthVersionLast="47" xr6:coauthVersionMax="47" xr10:uidLastSave="{00000000-0000-0000-0000-000000000000}"/>
  <bookViews>
    <workbookView xWindow="-60" yWindow="-60" windowWidth="20610" windowHeight="11640" firstSheet="6" activeTab="11" xr2:uid="{00000000-000D-0000-FFFF-FFFF00000000}"/>
  </bookViews>
  <sheets>
    <sheet name="R６.1.31" sheetId="13" r:id="rId1"/>
    <sheet name="R６.2.29" sheetId="14" r:id="rId2"/>
    <sheet name="R６.3.31" sheetId="15" r:id="rId3"/>
    <sheet name="R６.4.30" sheetId="16" r:id="rId4"/>
    <sheet name="R6.5.31" sheetId="17" r:id="rId5"/>
    <sheet name="R6.6.30" sheetId="18" r:id="rId6"/>
    <sheet name="R６.7.31" sheetId="19" r:id="rId7"/>
    <sheet name="R６.８.31" sheetId="20" r:id="rId8"/>
    <sheet name="R６.9.30" sheetId="21" r:id="rId9"/>
    <sheet name="R６.10.31" sheetId="22" r:id="rId10"/>
    <sheet name="R６.11.30" sheetId="23" r:id="rId11"/>
    <sheet name="R６.12.31" sheetId="24" r:id="rId12"/>
  </sheets>
  <externalReferences>
    <externalReference r:id="rId13"/>
  </externalReferences>
  <definedNames>
    <definedName name="_xlnm.Print_Area" localSheetId="0">'R６.1.31'!$A$1:$R$162</definedName>
    <definedName name="_xlnm.Print_Area" localSheetId="9">'R６.10.31'!$A$1:$R$162</definedName>
    <definedName name="_xlnm.Print_Area" localSheetId="10">'R６.11.30'!$A$1:$R$162</definedName>
    <definedName name="_xlnm.Print_Area" localSheetId="11">'R６.12.31'!$A$1:$R$162</definedName>
    <definedName name="_xlnm.Print_Area" localSheetId="1">'R６.2.29'!$A$1:$R$162</definedName>
    <definedName name="_xlnm.Print_Area" localSheetId="2">'R６.3.31'!$A$1:$R$162</definedName>
    <definedName name="_xlnm.Print_Area" localSheetId="3">'R６.4.30'!$A$1:$R$161</definedName>
    <definedName name="_xlnm.Print_Area" localSheetId="4">'R6.5.31'!$A$1:$R$162</definedName>
    <definedName name="_xlnm.Print_Area" localSheetId="5">'R6.6.30'!$A$1:$R$162</definedName>
    <definedName name="_xlnm.Print_Area" localSheetId="6">'R６.7.31'!$A$1:$R$162</definedName>
    <definedName name="_xlnm.Print_Area" localSheetId="7">'R６.８.31'!$A$1:$R$162</definedName>
    <definedName name="_xlnm.Print_Area" localSheetId="8">'R６.9.30'!$A$1:$R$162</definedName>
    <definedName name="T_町内会別人口" localSheetId="0">#REF!</definedName>
    <definedName name="T_町内会別人口" localSheetId="9">#REF!</definedName>
    <definedName name="T_町内会別人口" localSheetId="10">#REF!</definedName>
    <definedName name="T_町内会別人口" localSheetId="11">#REF!</definedName>
    <definedName name="T_町内会別人口" localSheetId="1">#REF!</definedName>
    <definedName name="T_町内会別人口" localSheetId="2">#REF!</definedName>
    <definedName name="T_町内会別人口" localSheetId="3">#REF!</definedName>
    <definedName name="T_町内会別人口" localSheetId="4">#REF!</definedName>
    <definedName name="T_町内会別人口" localSheetId="5">#REF!</definedName>
    <definedName name="T_町内会別人口" localSheetId="6">#REF!</definedName>
    <definedName name="T_町内会別人口" localSheetId="7">#REF!</definedName>
    <definedName name="T_町内会別人口" localSheetId="8">#REF!</definedName>
    <definedName name="T_町内会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8" i="23" l="1"/>
  <c r="W138" i="23"/>
  <c r="V138" i="23"/>
  <c r="X137" i="23"/>
  <c r="W137" i="23"/>
  <c r="Y137" i="23" s="1"/>
  <c r="V137" i="23"/>
  <c r="X136" i="23"/>
  <c r="W136" i="23"/>
  <c r="V136" i="23"/>
  <c r="X135" i="23"/>
  <c r="W135" i="23"/>
  <c r="V135" i="23"/>
  <c r="X134" i="23"/>
  <c r="W134" i="23"/>
  <c r="V134" i="23"/>
  <c r="E134" i="23"/>
  <c r="D134" i="23"/>
  <c r="F134" i="23" s="1"/>
  <c r="C134" i="23"/>
  <c r="X133" i="23"/>
  <c r="W133" i="23"/>
  <c r="V133" i="23"/>
  <c r="E133" i="23"/>
  <c r="D133" i="23"/>
  <c r="C133" i="23"/>
  <c r="X132" i="23"/>
  <c r="K98" i="23" s="1"/>
  <c r="W132" i="23"/>
  <c r="V132" i="23"/>
  <c r="E132" i="23"/>
  <c r="D132" i="23"/>
  <c r="F132" i="23" s="1"/>
  <c r="C132" i="23"/>
  <c r="X131" i="23"/>
  <c r="W131" i="23"/>
  <c r="V131" i="23"/>
  <c r="E131" i="23"/>
  <c r="D131" i="23"/>
  <c r="C131" i="23"/>
  <c r="X130" i="23"/>
  <c r="W130" i="23"/>
  <c r="V130" i="23"/>
  <c r="E130" i="23"/>
  <c r="D130" i="23"/>
  <c r="F130" i="23" s="1"/>
  <c r="C130" i="23"/>
  <c r="X129" i="23"/>
  <c r="W129" i="23"/>
  <c r="V129" i="23"/>
  <c r="E129" i="23"/>
  <c r="D129" i="23"/>
  <c r="C129" i="23"/>
  <c r="X128" i="23"/>
  <c r="W128" i="23"/>
  <c r="V128" i="23"/>
  <c r="E128" i="23"/>
  <c r="D128" i="23"/>
  <c r="F128" i="23" s="1"/>
  <c r="C128" i="23"/>
  <c r="X127" i="23"/>
  <c r="W127" i="23"/>
  <c r="V127" i="23"/>
  <c r="E127" i="23"/>
  <c r="D127" i="23"/>
  <c r="C127" i="23"/>
  <c r="X126" i="23"/>
  <c r="W126" i="23"/>
  <c r="V126" i="23"/>
  <c r="E126" i="23"/>
  <c r="D126" i="23"/>
  <c r="F126" i="23" s="1"/>
  <c r="C126" i="23"/>
  <c r="X125" i="23"/>
  <c r="W125" i="23"/>
  <c r="V125" i="23"/>
  <c r="E125" i="23"/>
  <c r="D125" i="23"/>
  <c r="C125" i="23"/>
  <c r="X124" i="23"/>
  <c r="W124" i="23"/>
  <c r="V124" i="23"/>
  <c r="X123" i="23"/>
  <c r="W123" i="23"/>
  <c r="V123" i="23"/>
  <c r="P123" i="23"/>
  <c r="X122" i="23"/>
  <c r="W122" i="23"/>
  <c r="D118" i="23" s="1"/>
  <c r="V122" i="23"/>
  <c r="X121" i="23"/>
  <c r="E118" i="23" s="1"/>
  <c r="W121" i="23"/>
  <c r="V121" i="23"/>
  <c r="X120" i="23"/>
  <c r="W120" i="23"/>
  <c r="V120" i="23"/>
  <c r="X119" i="23"/>
  <c r="W119" i="23"/>
  <c r="V119" i="23"/>
  <c r="X118" i="23"/>
  <c r="W118" i="23"/>
  <c r="V118" i="23"/>
  <c r="X117" i="23"/>
  <c r="W117" i="23"/>
  <c r="V117" i="23"/>
  <c r="X116" i="23"/>
  <c r="W116" i="23"/>
  <c r="Y116" i="23" s="1"/>
  <c r="V116" i="23"/>
  <c r="E116" i="23"/>
  <c r="D116" i="23"/>
  <c r="C116" i="23"/>
  <c r="X115" i="23"/>
  <c r="W115" i="23"/>
  <c r="V115" i="23"/>
  <c r="E115" i="23"/>
  <c r="D115" i="23"/>
  <c r="C115" i="23"/>
  <c r="X114" i="23"/>
  <c r="W114" i="23"/>
  <c r="Y114" i="23" s="1"/>
  <c r="V114" i="23"/>
  <c r="E114" i="23"/>
  <c r="D114" i="23"/>
  <c r="C114" i="23"/>
  <c r="X113" i="23"/>
  <c r="W113" i="23"/>
  <c r="V113" i="23"/>
  <c r="E113" i="23"/>
  <c r="D113" i="23"/>
  <c r="C113" i="23"/>
  <c r="X112" i="23"/>
  <c r="W112" i="23"/>
  <c r="Y112" i="23" s="1"/>
  <c r="V112" i="23"/>
  <c r="X111" i="23"/>
  <c r="W111" i="23"/>
  <c r="V111" i="23"/>
  <c r="C109" i="23" s="1"/>
  <c r="E111" i="23"/>
  <c r="D111" i="23"/>
  <c r="C111" i="23"/>
  <c r="X110" i="23"/>
  <c r="W110" i="23"/>
  <c r="Y110" i="23" s="1"/>
  <c r="V110" i="23"/>
  <c r="E110" i="23"/>
  <c r="D110" i="23"/>
  <c r="C110" i="23"/>
  <c r="X108" i="23"/>
  <c r="W108" i="23"/>
  <c r="V108" i="23"/>
  <c r="E108" i="23"/>
  <c r="D108" i="23"/>
  <c r="C108" i="23"/>
  <c r="X107" i="23"/>
  <c r="W107" i="23"/>
  <c r="V107" i="23"/>
  <c r="C98" i="23" s="1"/>
  <c r="E107" i="23"/>
  <c r="D107" i="23"/>
  <c r="F107" i="23" s="1"/>
  <c r="C107" i="23"/>
  <c r="X106" i="23"/>
  <c r="W106" i="23"/>
  <c r="V106" i="23"/>
  <c r="E106" i="23"/>
  <c r="D106" i="23"/>
  <c r="C106" i="23"/>
  <c r="X105" i="23"/>
  <c r="W105" i="23"/>
  <c r="V105" i="23"/>
  <c r="E105" i="23"/>
  <c r="D105" i="23"/>
  <c r="C105" i="23"/>
  <c r="X104" i="23"/>
  <c r="W104" i="23"/>
  <c r="V104" i="23"/>
  <c r="E104" i="23"/>
  <c r="D104" i="23"/>
  <c r="C104" i="23"/>
  <c r="X103" i="23"/>
  <c r="W103" i="23"/>
  <c r="V103" i="23"/>
  <c r="E103" i="23"/>
  <c r="D103" i="23"/>
  <c r="C103" i="23"/>
  <c r="X102" i="23"/>
  <c r="W102" i="23"/>
  <c r="V102" i="23"/>
  <c r="E102" i="23"/>
  <c r="D102" i="23"/>
  <c r="C102" i="23"/>
  <c r="X101" i="23"/>
  <c r="W101" i="23"/>
  <c r="V101" i="23"/>
  <c r="K101" i="23"/>
  <c r="I101" i="23"/>
  <c r="E101" i="23"/>
  <c r="D101" i="23"/>
  <c r="C101" i="23"/>
  <c r="X100" i="23"/>
  <c r="W100" i="23"/>
  <c r="V100" i="23"/>
  <c r="K100" i="23"/>
  <c r="J100" i="23"/>
  <c r="I100" i="23"/>
  <c r="E100" i="23"/>
  <c r="D100" i="23"/>
  <c r="C100" i="23"/>
  <c r="X99" i="23"/>
  <c r="W99" i="23"/>
  <c r="V99" i="23"/>
  <c r="K99" i="23"/>
  <c r="J99" i="23"/>
  <c r="I99" i="23"/>
  <c r="E99" i="23"/>
  <c r="D99" i="23"/>
  <c r="C99" i="23"/>
  <c r="X98" i="23"/>
  <c r="W98" i="23"/>
  <c r="V98" i="23"/>
  <c r="I98" i="23"/>
  <c r="X97" i="23"/>
  <c r="W97" i="23"/>
  <c r="V97" i="23"/>
  <c r="K97" i="23"/>
  <c r="I97" i="23"/>
  <c r="X96" i="23"/>
  <c r="W96" i="23"/>
  <c r="V96" i="23"/>
  <c r="K96" i="23"/>
  <c r="J96" i="23"/>
  <c r="L96" i="23" s="1"/>
  <c r="I96" i="23"/>
  <c r="E96" i="23"/>
  <c r="D96" i="23"/>
  <c r="F96" i="23" s="1"/>
  <c r="C96" i="23"/>
  <c r="X95" i="23"/>
  <c r="W95" i="23"/>
  <c r="V95" i="23"/>
  <c r="K95" i="23"/>
  <c r="J95" i="23"/>
  <c r="I95" i="23"/>
  <c r="E95" i="23"/>
  <c r="D95" i="23"/>
  <c r="C95" i="23"/>
  <c r="X94" i="23"/>
  <c r="W94" i="23"/>
  <c r="Y94" i="23" s="1"/>
  <c r="V94" i="23"/>
  <c r="K94" i="23"/>
  <c r="J94" i="23"/>
  <c r="I94" i="23"/>
  <c r="E94" i="23"/>
  <c r="D94" i="23"/>
  <c r="C94" i="23"/>
  <c r="X93" i="23"/>
  <c r="W93" i="23"/>
  <c r="Y93" i="23" s="1"/>
  <c r="V93" i="23"/>
  <c r="K93" i="23"/>
  <c r="J93" i="23"/>
  <c r="L93" i="23" s="1"/>
  <c r="I93" i="23"/>
  <c r="E93" i="23"/>
  <c r="D93" i="23"/>
  <c r="C93" i="23"/>
  <c r="X92" i="23"/>
  <c r="W92" i="23"/>
  <c r="V92" i="23"/>
  <c r="K92" i="23"/>
  <c r="J92" i="23"/>
  <c r="I92" i="23"/>
  <c r="E92" i="23"/>
  <c r="D92" i="23"/>
  <c r="F92" i="23" s="1"/>
  <c r="C92" i="23"/>
  <c r="X91" i="23"/>
  <c r="W91" i="23"/>
  <c r="V91" i="23"/>
  <c r="K91" i="23"/>
  <c r="J91" i="23"/>
  <c r="I91" i="23"/>
  <c r="E91" i="23"/>
  <c r="D91" i="23"/>
  <c r="F91" i="23" s="1"/>
  <c r="C91" i="23"/>
  <c r="X90" i="23"/>
  <c r="W90" i="23"/>
  <c r="Y90" i="23" s="1"/>
  <c r="V90" i="23"/>
  <c r="K90" i="23"/>
  <c r="J90" i="23"/>
  <c r="I90" i="23"/>
  <c r="E90" i="23"/>
  <c r="D90" i="23"/>
  <c r="C90" i="23"/>
  <c r="X89" i="23"/>
  <c r="W89" i="23"/>
  <c r="V89" i="23"/>
  <c r="K89" i="23"/>
  <c r="J89" i="23"/>
  <c r="L89" i="23" s="1"/>
  <c r="I89" i="23"/>
  <c r="E89" i="23"/>
  <c r="D89" i="23"/>
  <c r="C89" i="23"/>
  <c r="X88" i="23"/>
  <c r="W88" i="23"/>
  <c r="V88" i="23"/>
  <c r="K88" i="23"/>
  <c r="J88" i="23"/>
  <c r="I88" i="23"/>
  <c r="E88" i="23"/>
  <c r="D88" i="23"/>
  <c r="F88" i="23" s="1"/>
  <c r="C88" i="23"/>
  <c r="X87" i="23"/>
  <c r="W87" i="23"/>
  <c r="V87" i="23"/>
  <c r="K87" i="23"/>
  <c r="J87" i="23"/>
  <c r="I87" i="23"/>
  <c r="X86" i="23"/>
  <c r="W86" i="23"/>
  <c r="V86" i="23"/>
  <c r="K86" i="23"/>
  <c r="J86" i="23"/>
  <c r="L86" i="23" s="1"/>
  <c r="I86" i="23"/>
  <c r="X85" i="23"/>
  <c r="W85" i="23"/>
  <c r="Y85" i="23" s="1"/>
  <c r="V85" i="23"/>
  <c r="K85" i="23"/>
  <c r="J85" i="23"/>
  <c r="I85" i="23"/>
  <c r="E85" i="23"/>
  <c r="D85" i="23"/>
  <c r="C85" i="23"/>
  <c r="X84" i="23"/>
  <c r="W84" i="23"/>
  <c r="Y84" i="23" s="1"/>
  <c r="V84" i="23"/>
  <c r="K84" i="23"/>
  <c r="J84" i="23"/>
  <c r="I84" i="23"/>
  <c r="E84" i="23"/>
  <c r="D84" i="23"/>
  <c r="C84" i="23"/>
  <c r="X83" i="23"/>
  <c r="E82" i="23" s="1"/>
  <c r="W83" i="23"/>
  <c r="V83" i="23"/>
  <c r="K83" i="23"/>
  <c r="J83" i="23"/>
  <c r="L83" i="23" s="1"/>
  <c r="I83" i="23"/>
  <c r="X82" i="23"/>
  <c r="W82" i="23"/>
  <c r="Y82" i="23" s="1"/>
  <c r="V82" i="23"/>
  <c r="K82" i="23"/>
  <c r="J82" i="23"/>
  <c r="I82" i="23"/>
  <c r="P80" i="23"/>
  <c r="K77" i="23"/>
  <c r="J77" i="23"/>
  <c r="L77" i="23" s="1"/>
  <c r="I77" i="23"/>
  <c r="E77" i="23"/>
  <c r="D77" i="23"/>
  <c r="C77" i="23"/>
  <c r="K76" i="23"/>
  <c r="J76" i="23"/>
  <c r="I76" i="23"/>
  <c r="E76" i="23"/>
  <c r="D76" i="23"/>
  <c r="C76" i="23"/>
  <c r="K75" i="23"/>
  <c r="J75" i="23"/>
  <c r="I75" i="23"/>
  <c r="E75" i="23"/>
  <c r="D75" i="23"/>
  <c r="C75" i="23"/>
  <c r="K74" i="23"/>
  <c r="J74" i="23"/>
  <c r="I74" i="23"/>
  <c r="E74" i="23"/>
  <c r="D74" i="23"/>
  <c r="C74" i="23"/>
  <c r="K73" i="23"/>
  <c r="J73" i="23"/>
  <c r="L73" i="23" s="1"/>
  <c r="I73" i="23"/>
  <c r="E73" i="23"/>
  <c r="D73" i="23"/>
  <c r="C73" i="23"/>
  <c r="K72" i="23"/>
  <c r="J72" i="23"/>
  <c r="I72" i="23"/>
  <c r="K71" i="23"/>
  <c r="J71" i="23"/>
  <c r="D47" i="23" s="1"/>
  <c r="I71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F64" i="23" s="1"/>
  <c r="C64" i="23"/>
  <c r="E63" i="23"/>
  <c r="D63" i="23"/>
  <c r="C63" i="23"/>
  <c r="K62" i="23"/>
  <c r="J62" i="23"/>
  <c r="I62" i="23"/>
  <c r="E62" i="23"/>
  <c r="D62" i="23"/>
  <c r="C62" i="23"/>
  <c r="K61" i="23"/>
  <c r="J61" i="23"/>
  <c r="I61" i="23"/>
  <c r="E61" i="23"/>
  <c r="D61" i="23"/>
  <c r="C61" i="23"/>
  <c r="K60" i="23"/>
  <c r="J60" i="23"/>
  <c r="I60" i="23"/>
  <c r="E60" i="23"/>
  <c r="D60" i="23"/>
  <c r="C60" i="23"/>
  <c r="K59" i="23"/>
  <c r="J59" i="23"/>
  <c r="L59" i="23" s="1"/>
  <c r="I59" i="23"/>
  <c r="E59" i="23"/>
  <c r="D59" i="23"/>
  <c r="C59" i="23"/>
  <c r="K58" i="23"/>
  <c r="J58" i="23"/>
  <c r="I58" i="23"/>
  <c r="E58" i="23"/>
  <c r="D58" i="23"/>
  <c r="C58" i="23"/>
  <c r="K57" i="23"/>
  <c r="J57" i="23"/>
  <c r="I57" i="23"/>
  <c r="E57" i="23"/>
  <c r="D57" i="23"/>
  <c r="C57" i="23"/>
  <c r="K56" i="23"/>
  <c r="J56" i="23"/>
  <c r="I56" i="23"/>
  <c r="E56" i="23"/>
  <c r="D56" i="23"/>
  <c r="C56" i="23"/>
  <c r="K55" i="23"/>
  <c r="J55" i="23"/>
  <c r="L55" i="23" s="1"/>
  <c r="I55" i="23"/>
  <c r="E55" i="23"/>
  <c r="D55" i="23"/>
  <c r="C55" i="23"/>
  <c r="K54" i="23"/>
  <c r="J54" i="23"/>
  <c r="I54" i="23"/>
  <c r="E54" i="23"/>
  <c r="D54" i="23"/>
  <c r="C54" i="23"/>
  <c r="K53" i="23"/>
  <c r="J53" i="23"/>
  <c r="I53" i="23"/>
  <c r="E53" i="23"/>
  <c r="D53" i="23"/>
  <c r="C53" i="23"/>
  <c r="K52" i="23"/>
  <c r="E46" i="23" s="1"/>
  <c r="J52" i="23"/>
  <c r="I52" i="23"/>
  <c r="E52" i="23"/>
  <c r="D52" i="23"/>
  <c r="C52" i="23"/>
  <c r="C45" i="23"/>
  <c r="K44" i="23"/>
  <c r="J44" i="23"/>
  <c r="I44" i="23"/>
  <c r="P42" i="23"/>
  <c r="K39" i="23"/>
  <c r="J39" i="23"/>
  <c r="I39" i="23"/>
  <c r="E39" i="23"/>
  <c r="D39" i="23"/>
  <c r="C39" i="23"/>
  <c r="X38" i="23"/>
  <c r="W38" i="23"/>
  <c r="Y38" i="23" s="1"/>
  <c r="V38" i="23"/>
  <c r="K38" i="23"/>
  <c r="J38" i="23"/>
  <c r="L38" i="23" s="1"/>
  <c r="I38" i="23"/>
  <c r="E38" i="23"/>
  <c r="D38" i="23"/>
  <c r="C38" i="23"/>
  <c r="X37" i="23"/>
  <c r="W37" i="23"/>
  <c r="V37" i="23"/>
  <c r="K37" i="23"/>
  <c r="J37" i="23"/>
  <c r="I37" i="23"/>
  <c r="E37" i="23"/>
  <c r="D37" i="23"/>
  <c r="C37" i="23"/>
  <c r="X36" i="23"/>
  <c r="W36" i="23"/>
  <c r="V36" i="23"/>
  <c r="K36" i="23"/>
  <c r="J36" i="23"/>
  <c r="I36" i="23"/>
  <c r="E36" i="23"/>
  <c r="D36" i="23"/>
  <c r="C36" i="23"/>
  <c r="X35" i="23"/>
  <c r="W35" i="23"/>
  <c r="Y35" i="23" s="1"/>
  <c r="V35" i="23"/>
  <c r="K35" i="23"/>
  <c r="J35" i="23"/>
  <c r="I35" i="23"/>
  <c r="E35" i="23"/>
  <c r="D35" i="23"/>
  <c r="C35" i="23"/>
  <c r="X34" i="23"/>
  <c r="W34" i="23"/>
  <c r="P6" i="23" s="1"/>
  <c r="V34" i="23"/>
  <c r="K34" i="23"/>
  <c r="J34" i="23"/>
  <c r="I34" i="23"/>
  <c r="E34" i="23"/>
  <c r="D34" i="23"/>
  <c r="C34" i="23"/>
  <c r="X33" i="23"/>
  <c r="Q6" i="23" s="1"/>
  <c r="W33" i="23"/>
  <c r="V33" i="23"/>
  <c r="E33" i="23"/>
  <c r="D33" i="23"/>
  <c r="F33" i="23" s="1"/>
  <c r="C33" i="23"/>
  <c r="X32" i="23"/>
  <c r="W32" i="23"/>
  <c r="Y32" i="23" s="1"/>
  <c r="V32" i="23"/>
  <c r="O6" i="23" s="1"/>
  <c r="K32" i="23"/>
  <c r="J32" i="23"/>
  <c r="I32" i="23"/>
  <c r="X31" i="23"/>
  <c r="W31" i="23"/>
  <c r="V31" i="23"/>
  <c r="K31" i="23"/>
  <c r="J31" i="23"/>
  <c r="I31" i="23"/>
  <c r="E31" i="23"/>
  <c r="D31" i="23"/>
  <c r="C31" i="23"/>
  <c r="X30" i="23"/>
  <c r="W30" i="23"/>
  <c r="V30" i="23"/>
  <c r="K30" i="23"/>
  <c r="J30" i="23"/>
  <c r="I30" i="23"/>
  <c r="E30" i="23"/>
  <c r="D30" i="23"/>
  <c r="C30" i="23"/>
  <c r="X29" i="23"/>
  <c r="W29" i="23"/>
  <c r="Y29" i="23" s="1"/>
  <c r="V29" i="23"/>
  <c r="I33" i="23" s="1"/>
  <c r="K29" i="23"/>
  <c r="J29" i="23"/>
  <c r="I29" i="23"/>
  <c r="E29" i="23"/>
  <c r="D29" i="23"/>
  <c r="C29" i="23"/>
  <c r="X28" i="23"/>
  <c r="W28" i="23"/>
  <c r="V28" i="23"/>
  <c r="I11" i="23" s="1"/>
  <c r="K28" i="23"/>
  <c r="J28" i="23"/>
  <c r="I28" i="23"/>
  <c r="E28" i="23"/>
  <c r="D28" i="23"/>
  <c r="C28" i="23"/>
  <c r="X27" i="23"/>
  <c r="W27" i="23"/>
  <c r="J11" i="23" s="1"/>
  <c r="V27" i="23"/>
  <c r="K27" i="23"/>
  <c r="J27" i="23"/>
  <c r="I27" i="23"/>
  <c r="E27" i="23"/>
  <c r="D27" i="23"/>
  <c r="F27" i="23" s="1"/>
  <c r="C27" i="23"/>
  <c r="X26" i="23"/>
  <c r="W26" i="23"/>
  <c r="V26" i="23"/>
  <c r="K26" i="23"/>
  <c r="J26" i="23"/>
  <c r="I26" i="23"/>
  <c r="E26" i="23"/>
  <c r="D26" i="23"/>
  <c r="C26" i="23"/>
  <c r="X25" i="23"/>
  <c r="W25" i="23"/>
  <c r="V25" i="23"/>
  <c r="C32" i="23" s="1"/>
  <c r="K25" i="23"/>
  <c r="J25" i="23"/>
  <c r="I25" i="23"/>
  <c r="E25" i="23"/>
  <c r="D25" i="23"/>
  <c r="C25" i="23"/>
  <c r="X24" i="23"/>
  <c r="W24" i="23"/>
  <c r="V24" i="23"/>
  <c r="K24" i="23"/>
  <c r="J24" i="23"/>
  <c r="L24" i="23" s="1"/>
  <c r="I24" i="23"/>
  <c r="E24" i="23"/>
  <c r="D24" i="23"/>
  <c r="C24" i="23"/>
  <c r="X23" i="23"/>
  <c r="W23" i="23"/>
  <c r="V23" i="23"/>
  <c r="K23" i="23"/>
  <c r="J23" i="23"/>
  <c r="I23" i="23"/>
  <c r="E23" i="23"/>
  <c r="D23" i="23"/>
  <c r="C23" i="23"/>
  <c r="X22" i="23"/>
  <c r="W22" i="23"/>
  <c r="V22" i="23"/>
  <c r="K22" i="23"/>
  <c r="J22" i="23"/>
  <c r="I22" i="23"/>
  <c r="E22" i="23"/>
  <c r="D22" i="23"/>
  <c r="C22" i="23"/>
  <c r="X21" i="23"/>
  <c r="W21" i="23"/>
  <c r="Y21" i="23" s="1"/>
  <c r="V21" i="23"/>
  <c r="C10" i="23" s="1"/>
  <c r="K21" i="23"/>
  <c r="J21" i="23"/>
  <c r="I21" i="23"/>
  <c r="E21" i="23"/>
  <c r="D21" i="23"/>
  <c r="C21" i="23"/>
  <c r="X20" i="23"/>
  <c r="W20" i="23"/>
  <c r="V20" i="23"/>
  <c r="K20" i="23"/>
  <c r="J20" i="23"/>
  <c r="I20" i="23"/>
  <c r="E20" i="23"/>
  <c r="D20" i="23"/>
  <c r="C20" i="23"/>
  <c r="X19" i="23"/>
  <c r="W19" i="23"/>
  <c r="V19" i="23"/>
  <c r="K19" i="23"/>
  <c r="J19" i="23"/>
  <c r="I19" i="23"/>
  <c r="E19" i="23"/>
  <c r="D19" i="23"/>
  <c r="F19" i="23" s="1"/>
  <c r="C19" i="23"/>
  <c r="K18" i="23"/>
  <c r="J18" i="23"/>
  <c r="I18" i="23"/>
  <c r="E18" i="23"/>
  <c r="D18" i="23"/>
  <c r="C18" i="23"/>
  <c r="K17" i="23"/>
  <c r="J17" i="23"/>
  <c r="I17" i="23"/>
  <c r="E17" i="23"/>
  <c r="D17" i="23"/>
  <c r="C17" i="23"/>
  <c r="K16" i="23"/>
  <c r="J16" i="23"/>
  <c r="I16" i="23"/>
  <c r="E16" i="23"/>
  <c r="D16" i="23"/>
  <c r="C16" i="23"/>
  <c r="K15" i="23"/>
  <c r="J15" i="23"/>
  <c r="I15" i="23"/>
  <c r="E15" i="23"/>
  <c r="D15" i="23"/>
  <c r="F15" i="23" s="1"/>
  <c r="C15" i="23"/>
  <c r="X14" i="23"/>
  <c r="W14" i="23"/>
  <c r="V14" i="23"/>
  <c r="K14" i="23"/>
  <c r="J14" i="23"/>
  <c r="I14" i="23"/>
  <c r="E14" i="23"/>
  <c r="D14" i="23"/>
  <c r="C14" i="23"/>
  <c r="K13" i="23"/>
  <c r="J13" i="23"/>
  <c r="I13" i="23"/>
  <c r="E13" i="23"/>
  <c r="D13" i="23"/>
  <c r="C13" i="23"/>
  <c r="K12" i="23"/>
  <c r="J12" i="23"/>
  <c r="I12" i="23"/>
  <c r="E12" i="23"/>
  <c r="D12" i="23"/>
  <c r="C12" i="23"/>
  <c r="E11" i="23"/>
  <c r="C11" i="23"/>
  <c r="X10" i="23"/>
  <c r="W10" i="23"/>
  <c r="Y10" i="23" s="1"/>
  <c r="V10" i="23"/>
  <c r="K10" i="23"/>
  <c r="J10" i="23"/>
  <c r="I10" i="23"/>
  <c r="K9" i="23"/>
  <c r="J9" i="23"/>
  <c r="I9" i="23"/>
  <c r="E9" i="23"/>
  <c r="D9" i="23"/>
  <c r="C9" i="23"/>
  <c r="Q8" i="23"/>
  <c r="P8" i="23"/>
  <c r="O8" i="23"/>
  <c r="K8" i="23"/>
  <c r="J8" i="23"/>
  <c r="I8" i="23"/>
  <c r="E8" i="23"/>
  <c r="D8" i="23"/>
  <c r="C8" i="23"/>
  <c r="Q7" i="23"/>
  <c r="P7" i="23"/>
  <c r="O7" i="23"/>
  <c r="K7" i="23"/>
  <c r="J7" i="23"/>
  <c r="I7" i="23"/>
  <c r="K6" i="23"/>
  <c r="J6" i="23"/>
  <c r="I6" i="23"/>
  <c r="E6" i="23"/>
  <c r="D6" i="23"/>
  <c r="C6" i="23"/>
  <c r="X5" i="23"/>
  <c r="W5" i="23"/>
  <c r="V5" i="23"/>
  <c r="K5" i="23"/>
  <c r="J5" i="23"/>
  <c r="I5" i="23"/>
  <c r="E5" i="23"/>
  <c r="D5" i="23"/>
  <c r="C5" i="23"/>
  <c r="X4" i="23"/>
  <c r="W4" i="23"/>
  <c r="V4" i="23"/>
  <c r="Q4" i="23"/>
  <c r="P4" i="23"/>
  <c r="R4" i="23" s="1"/>
  <c r="O4" i="23"/>
  <c r="K4" i="23"/>
  <c r="J4" i="23"/>
  <c r="I4" i="23"/>
  <c r="E4" i="23"/>
  <c r="D4" i="23"/>
  <c r="C4" i="23"/>
  <c r="E47" i="23" l="1"/>
  <c r="O160" i="23"/>
  <c r="D7" i="23"/>
  <c r="R7" i="23"/>
  <c r="E86" i="23"/>
  <c r="Y100" i="23"/>
  <c r="Y101" i="23"/>
  <c r="Y105" i="23"/>
  <c r="Y113" i="23"/>
  <c r="F125" i="23"/>
  <c r="F129" i="23"/>
  <c r="F133" i="23"/>
  <c r="L88" i="23"/>
  <c r="Y97" i="23"/>
  <c r="F99" i="23"/>
  <c r="F103" i="23"/>
  <c r="Q160" i="23"/>
  <c r="Y126" i="23"/>
  <c r="Y130" i="23"/>
  <c r="Y134" i="23"/>
  <c r="D11" i="23"/>
  <c r="C46" i="23"/>
  <c r="D45" i="23"/>
  <c r="X6" i="23"/>
  <c r="X9" i="23" s="1"/>
  <c r="X11" i="23" s="1"/>
  <c r="X15" i="23" s="1"/>
  <c r="X16" i="23" s="1"/>
  <c r="Q5" i="23" s="1"/>
  <c r="Q38" i="23" s="1"/>
  <c r="Y5" i="23"/>
  <c r="L13" i="23"/>
  <c r="F17" i="23"/>
  <c r="L20" i="23"/>
  <c r="F23" i="23"/>
  <c r="Y25" i="23"/>
  <c r="L28" i="23"/>
  <c r="F31" i="23"/>
  <c r="L34" i="23"/>
  <c r="F37" i="23"/>
  <c r="L53" i="23"/>
  <c r="L57" i="23"/>
  <c r="L61" i="23"/>
  <c r="F68" i="23"/>
  <c r="E45" i="23"/>
  <c r="L75" i="23"/>
  <c r="L84" i="23"/>
  <c r="E112" i="23"/>
  <c r="L4" i="23"/>
  <c r="F9" i="23"/>
  <c r="L99" i="23"/>
  <c r="Y103" i="23"/>
  <c r="Y107" i="23"/>
  <c r="Y115" i="23"/>
  <c r="C117" i="23"/>
  <c r="F127" i="23"/>
  <c r="F131" i="23"/>
  <c r="Y135" i="23"/>
  <c r="E83" i="23"/>
  <c r="L92" i="23"/>
  <c r="F95" i="23"/>
  <c r="L100" i="23"/>
  <c r="F105" i="23"/>
  <c r="Y117" i="23"/>
  <c r="Y119" i="23"/>
  <c r="Y124" i="23"/>
  <c r="Y128" i="23"/>
  <c r="Y132" i="23"/>
  <c r="Y138" i="23"/>
  <c r="D87" i="23"/>
  <c r="F47" i="23"/>
  <c r="F4" i="23"/>
  <c r="V6" i="23"/>
  <c r="V9" i="23" s="1"/>
  <c r="V11" i="23" s="1"/>
  <c r="V15" i="23" s="1"/>
  <c r="V16" i="23" s="1"/>
  <c r="O5" i="23" s="1"/>
  <c r="O38" i="23" s="1"/>
  <c r="F5" i="23"/>
  <c r="L6" i="23"/>
  <c r="C7" i="23"/>
  <c r="E10" i="23"/>
  <c r="E32" i="23"/>
  <c r="K33" i="23"/>
  <c r="L44" i="23"/>
  <c r="C44" i="23"/>
  <c r="O77" i="23" s="1"/>
  <c r="L52" i="23"/>
  <c r="E44" i="23"/>
  <c r="Q77" i="23" s="1"/>
  <c r="L54" i="23"/>
  <c r="L56" i="23"/>
  <c r="L58" i="23"/>
  <c r="L60" i="23"/>
  <c r="L62" i="23"/>
  <c r="F66" i="23"/>
  <c r="C47" i="23"/>
  <c r="L72" i="23"/>
  <c r="L74" i="23"/>
  <c r="L76" i="23"/>
  <c r="L82" i="23"/>
  <c r="F84" i="23"/>
  <c r="L85" i="23"/>
  <c r="D98" i="23"/>
  <c r="E117" i="23"/>
  <c r="Y122" i="23"/>
  <c r="Y123" i="23"/>
  <c r="F8" i="23"/>
  <c r="Y33" i="23"/>
  <c r="F35" i="23"/>
  <c r="L36" i="23"/>
  <c r="Y37" i="23"/>
  <c r="F39" i="23"/>
  <c r="F52" i="23"/>
  <c r="F54" i="23"/>
  <c r="F56" i="23"/>
  <c r="F58" i="23"/>
  <c r="F60" i="23"/>
  <c r="F62" i="23"/>
  <c r="F65" i="23"/>
  <c r="L71" i="23"/>
  <c r="F74" i="23"/>
  <c r="F76" i="23"/>
  <c r="D82" i="23"/>
  <c r="F82" i="23" s="1"/>
  <c r="Y83" i="23"/>
  <c r="F85" i="23"/>
  <c r="Y86" i="23"/>
  <c r="F102" i="23"/>
  <c r="E87" i="23"/>
  <c r="C87" i="23"/>
  <c r="F104" i="23"/>
  <c r="F106" i="23"/>
  <c r="F108" i="23"/>
  <c r="E98" i="23"/>
  <c r="Y111" i="23"/>
  <c r="C112" i="23"/>
  <c r="F114" i="23"/>
  <c r="F116" i="23"/>
  <c r="C86" i="23"/>
  <c r="E7" i="23"/>
  <c r="K11" i="23"/>
  <c r="L11" i="23" s="1"/>
  <c r="C83" i="23"/>
  <c r="C118" i="23"/>
  <c r="L8" i="23"/>
  <c r="L12" i="23"/>
  <c r="L14" i="23"/>
  <c r="F16" i="23"/>
  <c r="F18" i="23"/>
  <c r="Y19" i="23"/>
  <c r="F21" i="23"/>
  <c r="L22" i="23"/>
  <c r="Y23" i="23"/>
  <c r="F25" i="23"/>
  <c r="L26" i="23"/>
  <c r="Y27" i="23"/>
  <c r="F29" i="23"/>
  <c r="L30" i="23"/>
  <c r="Y31" i="23"/>
  <c r="F34" i="23"/>
  <c r="L35" i="23"/>
  <c r="Y36" i="23"/>
  <c r="F38" i="23"/>
  <c r="F45" i="23"/>
  <c r="F53" i="23"/>
  <c r="F55" i="23"/>
  <c r="F57" i="23"/>
  <c r="F59" i="23"/>
  <c r="F61" i="23"/>
  <c r="F63" i="23"/>
  <c r="F67" i="23"/>
  <c r="F73" i="23"/>
  <c r="F75" i="23"/>
  <c r="F77" i="23"/>
  <c r="C82" i="23"/>
  <c r="Y87" i="23"/>
  <c r="F89" i="23"/>
  <c r="L90" i="23"/>
  <c r="Y91" i="23"/>
  <c r="F93" i="23"/>
  <c r="L94" i="23"/>
  <c r="Y95" i="23"/>
  <c r="Y98" i="23"/>
  <c r="F100" i="23"/>
  <c r="F110" i="23"/>
  <c r="E109" i="23"/>
  <c r="F118" i="23"/>
  <c r="Y121" i="23"/>
  <c r="Y125" i="23"/>
  <c r="Y127" i="23"/>
  <c r="Y129" i="23"/>
  <c r="Y131" i="23"/>
  <c r="Y133" i="23"/>
  <c r="Y136" i="23"/>
  <c r="D10" i="23"/>
  <c r="F10" i="23" s="1"/>
  <c r="F7" i="23"/>
  <c r="Y4" i="23"/>
  <c r="Y6" i="23" s="1"/>
  <c r="Y9" i="23" s="1"/>
  <c r="Y11" i="23" s="1"/>
  <c r="Y15" i="23" s="1"/>
  <c r="R6" i="23"/>
  <c r="L7" i="23"/>
  <c r="R8" i="23"/>
  <c r="F11" i="23"/>
  <c r="F12" i="23"/>
  <c r="F14" i="23"/>
  <c r="L15" i="23"/>
  <c r="L16" i="23"/>
  <c r="L17" i="23"/>
  <c r="L19" i="23"/>
  <c r="Y20" i="23"/>
  <c r="F22" i="23"/>
  <c r="L23" i="23"/>
  <c r="Y24" i="23"/>
  <c r="F26" i="23"/>
  <c r="L27" i="23"/>
  <c r="Y28" i="23"/>
  <c r="F30" i="23"/>
  <c r="L31" i="23"/>
  <c r="L32" i="23"/>
  <c r="J33" i="23"/>
  <c r="L33" i="23" s="1"/>
  <c r="Y34" i="23"/>
  <c r="F36" i="23"/>
  <c r="L37" i="23"/>
  <c r="L39" i="23"/>
  <c r="Q120" i="23"/>
  <c r="D32" i="23"/>
  <c r="Y89" i="23"/>
  <c r="D83" i="23"/>
  <c r="F83" i="23" s="1"/>
  <c r="L5" i="23"/>
  <c r="F6" i="23"/>
  <c r="W6" i="23"/>
  <c r="W9" i="23" s="1"/>
  <c r="W11" i="23" s="1"/>
  <c r="W15" i="23" s="1"/>
  <c r="W16" i="23" s="1"/>
  <c r="P5" i="23" s="1"/>
  <c r="L9" i="23"/>
  <c r="L10" i="23"/>
  <c r="F13" i="23"/>
  <c r="Y14" i="23"/>
  <c r="Y16" i="23" s="1"/>
  <c r="R5" i="23" s="1"/>
  <c r="L18" i="23"/>
  <c r="F20" i="23"/>
  <c r="L21" i="23"/>
  <c r="Y22" i="23"/>
  <c r="F24" i="23"/>
  <c r="L25" i="23"/>
  <c r="Y26" i="23"/>
  <c r="F28" i="23"/>
  <c r="L29" i="23"/>
  <c r="Y30" i="23"/>
  <c r="F98" i="23"/>
  <c r="D112" i="23"/>
  <c r="F112" i="23" s="1"/>
  <c r="D46" i="23"/>
  <c r="F46" i="23" s="1"/>
  <c r="D86" i="23"/>
  <c r="F86" i="23" s="1"/>
  <c r="J97" i="23"/>
  <c r="L97" i="23" s="1"/>
  <c r="J101" i="23"/>
  <c r="L101" i="23" s="1"/>
  <c r="D109" i="23"/>
  <c r="F109" i="23" s="1"/>
  <c r="D44" i="23"/>
  <c r="L87" i="23"/>
  <c r="Y88" i="23"/>
  <c r="F90" i="23"/>
  <c r="L91" i="23"/>
  <c r="Y92" i="23"/>
  <c r="F94" i="23"/>
  <c r="L95" i="23"/>
  <c r="Y96" i="23"/>
  <c r="J98" i="23"/>
  <c r="L98" i="23" s="1"/>
  <c r="Y99" i="23"/>
  <c r="F101" i="23"/>
  <c r="Y102" i="23"/>
  <c r="Y104" i="23"/>
  <c r="Y106" i="23"/>
  <c r="Y108" i="23"/>
  <c r="F111" i="23"/>
  <c r="F113" i="23"/>
  <c r="F115" i="23"/>
  <c r="D117" i="23"/>
  <c r="F117" i="23" s="1"/>
  <c r="Y118" i="23"/>
  <c r="Y120" i="23"/>
  <c r="P160" i="23"/>
  <c r="R160" i="23" s="1"/>
  <c r="P123" i="14"/>
  <c r="P80" i="14"/>
  <c r="P42" i="14"/>
  <c r="F32" i="23" l="1"/>
  <c r="O120" i="23"/>
  <c r="O39" i="23" s="1"/>
  <c r="Q39" i="23"/>
  <c r="F87" i="23"/>
  <c r="F44" i="23"/>
  <c r="P77" i="23"/>
  <c r="R77" i="23" s="1"/>
  <c r="P120" i="23"/>
  <c r="R120" i="23" s="1"/>
  <c r="P38" i="23"/>
  <c r="P123" i="13"/>
  <c r="P80" i="13"/>
  <c r="P42" i="13"/>
  <c r="R38" i="23" l="1"/>
  <c r="P39" i="23"/>
  <c r="R39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  <comment ref="S135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9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A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998BF21A-962E-4A6B-9844-3AF196554E28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3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4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5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6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7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今吉 亮 m.i.</author>
  </authors>
  <commentList>
    <comment ref="H83" authorId="0" shapeId="0" xr:uid="{00000000-0006-0000-08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3082　北田迫は、諏訪下へ編入したもの</t>
        </r>
      </text>
    </comment>
  </commentList>
</comments>
</file>

<file path=xl/sharedStrings.xml><?xml version="1.0" encoding="utf-8"?>
<sst xmlns="http://schemas.openxmlformats.org/spreadsheetml/2006/main" count="11559" uniqueCount="1384">
  <si>
    <t>　鹿屋</t>
  </si>
  <si>
    <t>番号</t>
    <rPh sb="0" eb="2">
      <t>バンゴウ</t>
    </rPh>
    <phoneticPr fontId="6"/>
  </si>
  <si>
    <t>町内会名</t>
    <rPh sb="0" eb="2">
      <t>チョウナイ</t>
    </rPh>
    <rPh sb="2" eb="3">
      <t>カイ</t>
    </rPh>
    <rPh sb="3" eb="4">
      <t>メイ</t>
    </rPh>
    <phoneticPr fontId="6"/>
  </si>
  <si>
    <t>世帯数</t>
    <rPh sb="0" eb="3">
      <t>セタイスウ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</si>
  <si>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</si>
  <si>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</si>
  <si>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総人口</t>
    <rPh sb="0" eb="3">
      <t>ソウジンコウ</t>
    </rPh>
    <phoneticPr fontId="6"/>
  </si>
  <si>
    <t>1010</t>
  </si>
  <si>
    <t>1240</t>
  </si>
  <si>
    <t>1590</t>
  </si>
  <si>
    <t>1020</t>
  </si>
  <si>
    <t>本町</t>
    <rPh sb="0" eb="1">
      <t>ホン</t>
    </rPh>
    <rPh sb="1" eb="2">
      <t>マチ</t>
    </rPh>
    <phoneticPr fontId="6"/>
  </si>
  <si>
    <t>1250</t>
  </si>
  <si>
    <t>1600</t>
  </si>
  <si>
    <t>1030</t>
  </si>
  <si>
    <t>朝日町</t>
    <rPh sb="0" eb="3">
      <t>アサヒマチ</t>
    </rPh>
    <phoneticPr fontId="6"/>
  </si>
  <si>
    <t>1260</t>
  </si>
  <si>
    <t>1610</t>
  </si>
  <si>
    <t>向江</t>
    <rPh sb="0" eb="2">
      <t>ムカエ</t>
    </rPh>
    <phoneticPr fontId="6"/>
  </si>
  <si>
    <t>1270</t>
  </si>
  <si>
    <t>1621</t>
  </si>
  <si>
    <t>古江新町</t>
    <rPh sb="0" eb="2">
      <t>フルエ</t>
    </rPh>
    <rPh sb="2" eb="4">
      <t>シンマチ</t>
    </rPh>
    <phoneticPr fontId="6"/>
  </si>
  <si>
    <t>（旧番号）</t>
  </si>
  <si>
    <t>自治会名</t>
  </si>
  <si>
    <t>1050</t>
  </si>
  <si>
    <t>1280</t>
  </si>
  <si>
    <t>1622</t>
  </si>
  <si>
    <t>古江本町</t>
    <rPh sb="0" eb="2">
      <t>フルエ</t>
    </rPh>
    <rPh sb="2" eb="4">
      <t>ホンマチ</t>
    </rPh>
    <phoneticPr fontId="6"/>
  </si>
  <si>
    <t>1060</t>
  </si>
  <si>
    <t>1290</t>
  </si>
  <si>
    <t>古江港町</t>
    <rPh sb="0" eb="2">
      <t>フルエ</t>
    </rPh>
    <rPh sb="2" eb="4">
      <t>ミナトマチ</t>
    </rPh>
    <phoneticPr fontId="6"/>
  </si>
  <si>
    <t>北田東大手</t>
    <rPh sb="0" eb="2">
      <t>キタダ</t>
    </rPh>
    <rPh sb="2" eb="3">
      <t>ヒガシ</t>
    </rPh>
    <rPh sb="3" eb="5">
      <t>オオテ</t>
    </rPh>
    <phoneticPr fontId="6"/>
  </si>
  <si>
    <t>1301</t>
  </si>
  <si>
    <t>計</t>
    <rPh sb="0" eb="1">
      <t>ケイ</t>
    </rPh>
    <phoneticPr fontId="6"/>
  </si>
  <si>
    <t>古江下</t>
    <rPh sb="0" eb="2">
      <t>フルエ</t>
    </rPh>
    <rPh sb="2" eb="3">
      <t>シタ</t>
    </rPh>
    <phoneticPr fontId="6"/>
  </si>
  <si>
    <t>1302</t>
  </si>
  <si>
    <t>弥生</t>
    <rPh sb="0" eb="2">
      <t>ヤヨイ</t>
    </rPh>
    <phoneticPr fontId="6"/>
  </si>
  <si>
    <t>古江西</t>
    <rPh sb="0" eb="2">
      <t>フルエ</t>
    </rPh>
    <rPh sb="2" eb="3">
      <t>ニシ</t>
    </rPh>
    <phoneticPr fontId="6"/>
  </si>
  <si>
    <t>1310</t>
  </si>
  <si>
    <t>高隈</t>
    <rPh sb="0" eb="2">
      <t>タカクマ</t>
    </rPh>
    <phoneticPr fontId="6"/>
  </si>
  <si>
    <t>1100</t>
  </si>
  <si>
    <t>田崎</t>
    <rPh sb="0" eb="2">
      <t>タサキ</t>
    </rPh>
    <phoneticPr fontId="6"/>
  </si>
  <si>
    <t>1648</t>
  </si>
  <si>
    <t>大黒</t>
    <rPh sb="0" eb="2">
      <t>オオグロ</t>
    </rPh>
    <phoneticPr fontId="6"/>
  </si>
  <si>
    <t>1110</t>
  </si>
  <si>
    <t>1330</t>
  </si>
  <si>
    <t>1990</t>
  </si>
  <si>
    <t>航空隊</t>
    <rPh sb="0" eb="3">
      <t>コウクウタイ</t>
    </rPh>
    <phoneticPr fontId="6"/>
  </si>
  <si>
    <t>1120</t>
  </si>
  <si>
    <t>1340</t>
  </si>
  <si>
    <t>1130</t>
  </si>
  <si>
    <t>1350</t>
  </si>
  <si>
    <t>1140</t>
  </si>
  <si>
    <t>打馬</t>
    <rPh sb="0" eb="1">
      <t>ダ</t>
    </rPh>
    <rPh sb="1" eb="2">
      <t>マ</t>
    </rPh>
    <phoneticPr fontId="6"/>
  </si>
  <si>
    <t>1360</t>
  </si>
  <si>
    <t>1151</t>
  </si>
  <si>
    <t>1370</t>
  </si>
  <si>
    <t>町内会名</t>
  </si>
  <si>
    <t>1152</t>
  </si>
  <si>
    <t>1380</t>
  </si>
  <si>
    <t>1153</t>
  </si>
  <si>
    <t>1390</t>
  </si>
  <si>
    <t>昭栄</t>
  </si>
  <si>
    <t>1154</t>
  </si>
  <si>
    <t>1400</t>
  </si>
  <si>
    <t>1155</t>
  </si>
  <si>
    <t>1410</t>
  </si>
  <si>
    <t>1156</t>
  </si>
  <si>
    <t>1421</t>
  </si>
  <si>
    <t>大姶良東</t>
    <rPh sb="0" eb="1">
      <t>ダイ</t>
    </rPh>
    <rPh sb="1" eb="3">
      <t>アイラ</t>
    </rPh>
    <rPh sb="3" eb="4">
      <t>ヒガシ</t>
    </rPh>
    <phoneticPr fontId="6"/>
  </si>
  <si>
    <t>西原2丁目東</t>
    <phoneticPr fontId="6"/>
  </si>
  <si>
    <t>1212</t>
    <phoneticPr fontId="6"/>
  </si>
  <si>
    <t>1157</t>
  </si>
  <si>
    <t>1422</t>
  </si>
  <si>
    <t>大姶良西</t>
    <rPh sb="0" eb="1">
      <t>オオ</t>
    </rPh>
    <rPh sb="1" eb="3">
      <t>アイラ</t>
    </rPh>
    <rPh sb="3" eb="4">
      <t>ニシ</t>
    </rPh>
    <phoneticPr fontId="6"/>
  </si>
  <si>
    <t>1216</t>
    <phoneticPr fontId="6"/>
  </si>
  <si>
    <t>1158</t>
  </si>
  <si>
    <t>1430</t>
  </si>
  <si>
    <t>1161</t>
  </si>
  <si>
    <t>1440</t>
  </si>
  <si>
    <t>1162</t>
  </si>
  <si>
    <t>1450</t>
  </si>
  <si>
    <t>1530</t>
  </si>
  <si>
    <t>1170</t>
  </si>
  <si>
    <t>1460</t>
  </si>
  <si>
    <t>1540</t>
  </si>
  <si>
    <t>1180</t>
  </si>
  <si>
    <t>1470</t>
  </si>
  <si>
    <t>1550</t>
  </si>
  <si>
    <t>1190</t>
  </si>
  <si>
    <t>1480</t>
  </si>
  <si>
    <t>1200</t>
  </si>
  <si>
    <t>1501</t>
  </si>
  <si>
    <t>柏木</t>
  </si>
  <si>
    <t>1211</t>
  </si>
  <si>
    <t>1502</t>
  </si>
  <si>
    <t>鶴羽</t>
    <rPh sb="0" eb="1">
      <t>ツル</t>
    </rPh>
    <rPh sb="1" eb="2">
      <t>ハ</t>
    </rPh>
    <phoneticPr fontId="6"/>
  </si>
  <si>
    <t>1510</t>
  </si>
  <si>
    <t>1213</t>
  </si>
  <si>
    <t>1520</t>
  </si>
  <si>
    <t>1214</t>
  </si>
  <si>
    <t>北花岡</t>
    <rPh sb="0" eb="1">
      <t>キタ</t>
    </rPh>
    <rPh sb="1" eb="3">
      <t>ハナオカ</t>
    </rPh>
    <phoneticPr fontId="6"/>
  </si>
  <si>
    <t>1215</t>
  </si>
  <si>
    <t>1560</t>
  </si>
  <si>
    <t>谷田</t>
  </si>
  <si>
    <t>1570</t>
  </si>
  <si>
    <t>上段は鹿屋地域、下段は市全体</t>
  </si>
  <si>
    <t>1220</t>
  </si>
  <si>
    <t>1581</t>
  </si>
  <si>
    <t>鹿屋</t>
  </si>
  <si>
    <t>1230</t>
  </si>
  <si>
    <t>1582</t>
  </si>
  <si>
    <t>一里山</t>
    <rPh sb="0" eb="1">
      <t>イチ</t>
    </rPh>
    <rPh sb="1" eb="2">
      <t>リ</t>
    </rPh>
    <rPh sb="2" eb="3">
      <t>ヤマ</t>
    </rPh>
    <phoneticPr fontId="6"/>
  </si>
  <si>
    <t>鹿屋市(合計)</t>
  </si>
  <si>
    <t>　輝北</t>
  </si>
  <si>
    <t>番号</t>
  </si>
  <si>
    <t>施設名</t>
  </si>
  <si>
    <t>世帯数</t>
  </si>
  <si>
    <t>男</t>
  </si>
  <si>
    <t>女</t>
  </si>
  <si>
    <t>総人口</t>
  </si>
  <si>
    <t>百引</t>
  </si>
  <si>
    <t>2410</t>
  </si>
  <si>
    <t>みどりの園</t>
    <rPh sb="4" eb="5">
      <t>ソノ</t>
    </rPh>
    <phoneticPr fontId="6"/>
  </si>
  <si>
    <t>平南</t>
  </si>
  <si>
    <t>市成</t>
  </si>
  <si>
    <t>高尾</t>
  </si>
  <si>
    <t>旧町内会別内訳</t>
  </si>
  <si>
    <t>百引町内会</t>
  </si>
  <si>
    <t>市成町内会</t>
  </si>
  <si>
    <t>2010</t>
  </si>
  <si>
    <t>一番郷</t>
  </si>
  <si>
    <t>2230</t>
  </si>
  <si>
    <t>上方</t>
  </si>
  <si>
    <t>2020</t>
  </si>
  <si>
    <t>二番郷</t>
  </si>
  <si>
    <t>2240</t>
  </si>
  <si>
    <t>下方</t>
  </si>
  <si>
    <t>2030</t>
  </si>
  <si>
    <t>西原</t>
  </si>
  <si>
    <t>2250</t>
  </si>
  <si>
    <t>辰喰</t>
  </si>
  <si>
    <t>2040</t>
  </si>
  <si>
    <t>愛宕</t>
  </si>
  <si>
    <t>2260</t>
  </si>
  <si>
    <t>上場団地</t>
  </si>
  <si>
    <t>2050</t>
  </si>
  <si>
    <t>本町</t>
  </si>
  <si>
    <t>2270</t>
  </si>
  <si>
    <t>久木野々</t>
  </si>
  <si>
    <t>2060</t>
  </si>
  <si>
    <t>和泉ヶ野</t>
  </si>
  <si>
    <t>2280</t>
  </si>
  <si>
    <t>上沢津</t>
  </si>
  <si>
    <t>2070</t>
  </si>
  <si>
    <t>諏訪</t>
  </si>
  <si>
    <t>2290</t>
  </si>
  <si>
    <t>下沢津</t>
  </si>
  <si>
    <t>2080</t>
  </si>
  <si>
    <t>楢久保</t>
  </si>
  <si>
    <t>2300</t>
  </si>
  <si>
    <t>宮園</t>
  </si>
  <si>
    <t>2090</t>
  </si>
  <si>
    <t>白別府</t>
  </si>
  <si>
    <t>2310</t>
  </si>
  <si>
    <t>仏山</t>
  </si>
  <si>
    <t>2100</t>
  </si>
  <si>
    <t>歌丸</t>
  </si>
  <si>
    <t>2320</t>
  </si>
  <si>
    <t>朝倉</t>
  </si>
  <si>
    <t>2110</t>
  </si>
  <si>
    <t>名主段</t>
  </si>
  <si>
    <t>2330</t>
  </si>
  <si>
    <t>八重山</t>
  </si>
  <si>
    <t>2120</t>
  </si>
  <si>
    <t>宇都</t>
  </si>
  <si>
    <t>2130</t>
  </si>
  <si>
    <t>風呂段</t>
  </si>
  <si>
    <t>2140</t>
  </si>
  <si>
    <t>堂平</t>
  </si>
  <si>
    <t>2150</t>
  </si>
  <si>
    <t>坂宮</t>
  </si>
  <si>
    <t>2160</t>
  </si>
  <si>
    <t>上平房</t>
  </si>
  <si>
    <t>2220</t>
  </si>
  <si>
    <t>岳野</t>
  </si>
  <si>
    <t>高尾町内会</t>
  </si>
  <si>
    <t>2340</t>
  </si>
  <si>
    <t>徳留</t>
  </si>
  <si>
    <t>平南町内会</t>
  </si>
  <si>
    <t>2350</t>
  </si>
  <si>
    <t>仮屋</t>
  </si>
  <si>
    <t>2170</t>
  </si>
  <si>
    <t>中平房</t>
  </si>
  <si>
    <t>2360</t>
  </si>
  <si>
    <t>福岡</t>
  </si>
  <si>
    <t>2180</t>
  </si>
  <si>
    <t>下平房</t>
  </si>
  <si>
    <t>2370</t>
  </si>
  <si>
    <t>浮牟田</t>
  </si>
  <si>
    <t>2190</t>
  </si>
  <si>
    <t>竹下</t>
  </si>
  <si>
    <t>2380</t>
  </si>
  <si>
    <t>2200</t>
  </si>
  <si>
    <t>三原</t>
  </si>
  <si>
    <t>2390</t>
  </si>
  <si>
    <t>日新</t>
  </si>
  <si>
    <t>輝北</t>
  </si>
  <si>
    <t>2210</t>
  </si>
  <si>
    <t>影吉</t>
  </si>
  <si>
    <t>2400</t>
  </si>
  <si>
    <t>　串良</t>
  </si>
  <si>
    <t>（旧町内会名）</t>
  </si>
  <si>
    <t>細山田北</t>
    <rPh sb="0" eb="1">
      <t>ホソ</t>
    </rPh>
    <rPh sb="1" eb="3">
      <t>ヤマダ</t>
    </rPh>
    <rPh sb="3" eb="4">
      <t>キタ</t>
    </rPh>
    <phoneticPr fontId="6"/>
  </si>
  <si>
    <t>3074</t>
  </si>
  <si>
    <t>永和</t>
    <rPh sb="0" eb="2">
      <t>エイワ</t>
    </rPh>
    <phoneticPr fontId="6"/>
  </si>
  <si>
    <t>細山田中央</t>
  </si>
  <si>
    <t>西新町</t>
  </si>
  <si>
    <t>細山田北</t>
  </si>
  <si>
    <t>3001</t>
  </si>
  <si>
    <t>立小野</t>
  </si>
  <si>
    <t>細山田西</t>
    <rPh sb="0" eb="1">
      <t>ホソ</t>
    </rPh>
    <rPh sb="1" eb="3">
      <t>ヤマダ</t>
    </rPh>
    <rPh sb="3" eb="4">
      <t>ニシ</t>
    </rPh>
    <phoneticPr fontId="6"/>
  </si>
  <si>
    <t>3083</t>
  </si>
  <si>
    <t>諏訪下</t>
    <rPh sb="0" eb="2">
      <t>スワ</t>
    </rPh>
    <rPh sb="2" eb="3">
      <t>ゲ</t>
    </rPh>
    <phoneticPr fontId="6"/>
  </si>
  <si>
    <t>東新町</t>
  </si>
  <si>
    <t>3002</t>
  </si>
  <si>
    <t>高松</t>
  </si>
  <si>
    <t>3018</t>
  </si>
  <si>
    <t>共心</t>
    <rPh sb="0" eb="1">
      <t>トモ</t>
    </rPh>
    <rPh sb="1" eb="2">
      <t>ゴコロ</t>
    </rPh>
    <phoneticPr fontId="6"/>
  </si>
  <si>
    <t>3085</t>
  </si>
  <si>
    <t>堅田</t>
    <rPh sb="0" eb="1">
      <t>ケン</t>
    </rPh>
    <rPh sb="1" eb="2">
      <t>タ</t>
    </rPh>
    <phoneticPr fontId="6"/>
  </si>
  <si>
    <t>入部堀</t>
  </si>
  <si>
    <t>3004</t>
  </si>
  <si>
    <t>堂園</t>
  </si>
  <si>
    <t>3019</t>
  </si>
  <si>
    <t>東共心</t>
    <rPh sb="0" eb="1">
      <t>ヒガシ</t>
    </rPh>
    <rPh sb="1" eb="2">
      <t>トモ</t>
    </rPh>
    <rPh sb="2" eb="3">
      <t>ゴコロ</t>
    </rPh>
    <phoneticPr fontId="6"/>
  </si>
  <si>
    <t>岡崎東西</t>
    <rPh sb="0" eb="2">
      <t>オカザキ</t>
    </rPh>
    <rPh sb="2" eb="4">
      <t>トウザイ</t>
    </rPh>
    <phoneticPr fontId="6"/>
  </si>
  <si>
    <t>新堀</t>
  </si>
  <si>
    <t>西新堀</t>
  </si>
  <si>
    <t>3005</t>
  </si>
  <si>
    <t>馬掛</t>
  </si>
  <si>
    <t>細山田中央</t>
    <rPh sb="0" eb="1">
      <t>ホソ</t>
    </rPh>
    <rPh sb="1" eb="3">
      <t>ヤマダ</t>
    </rPh>
    <rPh sb="3" eb="5">
      <t>チュウオウ</t>
    </rPh>
    <phoneticPr fontId="6"/>
  </si>
  <si>
    <t>3088</t>
  </si>
  <si>
    <t>岡崎上</t>
    <rPh sb="0" eb="1">
      <t>オカ</t>
    </rPh>
    <rPh sb="1" eb="2">
      <t>サキ</t>
    </rPh>
    <rPh sb="2" eb="3">
      <t>カミ</t>
    </rPh>
    <phoneticPr fontId="6"/>
  </si>
  <si>
    <t>新栄</t>
  </si>
  <si>
    <t>3024</t>
  </si>
  <si>
    <t>生栗須</t>
  </si>
  <si>
    <t>新堀</t>
    <rPh sb="0" eb="1">
      <t>シン</t>
    </rPh>
    <rPh sb="1" eb="2">
      <t>ホリ</t>
    </rPh>
    <phoneticPr fontId="6"/>
  </si>
  <si>
    <t>3093</t>
  </si>
  <si>
    <t>白寒水</t>
    <rPh sb="0" eb="1">
      <t>シロ</t>
    </rPh>
    <rPh sb="1" eb="2">
      <t>カン</t>
    </rPh>
    <rPh sb="2" eb="3">
      <t>スイ</t>
    </rPh>
    <phoneticPr fontId="6"/>
  </si>
  <si>
    <t>竹下堀</t>
  </si>
  <si>
    <t>3032</t>
  </si>
  <si>
    <t>平瀬</t>
  </si>
  <si>
    <t>3033</t>
  </si>
  <si>
    <t>下中</t>
    <rPh sb="0" eb="2">
      <t>シモナカ</t>
    </rPh>
    <phoneticPr fontId="6"/>
  </si>
  <si>
    <t>3095</t>
  </si>
  <si>
    <t>大坪</t>
    <rPh sb="0" eb="2">
      <t>オオツボ</t>
    </rPh>
    <phoneticPr fontId="6"/>
  </si>
  <si>
    <t>下之段</t>
  </si>
  <si>
    <t>細山田西</t>
  </si>
  <si>
    <t>3006</t>
  </si>
  <si>
    <t>外堀</t>
  </si>
  <si>
    <t>3034</t>
  </si>
  <si>
    <t>中野</t>
    <rPh sb="0" eb="2">
      <t>ナカノ</t>
    </rPh>
    <phoneticPr fontId="6"/>
  </si>
  <si>
    <t>下小原</t>
    <rPh sb="0" eb="1">
      <t>シモ</t>
    </rPh>
    <rPh sb="1" eb="3">
      <t>オハラ</t>
    </rPh>
    <phoneticPr fontId="6"/>
  </si>
  <si>
    <t>東新堀</t>
  </si>
  <si>
    <t>3008</t>
  </si>
  <si>
    <t>更和</t>
  </si>
  <si>
    <t>3035</t>
  </si>
  <si>
    <t>山下</t>
    <rPh sb="0" eb="2">
      <t>ヤマシタ</t>
    </rPh>
    <phoneticPr fontId="6"/>
  </si>
  <si>
    <t>3099</t>
  </si>
  <si>
    <t>中宿</t>
    <rPh sb="0" eb="1">
      <t>ナカ</t>
    </rPh>
    <rPh sb="1" eb="2">
      <t>ヤド</t>
    </rPh>
    <phoneticPr fontId="6"/>
  </si>
  <si>
    <t>3009</t>
  </si>
  <si>
    <t>新中堀</t>
  </si>
  <si>
    <t>3036</t>
  </si>
  <si>
    <t>矢柄</t>
    <rPh sb="0" eb="1">
      <t>ヤ</t>
    </rPh>
    <rPh sb="1" eb="2">
      <t>ガラ</t>
    </rPh>
    <phoneticPr fontId="6"/>
  </si>
  <si>
    <t>3100</t>
  </si>
  <si>
    <t>中山上</t>
    <rPh sb="0" eb="2">
      <t>ナカヤマ</t>
    </rPh>
    <rPh sb="2" eb="3">
      <t>ウエ</t>
    </rPh>
    <phoneticPr fontId="6"/>
  </si>
  <si>
    <t>東住吉</t>
  </si>
  <si>
    <t>3010</t>
  </si>
  <si>
    <t>枦場</t>
  </si>
  <si>
    <t>3037</t>
  </si>
  <si>
    <t>上矢柄</t>
    <rPh sb="0" eb="1">
      <t>カミ</t>
    </rPh>
    <rPh sb="1" eb="2">
      <t>ヤ</t>
    </rPh>
    <rPh sb="2" eb="3">
      <t>エ</t>
    </rPh>
    <phoneticPr fontId="6"/>
  </si>
  <si>
    <t>3101</t>
  </si>
  <si>
    <t>中山下</t>
    <rPh sb="0" eb="2">
      <t>ナカヤマ</t>
    </rPh>
    <rPh sb="2" eb="3">
      <t>モト</t>
    </rPh>
    <phoneticPr fontId="6"/>
  </si>
  <si>
    <t>県営十三塚団地・大久保段</t>
  </si>
  <si>
    <t>大久保段</t>
  </si>
  <si>
    <t>3011</t>
  </si>
  <si>
    <t>共和</t>
  </si>
  <si>
    <t>3038</t>
  </si>
  <si>
    <t>上辰喰</t>
    <rPh sb="0" eb="1">
      <t>ウエ</t>
    </rPh>
    <rPh sb="1" eb="2">
      <t>タツ</t>
    </rPh>
    <rPh sb="2" eb="3">
      <t>グイ</t>
    </rPh>
    <phoneticPr fontId="6"/>
  </si>
  <si>
    <t>3102</t>
  </si>
  <si>
    <t>十三塚</t>
    <rPh sb="0" eb="2">
      <t>ジュウサン</t>
    </rPh>
    <rPh sb="2" eb="3">
      <t>ツカ</t>
    </rPh>
    <phoneticPr fontId="6"/>
  </si>
  <si>
    <t>3012</t>
  </si>
  <si>
    <t>花鎌</t>
  </si>
  <si>
    <t>3039</t>
  </si>
  <si>
    <t>辰喰</t>
    <rPh sb="0" eb="1">
      <t>タツ</t>
    </rPh>
    <rPh sb="1" eb="2">
      <t>グイ</t>
    </rPh>
    <phoneticPr fontId="6"/>
  </si>
  <si>
    <t>3103</t>
  </si>
  <si>
    <t>中山原</t>
    <rPh sb="0" eb="2">
      <t>ナカヤマ</t>
    </rPh>
    <rPh sb="2" eb="3">
      <t>ハラ</t>
    </rPh>
    <phoneticPr fontId="6"/>
  </si>
  <si>
    <t>富ヶ尾中央</t>
  </si>
  <si>
    <t>富ヶ尾下</t>
  </si>
  <si>
    <t>3015</t>
  </si>
  <si>
    <t>土持</t>
  </si>
  <si>
    <t>3041</t>
  </si>
  <si>
    <t>栄</t>
    <rPh sb="0" eb="1">
      <t>エイ</t>
    </rPh>
    <phoneticPr fontId="6"/>
  </si>
  <si>
    <t>3104</t>
  </si>
  <si>
    <t>松崎</t>
    <rPh sb="0" eb="2">
      <t>マツサキ</t>
    </rPh>
    <phoneticPr fontId="6"/>
  </si>
  <si>
    <t>富ヶ尾上</t>
  </si>
  <si>
    <t>3017</t>
  </si>
  <si>
    <t>西共心</t>
  </si>
  <si>
    <t>3042</t>
  </si>
  <si>
    <t>上栄</t>
    <rPh sb="0" eb="1">
      <t>ウエ</t>
    </rPh>
    <rPh sb="1" eb="2">
      <t>エイ</t>
    </rPh>
    <phoneticPr fontId="6"/>
  </si>
  <si>
    <t>3105</t>
  </si>
  <si>
    <t>城ヶ崎</t>
    <rPh sb="0" eb="1">
      <t>シロ</t>
    </rPh>
    <rPh sb="2" eb="3">
      <t>サキ</t>
    </rPh>
    <phoneticPr fontId="6"/>
  </si>
  <si>
    <t>中郷</t>
  </si>
  <si>
    <t>3020</t>
  </si>
  <si>
    <t>東茅場</t>
  </si>
  <si>
    <t>3106</t>
  </si>
  <si>
    <t>柳谷</t>
    <rPh sb="0" eb="1">
      <t>ヤナギ</t>
    </rPh>
    <rPh sb="1" eb="2">
      <t>タニ</t>
    </rPh>
    <phoneticPr fontId="6"/>
  </si>
  <si>
    <t>中郷一</t>
  </si>
  <si>
    <t>3043</t>
  </si>
  <si>
    <t>伊集院</t>
  </si>
  <si>
    <t>昭栄</t>
    <rPh sb="0" eb="2">
      <t>ショウエイ</t>
    </rPh>
    <phoneticPr fontId="6"/>
  </si>
  <si>
    <t>下方限</t>
    <rPh sb="0" eb="3">
      <t>シモホウギリ</t>
    </rPh>
    <phoneticPr fontId="6"/>
  </si>
  <si>
    <t>中郷上</t>
  </si>
  <si>
    <t>3044</t>
  </si>
  <si>
    <t>更栄</t>
    <rPh sb="1" eb="2">
      <t>エイ</t>
    </rPh>
    <phoneticPr fontId="6"/>
  </si>
  <si>
    <t>3047</t>
  </si>
  <si>
    <t>共栄西</t>
    <rPh sb="0" eb="2">
      <t>キョウエイ</t>
    </rPh>
    <rPh sb="2" eb="3">
      <t>ニシ</t>
    </rPh>
    <phoneticPr fontId="6"/>
  </si>
  <si>
    <t>3113</t>
  </si>
  <si>
    <t>塩塚</t>
    <rPh sb="0" eb="1">
      <t>シオ</t>
    </rPh>
    <rPh sb="1" eb="2">
      <t>ツカ</t>
    </rPh>
    <phoneticPr fontId="6"/>
  </si>
  <si>
    <t>朝日</t>
  </si>
  <si>
    <t>3022</t>
  </si>
  <si>
    <t>3048</t>
  </si>
  <si>
    <t>共栄中</t>
    <rPh sb="0" eb="2">
      <t>キョウエイ</t>
    </rPh>
    <rPh sb="2" eb="3">
      <t>ジュウ</t>
    </rPh>
    <phoneticPr fontId="6"/>
  </si>
  <si>
    <t>3114</t>
  </si>
  <si>
    <t>永峯</t>
    <rPh sb="0" eb="1">
      <t>ナガ</t>
    </rPh>
    <rPh sb="1" eb="2">
      <t>ミネ</t>
    </rPh>
    <phoneticPr fontId="6"/>
  </si>
  <si>
    <t>大牧</t>
  </si>
  <si>
    <t>3023</t>
  </si>
  <si>
    <t>3049</t>
  </si>
  <si>
    <t>共栄東上</t>
    <rPh sb="0" eb="2">
      <t>キョウエイ</t>
    </rPh>
    <rPh sb="2" eb="4">
      <t>トウジョウ</t>
    </rPh>
    <phoneticPr fontId="6"/>
  </si>
  <si>
    <t>県営十三塚団地・大久保段</t>
    <rPh sb="0" eb="2">
      <t>ケンエイ</t>
    </rPh>
    <rPh sb="2" eb="4">
      <t>ジュウサン</t>
    </rPh>
    <rPh sb="4" eb="5">
      <t>ツカ</t>
    </rPh>
    <rPh sb="5" eb="7">
      <t>ダンチ</t>
    </rPh>
    <rPh sb="8" eb="11">
      <t>オオクボ</t>
    </rPh>
    <rPh sb="11" eb="12">
      <t>ダン</t>
    </rPh>
    <phoneticPr fontId="6"/>
  </si>
  <si>
    <t>岡富</t>
  </si>
  <si>
    <t>3030</t>
  </si>
  <si>
    <t>3050</t>
  </si>
  <si>
    <t>共栄東</t>
    <rPh sb="0" eb="2">
      <t>キョウエイ</t>
    </rPh>
    <rPh sb="2" eb="3">
      <t>ヒガシ</t>
    </rPh>
    <phoneticPr fontId="6"/>
  </si>
  <si>
    <t>串良東部</t>
  </si>
  <si>
    <t>宮之下</t>
  </si>
  <si>
    <t>3025</t>
  </si>
  <si>
    <t>3051</t>
  </si>
  <si>
    <t>鳥之巣</t>
    <rPh sb="0" eb="1">
      <t>トリ</t>
    </rPh>
    <rPh sb="1" eb="2">
      <t>ノ</t>
    </rPh>
    <rPh sb="2" eb="3">
      <t>ス</t>
    </rPh>
    <phoneticPr fontId="6"/>
  </si>
  <si>
    <t>鶴亀</t>
  </si>
  <si>
    <t>3026</t>
  </si>
  <si>
    <t>3052</t>
  </si>
  <si>
    <t>平和</t>
    <rPh sb="0" eb="2">
      <t>ヘイワ</t>
    </rPh>
    <phoneticPr fontId="6"/>
  </si>
  <si>
    <t>和田</t>
  </si>
  <si>
    <t>3027</t>
  </si>
  <si>
    <t>3053</t>
  </si>
  <si>
    <t>星ヶ丘</t>
    <rPh sb="0" eb="3">
      <t>ホシガオカ</t>
    </rPh>
    <phoneticPr fontId="6"/>
  </si>
  <si>
    <t>串良中央</t>
  </si>
  <si>
    <t>愛ヶ迫</t>
  </si>
  <si>
    <t>3028</t>
  </si>
  <si>
    <t>3092</t>
  </si>
  <si>
    <t>下甫木</t>
    <rPh sb="0" eb="1">
      <t>シモ</t>
    </rPh>
    <rPh sb="1" eb="2">
      <t>ホ</t>
    </rPh>
    <rPh sb="2" eb="3">
      <t>キ</t>
    </rPh>
    <phoneticPr fontId="6"/>
  </si>
  <si>
    <t>江口迫</t>
  </si>
  <si>
    <t>3029</t>
  </si>
  <si>
    <t>3116</t>
  </si>
  <si>
    <t>大迫</t>
    <rPh sb="0" eb="2">
      <t>オオサコ</t>
    </rPh>
    <phoneticPr fontId="6"/>
  </si>
  <si>
    <t>緑ヶ丘</t>
  </si>
  <si>
    <t>3045</t>
  </si>
  <si>
    <t>3054</t>
  </si>
  <si>
    <t>中甫木</t>
    <rPh sb="0" eb="1">
      <t>ナカ</t>
    </rPh>
    <rPh sb="1" eb="2">
      <t>ハジメ</t>
    </rPh>
    <rPh sb="2" eb="3">
      <t>キ</t>
    </rPh>
    <phoneticPr fontId="6"/>
  </si>
  <si>
    <t>上之馬場</t>
  </si>
  <si>
    <t>3046</t>
  </si>
  <si>
    <t>富ヶ尾中央</t>
    <rPh sb="0" eb="1">
      <t>トミ</t>
    </rPh>
    <rPh sb="2" eb="3">
      <t>オ</t>
    </rPh>
    <rPh sb="3" eb="5">
      <t>チュウオウ</t>
    </rPh>
    <phoneticPr fontId="6"/>
  </si>
  <si>
    <t>上之馬場下</t>
  </si>
  <si>
    <t>3059</t>
  </si>
  <si>
    <t>桜ヶ丘</t>
    <rPh sb="0" eb="3">
      <t>サクラガオカ</t>
    </rPh>
    <phoneticPr fontId="6"/>
  </si>
  <si>
    <t>岡崎東西</t>
  </si>
  <si>
    <t>岡崎西</t>
  </si>
  <si>
    <t>3057</t>
  </si>
  <si>
    <t>3056</t>
  </si>
  <si>
    <t>吹上田</t>
    <rPh sb="0" eb="1">
      <t>フ</t>
    </rPh>
    <rPh sb="1" eb="2">
      <t>ウエ</t>
    </rPh>
    <rPh sb="2" eb="3">
      <t>タ</t>
    </rPh>
    <phoneticPr fontId="6"/>
  </si>
  <si>
    <t>岡崎東</t>
  </si>
  <si>
    <t>3058</t>
  </si>
  <si>
    <t>中郷</t>
    <rPh sb="0" eb="2">
      <t>ナカゴウ</t>
    </rPh>
    <phoneticPr fontId="6"/>
  </si>
  <si>
    <t>下小原</t>
  </si>
  <si>
    <t>下小原南</t>
  </si>
  <si>
    <t>3060</t>
  </si>
  <si>
    <t>3067</t>
  </si>
  <si>
    <t>上大塚原上</t>
    <rPh sb="0" eb="1">
      <t>ウエ</t>
    </rPh>
    <rPh sb="1" eb="4">
      <t>オオツカハラ</t>
    </rPh>
    <rPh sb="4" eb="5">
      <t>ジョウ</t>
    </rPh>
    <phoneticPr fontId="6"/>
  </si>
  <si>
    <t>下小原北</t>
  </si>
  <si>
    <t>3061</t>
  </si>
  <si>
    <t>3068</t>
  </si>
  <si>
    <t>上大塚原下</t>
    <rPh sb="0" eb="1">
      <t>ウエ</t>
    </rPh>
    <rPh sb="1" eb="4">
      <t>オオツカハラ</t>
    </rPh>
    <rPh sb="4" eb="5">
      <t>ゲ</t>
    </rPh>
    <phoneticPr fontId="6"/>
  </si>
  <si>
    <t>柳谷</t>
  </si>
  <si>
    <t>3062</t>
  </si>
  <si>
    <t>3069</t>
  </si>
  <si>
    <t>下大塚原</t>
    <rPh sb="0" eb="1">
      <t>シタ</t>
    </rPh>
    <rPh sb="1" eb="4">
      <t>オオツカハラ</t>
    </rPh>
    <phoneticPr fontId="6"/>
  </si>
  <si>
    <t>荿七</t>
  </si>
  <si>
    <t>3063</t>
  </si>
  <si>
    <t>3070</t>
  </si>
  <si>
    <t>新大塚原</t>
    <rPh sb="0" eb="1">
      <t>シン</t>
    </rPh>
    <rPh sb="1" eb="4">
      <t>オオツカハラ</t>
    </rPh>
    <phoneticPr fontId="6"/>
  </si>
  <si>
    <t>下方限</t>
  </si>
  <si>
    <t>表</t>
  </si>
  <si>
    <t>3065</t>
  </si>
  <si>
    <t>串良東部</t>
    <rPh sb="0" eb="2">
      <t>クシラ</t>
    </rPh>
    <rPh sb="2" eb="4">
      <t>トウブ</t>
    </rPh>
    <phoneticPr fontId="6"/>
  </si>
  <si>
    <t>佐牟田</t>
  </si>
  <si>
    <t>3066</t>
  </si>
  <si>
    <t>串良中央</t>
    <rPh sb="0" eb="2">
      <t>クシラ</t>
    </rPh>
    <rPh sb="2" eb="4">
      <t>チュウオウ</t>
    </rPh>
    <phoneticPr fontId="6"/>
  </si>
  <si>
    <t>瀬戸</t>
  </si>
  <si>
    <t>3071</t>
  </si>
  <si>
    <t>更栄</t>
    <rPh sb="0" eb="1">
      <t>コウ</t>
    </rPh>
    <rPh sb="1" eb="2">
      <t>エイ</t>
    </rPh>
    <phoneticPr fontId="6"/>
  </si>
  <si>
    <t>3073</t>
  </si>
  <si>
    <t>3076</t>
  </si>
  <si>
    <t>3072</t>
  </si>
  <si>
    <t>3077</t>
  </si>
  <si>
    <t>　吾平</t>
  </si>
  <si>
    <t>3078</t>
  </si>
  <si>
    <t>3079</t>
  </si>
  <si>
    <t>神野</t>
    <rPh sb="0" eb="2">
      <t>カミノ</t>
    </rPh>
    <phoneticPr fontId="6"/>
  </si>
  <si>
    <t>5113</t>
  </si>
  <si>
    <t>鶴峰中</t>
  </si>
  <si>
    <t>3080</t>
  </si>
  <si>
    <t>5112</t>
  </si>
  <si>
    <t>鶴峰東</t>
    <rPh sb="0" eb="1">
      <t>ツル</t>
    </rPh>
    <rPh sb="1" eb="2">
      <t>ミネ</t>
    </rPh>
    <rPh sb="2" eb="3">
      <t>ヒガシ</t>
    </rPh>
    <phoneticPr fontId="6"/>
  </si>
  <si>
    <t>3086</t>
  </si>
  <si>
    <t>鶴峰中</t>
    <rPh sb="0" eb="1">
      <t>ツル</t>
    </rPh>
    <rPh sb="1" eb="2">
      <t>ミネ</t>
    </rPh>
    <rPh sb="2" eb="3">
      <t>ナカ</t>
    </rPh>
    <phoneticPr fontId="6"/>
  </si>
  <si>
    <t>3087</t>
  </si>
  <si>
    <t>5114</t>
  </si>
  <si>
    <t>鶴峰西</t>
    <rPh sb="0" eb="1">
      <t>ツル</t>
    </rPh>
    <rPh sb="1" eb="2">
      <t>ミネ</t>
    </rPh>
    <rPh sb="2" eb="3">
      <t>ニシ</t>
    </rPh>
    <phoneticPr fontId="6"/>
  </si>
  <si>
    <t>3097</t>
  </si>
  <si>
    <t>5115</t>
  </si>
  <si>
    <t>中央東</t>
    <rPh sb="0" eb="2">
      <t>チュウオウ</t>
    </rPh>
    <rPh sb="2" eb="3">
      <t>ヒガシ</t>
    </rPh>
    <phoneticPr fontId="6"/>
  </si>
  <si>
    <t>3098</t>
  </si>
  <si>
    <t>5116</t>
  </si>
  <si>
    <t>中央町</t>
    <rPh sb="0" eb="2">
      <t>チュウオウ</t>
    </rPh>
    <rPh sb="2" eb="3">
      <t>マチ</t>
    </rPh>
    <phoneticPr fontId="6"/>
  </si>
  <si>
    <t>5117</t>
  </si>
  <si>
    <t>中央麓</t>
    <rPh sb="0" eb="2">
      <t>チュウオウ</t>
    </rPh>
    <rPh sb="2" eb="3">
      <t>フモト</t>
    </rPh>
    <phoneticPr fontId="6"/>
  </si>
  <si>
    <t>3108</t>
  </si>
  <si>
    <t>5118</t>
  </si>
  <si>
    <t>中央西</t>
    <rPh sb="0" eb="2">
      <t>チュウオウ</t>
    </rPh>
    <rPh sb="2" eb="3">
      <t>ニシ</t>
    </rPh>
    <phoneticPr fontId="6"/>
  </si>
  <si>
    <t>3109</t>
  </si>
  <si>
    <t>5119</t>
  </si>
  <si>
    <t>下名東</t>
    <rPh sb="0" eb="1">
      <t>シタ</t>
    </rPh>
    <rPh sb="1" eb="3">
      <t>メイトウ</t>
    </rPh>
    <phoneticPr fontId="6"/>
  </si>
  <si>
    <t>3110</t>
  </si>
  <si>
    <t>5120</t>
  </si>
  <si>
    <t>下名西</t>
    <rPh sb="0" eb="1">
      <t>シタ</t>
    </rPh>
    <rPh sb="1" eb="2">
      <t>メイ</t>
    </rPh>
    <rPh sb="2" eb="3">
      <t>ニシ</t>
    </rPh>
    <phoneticPr fontId="6"/>
  </si>
  <si>
    <t>3112</t>
  </si>
  <si>
    <t>諏訪下</t>
    <rPh sb="0" eb="2">
      <t>スワ</t>
    </rPh>
    <rPh sb="2" eb="3">
      <t>シタ</t>
    </rPh>
    <phoneticPr fontId="6"/>
  </si>
  <si>
    <t>3082</t>
  </si>
  <si>
    <t>北田迫</t>
  </si>
  <si>
    <t>諏訪下</t>
  </si>
  <si>
    <t>3118</t>
  </si>
  <si>
    <t>3119</t>
  </si>
  <si>
    <t>※陵北荘は町内会組織がないが、人口は鶴峯東でカウント。</t>
  </si>
  <si>
    <t>※陵幸園は町内会組織がないが、人口は鶴峯中でカウント。</t>
  </si>
  <si>
    <t>1081</t>
    <phoneticPr fontId="6"/>
  </si>
  <si>
    <t>1626</t>
    <phoneticPr fontId="6"/>
  </si>
  <si>
    <t>1090</t>
    <phoneticPr fontId="6"/>
  </si>
  <si>
    <t>1990は、町内会組織無し。</t>
    <rPh sb="6" eb="8">
      <t>チョウナイ</t>
    </rPh>
    <rPh sb="8" eb="9">
      <t>カイ</t>
    </rPh>
    <rPh sb="9" eb="11">
      <t>ソシキ</t>
    </rPh>
    <rPh sb="11" eb="12">
      <t>ナ</t>
    </rPh>
    <phoneticPr fontId="6"/>
  </si>
  <si>
    <t>（旧番号）</t>
    <rPh sb="1" eb="2">
      <t>キュウ</t>
    </rPh>
    <rPh sb="2" eb="4">
      <t>バンゴウ</t>
    </rPh>
    <phoneticPr fontId="6"/>
  </si>
  <si>
    <t>自治会名</t>
    <rPh sb="0" eb="3">
      <t>ジチカイ</t>
    </rPh>
    <rPh sb="3" eb="4">
      <t>メイ</t>
    </rPh>
    <phoneticPr fontId="6"/>
  </si>
  <si>
    <t>1041</t>
    <phoneticPr fontId="6"/>
  </si>
  <si>
    <t>向江町</t>
    <rPh sb="0" eb="2">
      <t>ムカエ</t>
    </rPh>
    <rPh sb="2" eb="3">
      <t>チョウ</t>
    </rPh>
    <phoneticPr fontId="6"/>
  </si>
  <si>
    <t>1042</t>
    <phoneticPr fontId="6"/>
  </si>
  <si>
    <t>1070</t>
    <phoneticPr fontId="6"/>
  </si>
  <si>
    <t>北田町</t>
    <rPh sb="0" eb="3">
      <t>キタダチョウ</t>
    </rPh>
    <phoneticPr fontId="6"/>
  </si>
  <si>
    <t>1082</t>
    <phoneticPr fontId="6"/>
  </si>
  <si>
    <t>東大手</t>
    <rPh sb="0" eb="1">
      <t>ヒガシ</t>
    </rPh>
    <rPh sb="1" eb="3">
      <t>オオテ</t>
    </rPh>
    <phoneticPr fontId="6"/>
  </si>
  <si>
    <t>1321</t>
    <phoneticPr fontId="6"/>
  </si>
  <si>
    <t>田崎町</t>
    <rPh sb="0" eb="3">
      <t>タサキチョウ</t>
    </rPh>
    <phoneticPr fontId="6"/>
  </si>
  <si>
    <t>1322</t>
    <phoneticPr fontId="6"/>
  </si>
  <si>
    <t>上田崎</t>
    <rPh sb="0" eb="1">
      <t>カミ</t>
    </rPh>
    <rPh sb="1" eb="3">
      <t>タサキ</t>
    </rPh>
    <phoneticPr fontId="6"/>
  </si>
  <si>
    <t>有武町</t>
    <rPh sb="0" eb="3">
      <t>アリタケチョウ</t>
    </rPh>
    <phoneticPr fontId="6"/>
  </si>
  <si>
    <t>小薄町</t>
    <rPh sb="0" eb="3">
      <t>オスキチョウ</t>
    </rPh>
    <phoneticPr fontId="6"/>
  </si>
  <si>
    <t>高牧町</t>
    <rPh sb="0" eb="3">
      <t>タカマキチョウ</t>
    </rPh>
    <phoneticPr fontId="6"/>
  </si>
  <si>
    <t>1631</t>
    <phoneticPr fontId="6"/>
  </si>
  <si>
    <t>瀬戸野</t>
    <rPh sb="0" eb="2">
      <t>セト</t>
    </rPh>
    <rPh sb="2" eb="3">
      <t>ノ</t>
    </rPh>
    <phoneticPr fontId="6"/>
  </si>
  <si>
    <t>1632</t>
    <phoneticPr fontId="6"/>
  </si>
  <si>
    <t>柏木</t>
    <rPh sb="0" eb="2">
      <t>カシワギ</t>
    </rPh>
    <phoneticPr fontId="6"/>
  </si>
  <si>
    <t>1634</t>
    <phoneticPr fontId="6"/>
  </si>
  <si>
    <t>重田</t>
    <rPh sb="0" eb="2">
      <t>シゲタ</t>
    </rPh>
    <phoneticPr fontId="6"/>
  </si>
  <si>
    <t>1635</t>
    <phoneticPr fontId="6"/>
  </si>
  <si>
    <t>高隈中央</t>
    <rPh sb="0" eb="2">
      <t>タカクマ</t>
    </rPh>
    <rPh sb="2" eb="4">
      <t>チュウオウ</t>
    </rPh>
    <phoneticPr fontId="6"/>
  </si>
  <si>
    <t>1641</t>
    <phoneticPr fontId="6"/>
  </si>
  <si>
    <t>上別府</t>
    <rPh sb="0" eb="1">
      <t>カミ</t>
    </rPh>
    <rPh sb="1" eb="3">
      <t>ベップ</t>
    </rPh>
    <phoneticPr fontId="6"/>
  </si>
  <si>
    <t>1642</t>
    <phoneticPr fontId="6"/>
  </si>
  <si>
    <t>柚木原</t>
    <rPh sb="0" eb="2">
      <t>ユノキ</t>
    </rPh>
    <rPh sb="2" eb="3">
      <t>ハラ</t>
    </rPh>
    <phoneticPr fontId="6"/>
  </si>
  <si>
    <t>1643</t>
    <phoneticPr fontId="6"/>
  </si>
  <si>
    <t>谷田</t>
    <rPh sb="0" eb="1">
      <t>タニ</t>
    </rPh>
    <rPh sb="1" eb="2">
      <t>タ</t>
    </rPh>
    <phoneticPr fontId="6"/>
  </si>
  <si>
    <t>新栄</t>
    <rPh sb="0" eb="2">
      <t>シンエイ</t>
    </rPh>
    <phoneticPr fontId="6"/>
  </si>
  <si>
    <t>5111</t>
    <phoneticPr fontId="6"/>
  </si>
  <si>
    <t>5113</t>
    <phoneticPr fontId="6"/>
  </si>
  <si>
    <t>つるみね</t>
    <phoneticPr fontId="6"/>
  </si>
  <si>
    <t>5114</t>
    <phoneticPr fontId="6"/>
  </si>
  <si>
    <t>こすもす</t>
    <phoneticPr fontId="6"/>
  </si>
  <si>
    <t>萩崎</t>
    <rPh sb="0" eb="1">
      <t>ハギ</t>
    </rPh>
    <rPh sb="1" eb="2">
      <t>サキ</t>
    </rPh>
    <phoneticPr fontId="6"/>
  </si>
  <si>
    <t>上西目川路</t>
    <rPh sb="0" eb="1">
      <t>カミ</t>
    </rPh>
    <rPh sb="1" eb="2">
      <t>ニシ</t>
    </rPh>
    <rPh sb="2" eb="3">
      <t>メ</t>
    </rPh>
    <rPh sb="3" eb="4">
      <t>カワ</t>
    </rPh>
    <rPh sb="4" eb="5">
      <t>ジ</t>
    </rPh>
    <phoneticPr fontId="6"/>
  </si>
  <si>
    <t>下西目川路</t>
    <rPh sb="0" eb="1">
      <t>ゲ</t>
    </rPh>
    <rPh sb="1" eb="2">
      <t>ニシ</t>
    </rPh>
    <rPh sb="2" eb="3">
      <t>メ</t>
    </rPh>
    <rPh sb="3" eb="4">
      <t>カワ</t>
    </rPh>
    <rPh sb="4" eb="5">
      <t>ジ</t>
    </rPh>
    <phoneticPr fontId="6"/>
  </si>
  <si>
    <t>今吉</t>
    <rPh sb="0" eb="2">
      <t>イマヨシ</t>
    </rPh>
    <phoneticPr fontId="6"/>
  </si>
  <si>
    <t>堀木田</t>
    <rPh sb="0" eb="1">
      <t>ホリ</t>
    </rPh>
    <rPh sb="1" eb="2">
      <t>キ</t>
    </rPh>
    <rPh sb="2" eb="3">
      <t>タ</t>
    </rPh>
    <phoneticPr fontId="6"/>
  </si>
  <si>
    <t>下名東</t>
    <rPh sb="0" eb="1">
      <t>シモ</t>
    </rPh>
    <rPh sb="1" eb="2">
      <t>ナ</t>
    </rPh>
    <rPh sb="2" eb="3">
      <t>ヒガシ</t>
    </rPh>
    <phoneticPr fontId="6"/>
  </si>
  <si>
    <t>茶円</t>
    <rPh sb="0" eb="1">
      <t>チャ</t>
    </rPh>
    <rPh sb="1" eb="2">
      <t>エン</t>
    </rPh>
    <phoneticPr fontId="6"/>
  </si>
  <si>
    <t>樋之口</t>
    <rPh sb="0" eb="3">
      <t>ヒノクチ</t>
    </rPh>
    <phoneticPr fontId="6"/>
  </si>
  <si>
    <t>末次</t>
    <rPh sb="0" eb="2">
      <t>スエツグ</t>
    </rPh>
    <phoneticPr fontId="6"/>
  </si>
  <si>
    <t>あけぼの</t>
    <phoneticPr fontId="6"/>
  </si>
  <si>
    <t>井神島</t>
    <rPh sb="0" eb="1">
      <t>イ</t>
    </rPh>
    <rPh sb="1" eb="2">
      <t>シン</t>
    </rPh>
    <rPh sb="2" eb="3">
      <t>シマ</t>
    </rPh>
    <phoneticPr fontId="6"/>
  </si>
  <si>
    <t>5112</t>
    <phoneticPr fontId="6"/>
  </si>
  <si>
    <t>論地</t>
    <rPh sb="0" eb="1">
      <t>ロン</t>
    </rPh>
    <rPh sb="1" eb="2">
      <t>チ</t>
    </rPh>
    <phoneticPr fontId="6"/>
  </si>
  <si>
    <t>原口</t>
    <rPh sb="0" eb="1">
      <t>ハラ</t>
    </rPh>
    <rPh sb="1" eb="2">
      <t>クチ</t>
    </rPh>
    <phoneticPr fontId="6"/>
  </si>
  <si>
    <t>下名西</t>
    <rPh sb="0" eb="1">
      <t>シタ</t>
    </rPh>
    <rPh sb="1" eb="2">
      <t>ナ</t>
    </rPh>
    <rPh sb="2" eb="3">
      <t>ニシ</t>
    </rPh>
    <phoneticPr fontId="6"/>
  </si>
  <si>
    <t>名主</t>
    <rPh sb="0" eb="2">
      <t>ナヌシ</t>
    </rPh>
    <phoneticPr fontId="6"/>
  </si>
  <si>
    <t>池久保</t>
    <rPh sb="0" eb="1">
      <t>イケ</t>
    </rPh>
    <rPh sb="1" eb="3">
      <t>クボ</t>
    </rPh>
    <phoneticPr fontId="6"/>
  </si>
  <si>
    <t>川西中</t>
    <rPh sb="0" eb="2">
      <t>カワニシ</t>
    </rPh>
    <rPh sb="2" eb="3">
      <t>ナカ</t>
    </rPh>
    <phoneticPr fontId="6"/>
  </si>
  <si>
    <t>真角</t>
    <rPh sb="0" eb="1">
      <t>マ</t>
    </rPh>
    <rPh sb="1" eb="2">
      <t>スミ</t>
    </rPh>
    <phoneticPr fontId="6"/>
  </si>
  <si>
    <t>川北</t>
    <rPh sb="0" eb="2">
      <t>カワキタ</t>
    </rPh>
    <phoneticPr fontId="6"/>
  </si>
  <si>
    <t>あさぎり</t>
    <phoneticPr fontId="6"/>
  </si>
  <si>
    <t>鶯</t>
    <rPh sb="0" eb="1">
      <t>ウグイス</t>
    </rPh>
    <phoneticPr fontId="6"/>
  </si>
  <si>
    <t>ひまわり</t>
    <phoneticPr fontId="6"/>
  </si>
  <si>
    <t>古前城</t>
    <rPh sb="0" eb="1">
      <t>コ</t>
    </rPh>
    <rPh sb="1" eb="2">
      <t>ゼン</t>
    </rPh>
    <rPh sb="2" eb="3">
      <t>ジョウ</t>
    </rPh>
    <phoneticPr fontId="6"/>
  </si>
  <si>
    <t>笠之原</t>
    <rPh sb="0" eb="3">
      <t>カサノハラ</t>
    </rPh>
    <phoneticPr fontId="6"/>
  </si>
  <si>
    <t>船間</t>
    <rPh sb="0" eb="1">
      <t>フネ</t>
    </rPh>
    <rPh sb="1" eb="2">
      <t>カン</t>
    </rPh>
    <phoneticPr fontId="6"/>
  </si>
  <si>
    <t>東原</t>
    <rPh sb="0" eb="1">
      <t>ヒガシ</t>
    </rPh>
    <rPh sb="1" eb="2">
      <t>ハラ</t>
    </rPh>
    <phoneticPr fontId="6"/>
  </si>
  <si>
    <t>-</t>
  </si>
  <si>
    <t>上祓川</t>
    <rPh sb="0" eb="1">
      <t>ウエ</t>
    </rPh>
    <rPh sb="1" eb="3">
      <t>ハライガワ</t>
    </rPh>
    <phoneticPr fontId="6"/>
  </si>
  <si>
    <t>祓川</t>
    <rPh sb="0" eb="2">
      <t>ハライガワ</t>
    </rPh>
    <phoneticPr fontId="6"/>
  </si>
  <si>
    <t>共栄</t>
    <rPh sb="0" eb="2">
      <t>キョウエイ</t>
    </rPh>
    <phoneticPr fontId="6"/>
  </si>
  <si>
    <t>下祓川</t>
    <rPh sb="0" eb="3">
      <t>シモハライガワ</t>
    </rPh>
    <phoneticPr fontId="6"/>
  </si>
  <si>
    <t>西祓川</t>
    <rPh sb="0" eb="3">
      <t>ニシハライガワ</t>
    </rPh>
    <phoneticPr fontId="6"/>
  </si>
  <si>
    <t>西大手</t>
    <rPh sb="0" eb="1">
      <t>ニシ</t>
    </rPh>
    <rPh sb="1" eb="3">
      <t>オオテ</t>
    </rPh>
    <phoneticPr fontId="6"/>
  </si>
  <si>
    <t>曽田</t>
    <rPh sb="0" eb="2">
      <t>ソダ</t>
    </rPh>
    <phoneticPr fontId="6"/>
  </si>
  <si>
    <t>川西</t>
    <rPh sb="0" eb="1">
      <t>カワ</t>
    </rPh>
    <phoneticPr fontId="6"/>
  </si>
  <si>
    <t>白崎</t>
    <rPh sb="0" eb="2">
      <t>シラサキ</t>
    </rPh>
    <phoneticPr fontId="6"/>
  </si>
  <si>
    <t>川東</t>
    <rPh sb="0" eb="2">
      <t>カワヒガシ</t>
    </rPh>
    <phoneticPr fontId="6"/>
  </si>
  <si>
    <t>新川</t>
    <rPh sb="0" eb="2">
      <t>シンカワ</t>
    </rPh>
    <phoneticPr fontId="6"/>
  </si>
  <si>
    <t>永野田</t>
    <rPh sb="0" eb="1">
      <t>ナガ</t>
    </rPh>
    <rPh sb="1" eb="3">
      <t>ノダ</t>
    </rPh>
    <phoneticPr fontId="6"/>
  </si>
  <si>
    <t>王子</t>
    <rPh sb="0" eb="2">
      <t>オウジ</t>
    </rPh>
    <phoneticPr fontId="6"/>
  </si>
  <si>
    <t>名貫</t>
    <rPh sb="0" eb="2">
      <t>ナヌキ</t>
    </rPh>
    <phoneticPr fontId="6"/>
  </si>
  <si>
    <t>飯隈</t>
    <rPh sb="0" eb="1">
      <t>イイ</t>
    </rPh>
    <rPh sb="1" eb="2">
      <t>クマ</t>
    </rPh>
    <phoneticPr fontId="6"/>
  </si>
  <si>
    <t>大手</t>
    <rPh sb="0" eb="2">
      <t>オオテ</t>
    </rPh>
    <phoneticPr fontId="6"/>
  </si>
  <si>
    <t>緑山</t>
    <rPh sb="0" eb="1">
      <t>ミドリ</t>
    </rPh>
    <rPh sb="1" eb="2">
      <t>ヤマ</t>
    </rPh>
    <phoneticPr fontId="6"/>
  </si>
  <si>
    <t>萩塚</t>
    <rPh sb="0" eb="1">
      <t>ハギ</t>
    </rPh>
    <rPh sb="1" eb="2">
      <t>ヅカ</t>
    </rPh>
    <phoneticPr fontId="6"/>
  </si>
  <si>
    <t>寿２丁目</t>
    <rPh sb="0" eb="1">
      <t>コトブキ</t>
    </rPh>
    <rPh sb="2" eb="4">
      <t>チョウメ</t>
    </rPh>
    <phoneticPr fontId="6"/>
  </si>
  <si>
    <t>星塚</t>
    <rPh sb="0" eb="1">
      <t>ホシ</t>
    </rPh>
    <rPh sb="1" eb="2">
      <t>ヅカ</t>
    </rPh>
    <phoneticPr fontId="6"/>
  </si>
  <si>
    <t>寿３丁目</t>
    <rPh sb="0" eb="1">
      <t>コトブキ</t>
    </rPh>
    <rPh sb="2" eb="4">
      <t>チョウメ</t>
    </rPh>
    <phoneticPr fontId="6"/>
  </si>
  <si>
    <t>池園</t>
    <rPh sb="0" eb="1">
      <t>イケ</t>
    </rPh>
    <rPh sb="1" eb="2">
      <t>ソノ</t>
    </rPh>
    <phoneticPr fontId="6"/>
  </si>
  <si>
    <t>寿４丁目</t>
    <rPh sb="0" eb="1">
      <t>コトブキ</t>
    </rPh>
    <rPh sb="2" eb="4">
      <t>チョウメ</t>
    </rPh>
    <phoneticPr fontId="6"/>
  </si>
  <si>
    <t>南</t>
    <rPh sb="0" eb="1">
      <t>ミナミ</t>
    </rPh>
    <phoneticPr fontId="6"/>
  </si>
  <si>
    <t>北田</t>
    <rPh sb="0" eb="2">
      <t>キタダ</t>
    </rPh>
    <phoneticPr fontId="6"/>
  </si>
  <si>
    <t>泉ヶ丘</t>
    <rPh sb="0" eb="1">
      <t>イズミ</t>
    </rPh>
    <rPh sb="2" eb="3">
      <t>オカ</t>
    </rPh>
    <phoneticPr fontId="6"/>
  </si>
  <si>
    <t>寿７丁目</t>
    <rPh sb="0" eb="1">
      <t>コトブキ</t>
    </rPh>
    <rPh sb="2" eb="4">
      <t>チョウメ</t>
    </rPh>
    <phoneticPr fontId="6"/>
  </si>
  <si>
    <t>獅子目</t>
    <rPh sb="0" eb="2">
      <t>シシ</t>
    </rPh>
    <rPh sb="2" eb="3">
      <t>メ</t>
    </rPh>
    <phoneticPr fontId="6"/>
  </si>
  <si>
    <t>寿８丁目</t>
    <rPh sb="0" eb="1">
      <t>コトブキ</t>
    </rPh>
    <rPh sb="2" eb="4">
      <t>チョウメ</t>
    </rPh>
    <phoneticPr fontId="6"/>
  </si>
  <si>
    <t>田淵</t>
    <rPh sb="0" eb="2">
      <t>タブチ</t>
    </rPh>
    <phoneticPr fontId="6"/>
  </si>
  <si>
    <t>札元１丁目</t>
    <rPh sb="0" eb="1">
      <t>フダ</t>
    </rPh>
    <rPh sb="1" eb="2">
      <t>モト</t>
    </rPh>
    <rPh sb="3" eb="5">
      <t>チョウメ</t>
    </rPh>
    <phoneticPr fontId="6"/>
  </si>
  <si>
    <t>横山</t>
    <rPh sb="0" eb="2">
      <t>ヨコヤマ</t>
    </rPh>
    <phoneticPr fontId="6"/>
  </si>
  <si>
    <t>札元２丁目</t>
    <rPh sb="0" eb="1">
      <t>フダ</t>
    </rPh>
    <rPh sb="1" eb="2">
      <t>モト</t>
    </rPh>
    <rPh sb="3" eb="5">
      <t>チョウメ</t>
    </rPh>
    <phoneticPr fontId="6"/>
  </si>
  <si>
    <t>下堀</t>
    <rPh sb="0" eb="1">
      <t>シモ</t>
    </rPh>
    <rPh sb="1" eb="2">
      <t>ホリ</t>
    </rPh>
    <phoneticPr fontId="6"/>
  </si>
  <si>
    <t>旭原</t>
    <rPh sb="0" eb="2">
      <t>アサヒバル</t>
    </rPh>
    <phoneticPr fontId="6"/>
  </si>
  <si>
    <t>高須</t>
    <rPh sb="0" eb="2">
      <t>タカス</t>
    </rPh>
    <phoneticPr fontId="6"/>
  </si>
  <si>
    <t>上谷</t>
    <rPh sb="0" eb="1">
      <t>カミ</t>
    </rPh>
    <rPh sb="1" eb="2">
      <t>タニ</t>
    </rPh>
    <phoneticPr fontId="6"/>
  </si>
  <si>
    <t>浜田</t>
    <rPh sb="0" eb="2">
      <t>ハマダ</t>
    </rPh>
    <phoneticPr fontId="6"/>
  </si>
  <si>
    <t>新生</t>
    <rPh sb="0" eb="2">
      <t>シンセイ</t>
    </rPh>
    <phoneticPr fontId="6"/>
  </si>
  <si>
    <t>花岡</t>
    <rPh sb="0" eb="2">
      <t>ハナオカ</t>
    </rPh>
    <phoneticPr fontId="6"/>
  </si>
  <si>
    <t>有武</t>
    <rPh sb="0" eb="1">
      <t>ユウ</t>
    </rPh>
    <rPh sb="1" eb="2">
      <t>タケシ</t>
    </rPh>
    <phoneticPr fontId="6"/>
  </si>
  <si>
    <t>大浦</t>
    <rPh sb="0" eb="2">
      <t>オオウラ</t>
    </rPh>
    <phoneticPr fontId="6"/>
  </si>
  <si>
    <t>小薄</t>
    <rPh sb="0" eb="2">
      <t>オスキ</t>
    </rPh>
    <phoneticPr fontId="6"/>
  </si>
  <si>
    <t>西原１丁目</t>
    <rPh sb="0" eb="2">
      <t>ニシハラ</t>
    </rPh>
    <rPh sb="3" eb="5">
      <t>チョウメ</t>
    </rPh>
    <phoneticPr fontId="6"/>
  </si>
  <si>
    <t>根木原</t>
    <rPh sb="0" eb="2">
      <t>ネギ</t>
    </rPh>
    <rPh sb="2" eb="3">
      <t>ハラ</t>
    </rPh>
    <phoneticPr fontId="6"/>
  </si>
  <si>
    <t>高牧</t>
    <rPh sb="0" eb="1">
      <t>タカ</t>
    </rPh>
    <rPh sb="1" eb="2">
      <t>マキ</t>
    </rPh>
    <phoneticPr fontId="6"/>
  </si>
  <si>
    <t>西原２丁目東</t>
    <rPh sb="0" eb="2">
      <t>ニシハラ</t>
    </rPh>
    <rPh sb="3" eb="5">
      <t>チョウメ</t>
    </rPh>
    <rPh sb="5" eb="6">
      <t>ヒガシ</t>
    </rPh>
    <phoneticPr fontId="6"/>
  </si>
  <si>
    <t>花里</t>
    <rPh sb="0" eb="2">
      <t>ハナザト</t>
    </rPh>
    <phoneticPr fontId="6"/>
  </si>
  <si>
    <t>西原３丁目</t>
    <rPh sb="0" eb="2">
      <t>ニシハラ</t>
    </rPh>
    <rPh sb="3" eb="5">
      <t>チョウメ</t>
    </rPh>
    <phoneticPr fontId="6"/>
  </si>
  <si>
    <t>北花岡</t>
    <rPh sb="0" eb="1">
      <t>キタ</t>
    </rPh>
    <rPh sb="1" eb="2">
      <t>ハナ</t>
    </rPh>
    <rPh sb="2" eb="3">
      <t>オカ</t>
    </rPh>
    <phoneticPr fontId="6"/>
  </si>
  <si>
    <t>西原４丁目</t>
    <rPh sb="0" eb="2">
      <t>ニシハラ</t>
    </rPh>
    <rPh sb="3" eb="5">
      <t>チョウメ</t>
    </rPh>
    <phoneticPr fontId="6"/>
  </si>
  <si>
    <t>海道</t>
    <rPh sb="0" eb="2">
      <t>カイドウ</t>
    </rPh>
    <phoneticPr fontId="6"/>
  </si>
  <si>
    <t>西原２丁目西</t>
    <rPh sb="0" eb="2">
      <t>ニシハラ</t>
    </rPh>
    <rPh sb="3" eb="5">
      <t>チョウメ</t>
    </rPh>
    <rPh sb="5" eb="6">
      <t>ニシ</t>
    </rPh>
    <phoneticPr fontId="6"/>
  </si>
  <si>
    <t>古里</t>
    <rPh sb="0" eb="2">
      <t>フルサト</t>
    </rPh>
    <phoneticPr fontId="6"/>
  </si>
  <si>
    <t>郷之原</t>
    <rPh sb="0" eb="1">
      <t>ゴウ</t>
    </rPh>
    <rPh sb="1" eb="2">
      <t>ノ</t>
    </rPh>
    <rPh sb="2" eb="3">
      <t>ハラ</t>
    </rPh>
    <phoneticPr fontId="6"/>
  </si>
  <si>
    <t>白水</t>
    <rPh sb="0" eb="2">
      <t>シラミズ</t>
    </rPh>
    <phoneticPr fontId="6"/>
  </si>
  <si>
    <t>今坂</t>
    <rPh sb="0" eb="2">
      <t>イマサカ</t>
    </rPh>
    <phoneticPr fontId="6"/>
  </si>
  <si>
    <t>上野</t>
    <rPh sb="0" eb="2">
      <t>ウエノ</t>
    </rPh>
    <phoneticPr fontId="6"/>
  </si>
  <si>
    <t>小野原</t>
    <rPh sb="0" eb="3">
      <t>オノハラ</t>
    </rPh>
    <phoneticPr fontId="6"/>
  </si>
  <si>
    <t>野里</t>
    <rPh sb="0" eb="2">
      <t>ノザト</t>
    </rPh>
    <phoneticPr fontId="6"/>
  </si>
  <si>
    <t>天神</t>
    <rPh sb="0" eb="2">
      <t>テンジン</t>
    </rPh>
    <phoneticPr fontId="6"/>
  </si>
  <si>
    <t>県営住宅</t>
    <rPh sb="0" eb="2">
      <t>ケンエイ</t>
    </rPh>
    <rPh sb="2" eb="4">
      <t>ジュウタク</t>
    </rPh>
    <phoneticPr fontId="6"/>
  </si>
  <si>
    <t>東西</t>
    <rPh sb="0" eb="2">
      <t>トウザイ</t>
    </rPh>
    <phoneticPr fontId="6"/>
  </si>
  <si>
    <t>番号</t>
    <phoneticPr fontId="6"/>
  </si>
  <si>
    <t>町内会名</t>
    <phoneticPr fontId="6"/>
  </si>
  <si>
    <t>世帯数</t>
    <phoneticPr fontId="6"/>
  </si>
  <si>
    <t>男</t>
    <phoneticPr fontId="6"/>
  </si>
  <si>
    <t>女</t>
    <phoneticPr fontId="6"/>
  </si>
  <si>
    <t>総人口</t>
    <phoneticPr fontId="6"/>
  </si>
  <si>
    <t>（旧番号）</t>
    <phoneticPr fontId="6"/>
  </si>
  <si>
    <t>（旧町内会名）</t>
    <phoneticPr fontId="6"/>
  </si>
  <si>
    <t>石場</t>
    <phoneticPr fontId="6"/>
  </si>
  <si>
    <t>中央麓</t>
    <phoneticPr fontId="6"/>
  </si>
  <si>
    <t>麓中</t>
    <phoneticPr fontId="6"/>
  </si>
  <si>
    <t>西迫</t>
    <phoneticPr fontId="6"/>
  </si>
  <si>
    <t>麓東</t>
    <phoneticPr fontId="6"/>
  </si>
  <si>
    <t>麓西</t>
    <phoneticPr fontId="6"/>
  </si>
  <si>
    <t>鶴峰西</t>
    <phoneticPr fontId="6"/>
  </si>
  <si>
    <t>木浦</t>
    <phoneticPr fontId="6"/>
  </si>
  <si>
    <t>栫上</t>
    <phoneticPr fontId="6"/>
  </si>
  <si>
    <t>木場</t>
    <phoneticPr fontId="6"/>
  </si>
  <si>
    <t>栫下</t>
    <phoneticPr fontId="6"/>
  </si>
  <si>
    <t>真戸原</t>
    <phoneticPr fontId="6"/>
  </si>
  <si>
    <t>坂元</t>
    <phoneticPr fontId="6"/>
  </si>
  <si>
    <t>金山</t>
    <phoneticPr fontId="6"/>
  </si>
  <si>
    <t>川上</t>
    <phoneticPr fontId="6"/>
  </si>
  <si>
    <t>立元</t>
    <phoneticPr fontId="6"/>
  </si>
  <si>
    <t>西原</t>
    <phoneticPr fontId="6"/>
  </si>
  <si>
    <t>上苫野</t>
    <phoneticPr fontId="6"/>
  </si>
  <si>
    <t>駅前</t>
    <phoneticPr fontId="6"/>
  </si>
  <si>
    <t>下苫野</t>
    <phoneticPr fontId="6"/>
  </si>
  <si>
    <t>苫野</t>
    <phoneticPr fontId="6"/>
  </si>
  <si>
    <t>グリーンビレッジ吾平</t>
    <rPh sb="8" eb="10">
      <t>アイラ</t>
    </rPh>
    <phoneticPr fontId="6"/>
  </si>
  <si>
    <t>平前</t>
    <phoneticPr fontId="6"/>
  </si>
  <si>
    <t>東大牟礼</t>
    <phoneticPr fontId="6"/>
  </si>
  <si>
    <t>神野</t>
    <phoneticPr fontId="6"/>
  </si>
  <si>
    <t>大川</t>
    <phoneticPr fontId="6"/>
  </si>
  <si>
    <t>西大牟礼</t>
    <phoneticPr fontId="6"/>
  </si>
  <si>
    <t>永野牧</t>
    <phoneticPr fontId="6"/>
  </si>
  <si>
    <t>中大牟礼</t>
    <phoneticPr fontId="6"/>
  </si>
  <si>
    <t>神野西</t>
    <phoneticPr fontId="6"/>
  </si>
  <si>
    <t>中央東</t>
    <phoneticPr fontId="6"/>
  </si>
  <si>
    <t>赤野</t>
    <phoneticPr fontId="6"/>
  </si>
  <si>
    <t>神野東</t>
    <phoneticPr fontId="6"/>
  </si>
  <si>
    <t>寒水</t>
    <phoneticPr fontId="6"/>
  </si>
  <si>
    <t>市之渡</t>
    <phoneticPr fontId="6"/>
  </si>
  <si>
    <t>寺ヶ迫</t>
    <phoneticPr fontId="6"/>
  </si>
  <si>
    <t>横井坂</t>
    <phoneticPr fontId="6"/>
  </si>
  <si>
    <t>持田</t>
    <phoneticPr fontId="6"/>
  </si>
  <si>
    <t>砂ヶ野</t>
    <phoneticPr fontId="6"/>
  </si>
  <si>
    <t>鶴峰東</t>
    <phoneticPr fontId="6"/>
  </si>
  <si>
    <t>水流</t>
    <phoneticPr fontId="6"/>
  </si>
  <si>
    <t>中尾</t>
    <phoneticPr fontId="6"/>
  </si>
  <si>
    <t>黒羽子</t>
    <phoneticPr fontId="6"/>
  </si>
  <si>
    <t>中央町</t>
    <phoneticPr fontId="6"/>
  </si>
  <si>
    <t>上町</t>
    <phoneticPr fontId="6"/>
  </si>
  <si>
    <t>荷掛</t>
    <phoneticPr fontId="6"/>
  </si>
  <si>
    <t>中町</t>
    <phoneticPr fontId="6"/>
  </si>
  <si>
    <t>角野</t>
    <phoneticPr fontId="6"/>
  </si>
  <si>
    <t>西横町</t>
    <phoneticPr fontId="6"/>
  </si>
  <si>
    <t>東原</t>
    <phoneticPr fontId="6"/>
  </si>
  <si>
    <t>下町</t>
    <phoneticPr fontId="6"/>
  </si>
  <si>
    <t>上車田</t>
    <phoneticPr fontId="6"/>
  </si>
  <si>
    <t>上屋敷</t>
    <phoneticPr fontId="6"/>
  </si>
  <si>
    <t>下車田</t>
    <phoneticPr fontId="6"/>
  </si>
  <si>
    <t>宮前</t>
    <phoneticPr fontId="6"/>
  </si>
  <si>
    <t>飴屋敷</t>
    <phoneticPr fontId="6"/>
  </si>
  <si>
    <t>町園</t>
    <phoneticPr fontId="6"/>
  </si>
  <si>
    <t>永山</t>
    <phoneticPr fontId="6"/>
  </si>
  <si>
    <t>原田</t>
    <phoneticPr fontId="6"/>
  </si>
  <si>
    <t>筒ヶ迫</t>
    <phoneticPr fontId="6"/>
  </si>
  <si>
    <t>坂下</t>
    <phoneticPr fontId="6"/>
  </si>
  <si>
    <t>施設名</t>
    <phoneticPr fontId="6"/>
  </si>
  <si>
    <t>平瀬</t>
    <phoneticPr fontId="6"/>
  </si>
  <si>
    <t>益田</t>
    <phoneticPr fontId="6"/>
  </si>
  <si>
    <t>陵北荘</t>
    <phoneticPr fontId="6"/>
  </si>
  <si>
    <t>鏡原</t>
    <phoneticPr fontId="6"/>
  </si>
  <si>
    <t>緑</t>
    <phoneticPr fontId="6"/>
  </si>
  <si>
    <t>鶴峰中</t>
    <phoneticPr fontId="6"/>
  </si>
  <si>
    <t>陵幸園</t>
    <phoneticPr fontId="6"/>
  </si>
  <si>
    <t>門前</t>
    <phoneticPr fontId="6"/>
  </si>
  <si>
    <t>中央</t>
    <phoneticPr fontId="6"/>
  </si>
  <si>
    <t>新地</t>
    <phoneticPr fontId="6"/>
  </si>
  <si>
    <t>祇園</t>
    <phoneticPr fontId="6"/>
  </si>
  <si>
    <t>中福良</t>
    <phoneticPr fontId="6"/>
  </si>
  <si>
    <t>白坂</t>
    <phoneticPr fontId="6"/>
  </si>
  <si>
    <t>希望ヶ丘</t>
    <phoneticPr fontId="6"/>
  </si>
  <si>
    <t>古江</t>
    <rPh sb="0" eb="2">
      <t>フルエ</t>
    </rPh>
    <phoneticPr fontId="6"/>
  </si>
  <si>
    <t>西原２丁目東</t>
    <phoneticPr fontId="6"/>
  </si>
  <si>
    <t>西原２丁目中央</t>
    <phoneticPr fontId="6"/>
  </si>
  <si>
    <t>注　平成24年７月９日の制度改正に伴い外国人住民も含まれております。</t>
    <rPh sb="0" eb="1">
      <t>チュウ</t>
    </rPh>
    <phoneticPr fontId="6"/>
  </si>
  <si>
    <t>注　町内会別人口は、住民基本台帳人口を町内会別に集計したものであり、町内会加入人口ではありません。</t>
    <rPh sb="0" eb="1">
      <t>チュウ</t>
    </rPh>
    <rPh sb="2" eb="4">
      <t>チョウナイ</t>
    </rPh>
    <rPh sb="4" eb="5">
      <t>カイ</t>
    </rPh>
    <rPh sb="5" eb="6">
      <t>ベツ</t>
    </rPh>
    <rPh sb="6" eb="8">
      <t>ジンコウ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チョウナイ</t>
    </rPh>
    <rPh sb="21" eb="22">
      <t>カイ</t>
    </rPh>
    <rPh sb="22" eb="23">
      <t>ベツ</t>
    </rPh>
    <rPh sb="24" eb="26">
      <t>シュウケイ</t>
    </rPh>
    <rPh sb="34" eb="36">
      <t>チョウナイ</t>
    </rPh>
    <rPh sb="36" eb="37">
      <t>カイ</t>
    </rPh>
    <rPh sb="37" eb="39">
      <t>カニュウ</t>
    </rPh>
    <rPh sb="39" eb="41">
      <t>ジンコウ</t>
    </rPh>
    <phoneticPr fontId="6"/>
  </si>
  <si>
    <t>寿５丁目</t>
    <rPh sb="0" eb="1">
      <t>コトブキ</t>
    </rPh>
    <rPh sb="2" eb="4">
      <t>チョウメ</t>
    </rPh>
    <phoneticPr fontId="6"/>
  </si>
  <si>
    <t>【登録人口】町内会別人口（鹿屋地区）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カノヤ</t>
    </rPh>
    <rPh sb="15" eb="17">
      <t>チク</t>
    </rPh>
    <phoneticPr fontId="6"/>
  </si>
  <si>
    <t>【登録人口】町内会別人口（輝北地区）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キホク</t>
    </rPh>
    <rPh sb="15" eb="17">
      <t>チク</t>
    </rPh>
    <phoneticPr fontId="6"/>
  </si>
  <si>
    <t>【登録人口】町内会別人口（串良地区）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クシラ</t>
    </rPh>
    <rPh sb="15" eb="17">
      <t>チク</t>
    </rPh>
    <phoneticPr fontId="6"/>
  </si>
  <si>
    <t>【登録人口】町内会別人口（吾平地区）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アイラ</t>
    </rPh>
    <rPh sb="15" eb="17">
      <t>チク</t>
    </rPh>
    <phoneticPr fontId="6"/>
  </si>
  <si>
    <t>H30.4.1合併</t>
    <rPh sb="7" eb="9">
      <t>ガッペイ</t>
    </rPh>
    <phoneticPr fontId="6"/>
  </si>
  <si>
    <t>R4.4.1合併</t>
    <rPh sb="6" eb="8">
      <t>ガッペイ</t>
    </rPh>
    <phoneticPr fontId="6"/>
  </si>
  <si>
    <t>1623</t>
    <phoneticPr fontId="6"/>
  </si>
  <si>
    <t>古江港町</t>
    <rPh sb="0" eb="2">
      <t>フルエ</t>
    </rPh>
    <rPh sb="2" eb="3">
      <t>ミナト</t>
    </rPh>
    <rPh sb="3" eb="4">
      <t>マチ</t>
    </rPh>
    <phoneticPr fontId="6"/>
  </si>
  <si>
    <t>R5.4.1合併</t>
    <rPh sb="6" eb="8">
      <t>ガッペイ</t>
    </rPh>
    <phoneticPr fontId="6"/>
  </si>
  <si>
    <t>令和６年１月31日現在</t>
    <rPh sb="0" eb="2">
      <t>レイワ</t>
    </rPh>
    <rPh sb="3" eb="4">
      <t>ネン</t>
    </rPh>
    <phoneticPr fontId="6"/>
  </si>
  <si>
    <t>串良</t>
    <rPh sb="0" eb="2">
      <t>クシラ</t>
    </rPh>
    <phoneticPr fontId="2"/>
  </si>
  <si>
    <t>吾平</t>
    <rPh sb="0" eb="2">
      <t>アイラ</t>
    </rPh>
    <phoneticPr fontId="2"/>
  </si>
  <si>
    <t>2410は、町内会組織無し。</t>
    <phoneticPr fontId="2"/>
  </si>
  <si>
    <t>　鹿屋</t>
    <rPh sb="1" eb="3">
      <t>カノヤ</t>
    </rPh>
    <phoneticPr fontId="6"/>
  </si>
  <si>
    <t>令和６年２月29日現在</t>
    <rPh sb="0" eb="2">
      <t>レイワ</t>
    </rPh>
    <rPh sb="3" eb="4">
      <t>ネン</t>
    </rPh>
    <phoneticPr fontId="6"/>
  </si>
  <si>
    <t>1626</t>
  </si>
  <si>
    <t>1041</t>
  </si>
  <si>
    <t>1042</t>
  </si>
  <si>
    <t>1070</t>
  </si>
  <si>
    <t>1082</t>
  </si>
  <si>
    <t>1623</t>
  </si>
  <si>
    <t>1081</t>
  </si>
  <si>
    <t>1090</t>
  </si>
  <si>
    <t>西原2丁目東</t>
  </si>
  <si>
    <t>1212</t>
  </si>
  <si>
    <t>西原２丁目東</t>
  </si>
  <si>
    <t>1216</t>
  </si>
  <si>
    <t>西原２丁目中央</t>
  </si>
  <si>
    <t>1321</t>
  </si>
  <si>
    <t>1322</t>
  </si>
  <si>
    <t>寿５・６丁目</t>
    <rPh sb="0" eb="1">
      <t>コトブキ</t>
    </rPh>
    <rPh sb="4" eb="6">
      <t>チョウメ</t>
    </rPh>
    <phoneticPr fontId="6"/>
  </si>
  <si>
    <t>1631</t>
  </si>
  <si>
    <t>1632</t>
  </si>
  <si>
    <t>1634</t>
  </si>
  <si>
    <t>1635</t>
  </si>
  <si>
    <t>1641</t>
  </si>
  <si>
    <t>1642</t>
  </si>
  <si>
    <t>1643</t>
  </si>
  <si>
    <t>　鹿　　屋</t>
    <rPh sb="1" eb="2">
      <t>シカ</t>
    </rPh>
    <rPh sb="4" eb="5">
      <t>ヤ</t>
    </rPh>
    <phoneticPr fontId="6"/>
  </si>
  <si>
    <t>　鹿屋市(合計)</t>
    <rPh sb="1" eb="3">
      <t>カノヤ</t>
    </rPh>
    <rPh sb="3" eb="4">
      <t>シ</t>
    </rPh>
    <rPh sb="5" eb="7">
      <t>ゴウケイ</t>
    </rPh>
    <phoneticPr fontId="6"/>
  </si>
  <si>
    <t>　輝北</t>
    <rPh sb="1" eb="3">
      <t>キホク</t>
    </rPh>
    <phoneticPr fontId="6"/>
  </si>
  <si>
    <t>施設名</t>
    <rPh sb="0" eb="2">
      <t>シセツ</t>
    </rPh>
    <rPh sb="2" eb="3">
      <t>メイ</t>
    </rPh>
    <phoneticPr fontId="6"/>
  </si>
  <si>
    <t>百引</t>
    <rPh sb="0" eb="1">
      <t>ヒャク</t>
    </rPh>
    <rPh sb="1" eb="2">
      <t>ヒ</t>
    </rPh>
    <phoneticPr fontId="6"/>
  </si>
  <si>
    <t>平南</t>
    <rPh sb="0" eb="1">
      <t>ヘイ</t>
    </rPh>
    <rPh sb="1" eb="2">
      <t>ナン</t>
    </rPh>
    <phoneticPr fontId="6"/>
  </si>
  <si>
    <t>2410は、町内会組織無し。</t>
  </si>
  <si>
    <t>市成</t>
    <rPh sb="0" eb="2">
      <t>イチナリ</t>
    </rPh>
    <phoneticPr fontId="6"/>
  </si>
  <si>
    <t>高尾</t>
    <rPh sb="0" eb="2">
      <t>タカオ</t>
    </rPh>
    <phoneticPr fontId="6"/>
  </si>
  <si>
    <t>一番郷</t>
    <rPh sb="0" eb="2">
      <t>イチバン</t>
    </rPh>
    <rPh sb="2" eb="3">
      <t>ゴウ</t>
    </rPh>
    <phoneticPr fontId="6"/>
  </si>
  <si>
    <t>上方</t>
    <rPh sb="0" eb="2">
      <t>カミガタ</t>
    </rPh>
    <phoneticPr fontId="6"/>
  </si>
  <si>
    <t>二番郷</t>
    <rPh sb="0" eb="2">
      <t>ニバン</t>
    </rPh>
    <rPh sb="2" eb="3">
      <t>ゴウ</t>
    </rPh>
    <phoneticPr fontId="6"/>
  </si>
  <si>
    <t>下方</t>
    <rPh sb="0" eb="1">
      <t>シモ</t>
    </rPh>
    <rPh sb="1" eb="2">
      <t>ガタ</t>
    </rPh>
    <phoneticPr fontId="6"/>
  </si>
  <si>
    <t>西原</t>
    <rPh sb="0" eb="2">
      <t>ニシハラ</t>
    </rPh>
    <phoneticPr fontId="6"/>
  </si>
  <si>
    <t>愛宕</t>
    <rPh sb="0" eb="2">
      <t>アタゴ</t>
    </rPh>
    <phoneticPr fontId="6"/>
  </si>
  <si>
    <t>上場団地</t>
    <rPh sb="0" eb="2">
      <t>ジョウジョウ</t>
    </rPh>
    <rPh sb="2" eb="4">
      <t>ダンチ</t>
    </rPh>
    <phoneticPr fontId="6"/>
  </si>
  <si>
    <t>本町</t>
    <rPh sb="0" eb="2">
      <t>ホンマチ</t>
    </rPh>
    <phoneticPr fontId="6"/>
  </si>
  <si>
    <t>久木野々</t>
    <rPh sb="0" eb="1">
      <t>ク</t>
    </rPh>
    <rPh sb="1" eb="2">
      <t>キ</t>
    </rPh>
    <rPh sb="2" eb="3">
      <t>ノ</t>
    </rPh>
    <phoneticPr fontId="6"/>
  </si>
  <si>
    <t>和泉ヶ野</t>
    <rPh sb="0" eb="2">
      <t>イズミ</t>
    </rPh>
    <rPh sb="3" eb="4">
      <t>ノ</t>
    </rPh>
    <phoneticPr fontId="6"/>
  </si>
  <si>
    <t>上沢津</t>
    <rPh sb="0" eb="2">
      <t>カミサワ</t>
    </rPh>
    <rPh sb="2" eb="3">
      <t>ツ</t>
    </rPh>
    <phoneticPr fontId="6"/>
  </si>
  <si>
    <t>諏訪</t>
    <rPh sb="0" eb="2">
      <t>スワ</t>
    </rPh>
    <phoneticPr fontId="6"/>
  </si>
  <si>
    <t>下沢津</t>
    <rPh sb="0" eb="1">
      <t>シタ</t>
    </rPh>
    <rPh sb="1" eb="3">
      <t>サワツ</t>
    </rPh>
    <phoneticPr fontId="6"/>
  </si>
  <si>
    <t>楢久保</t>
    <rPh sb="0" eb="1">
      <t>ナラ</t>
    </rPh>
    <rPh sb="1" eb="3">
      <t>クボ</t>
    </rPh>
    <phoneticPr fontId="6"/>
  </si>
  <si>
    <t>宮園</t>
    <rPh sb="0" eb="1">
      <t>ミヤ</t>
    </rPh>
    <rPh sb="1" eb="2">
      <t>ソノ</t>
    </rPh>
    <phoneticPr fontId="6"/>
  </si>
  <si>
    <t>白別府</t>
    <rPh sb="0" eb="1">
      <t>シロ</t>
    </rPh>
    <rPh sb="1" eb="3">
      <t>ベフ</t>
    </rPh>
    <phoneticPr fontId="6"/>
  </si>
  <si>
    <t>仏山</t>
    <rPh sb="0" eb="1">
      <t>フツ</t>
    </rPh>
    <rPh sb="1" eb="2">
      <t>サン</t>
    </rPh>
    <phoneticPr fontId="6"/>
  </si>
  <si>
    <t>歌丸</t>
    <rPh sb="0" eb="1">
      <t>ウタ</t>
    </rPh>
    <rPh sb="1" eb="2">
      <t>マル</t>
    </rPh>
    <phoneticPr fontId="6"/>
  </si>
  <si>
    <t>朝倉</t>
    <rPh sb="0" eb="2">
      <t>アサクラ</t>
    </rPh>
    <phoneticPr fontId="6"/>
  </si>
  <si>
    <t>名主段</t>
    <rPh sb="0" eb="2">
      <t>ナヌシ</t>
    </rPh>
    <rPh sb="2" eb="3">
      <t>ダン</t>
    </rPh>
    <phoneticPr fontId="6"/>
  </si>
  <si>
    <t>八重山</t>
    <rPh sb="0" eb="3">
      <t>ヤエヤマ</t>
    </rPh>
    <phoneticPr fontId="6"/>
  </si>
  <si>
    <t>宇都</t>
    <rPh sb="0" eb="2">
      <t>ウト</t>
    </rPh>
    <phoneticPr fontId="6"/>
  </si>
  <si>
    <t>風呂段</t>
    <rPh sb="0" eb="2">
      <t>フロ</t>
    </rPh>
    <rPh sb="2" eb="3">
      <t>ダン</t>
    </rPh>
    <phoneticPr fontId="6"/>
  </si>
  <si>
    <t>堂平</t>
    <rPh sb="0" eb="1">
      <t>ドウ</t>
    </rPh>
    <rPh sb="1" eb="2">
      <t>ヒラ</t>
    </rPh>
    <phoneticPr fontId="6"/>
  </si>
  <si>
    <t>坂宮</t>
    <rPh sb="0" eb="1">
      <t>サカ</t>
    </rPh>
    <rPh sb="1" eb="2">
      <t>ミヤ</t>
    </rPh>
    <phoneticPr fontId="6"/>
  </si>
  <si>
    <t>上平房</t>
    <rPh sb="0" eb="2">
      <t>カミヒラ</t>
    </rPh>
    <rPh sb="2" eb="3">
      <t>フサ</t>
    </rPh>
    <phoneticPr fontId="6"/>
  </si>
  <si>
    <t>岳野</t>
    <rPh sb="0" eb="1">
      <t>タケ</t>
    </rPh>
    <rPh sb="1" eb="2">
      <t>ノ</t>
    </rPh>
    <phoneticPr fontId="6"/>
  </si>
  <si>
    <t>徳留</t>
    <rPh sb="0" eb="2">
      <t>トクドメ</t>
    </rPh>
    <phoneticPr fontId="6"/>
  </si>
  <si>
    <t>仮屋</t>
    <rPh sb="0" eb="2">
      <t>カリヤ</t>
    </rPh>
    <phoneticPr fontId="6"/>
  </si>
  <si>
    <t>中平房</t>
    <rPh sb="0" eb="2">
      <t>ナカヒラ</t>
    </rPh>
    <rPh sb="2" eb="3">
      <t>フサ</t>
    </rPh>
    <phoneticPr fontId="6"/>
  </si>
  <si>
    <t>福岡</t>
    <rPh sb="0" eb="2">
      <t>フクオカ</t>
    </rPh>
    <phoneticPr fontId="6"/>
  </si>
  <si>
    <t>下平房</t>
    <rPh sb="0" eb="2">
      <t>シモヒラ</t>
    </rPh>
    <rPh sb="2" eb="3">
      <t>フサ</t>
    </rPh>
    <phoneticPr fontId="6"/>
  </si>
  <si>
    <t>浮牟田</t>
    <rPh sb="0" eb="1">
      <t>ウキ</t>
    </rPh>
    <rPh sb="1" eb="3">
      <t>ムタ</t>
    </rPh>
    <phoneticPr fontId="6"/>
  </si>
  <si>
    <t>竹下</t>
    <rPh sb="0" eb="2">
      <t>タケシタ</t>
    </rPh>
    <phoneticPr fontId="6"/>
  </si>
  <si>
    <t>三原</t>
    <rPh sb="0" eb="2">
      <t>ミハラ</t>
    </rPh>
    <phoneticPr fontId="6"/>
  </si>
  <si>
    <t>日新</t>
    <rPh sb="0" eb="2">
      <t>ニッシン</t>
    </rPh>
    <phoneticPr fontId="6"/>
  </si>
  <si>
    <t>影吉</t>
    <rPh sb="0" eb="1">
      <t>カゲ</t>
    </rPh>
    <rPh sb="1" eb="2">
      <t>ヨシ</t>
    </rPh>
    <phoneticPr fontId="6"/>
  </si>
  <si>
    <t>　串良</t>
    <rPh sb="1" eb="3">
      <t>クシラ</t>
    </rPh>
    <phoneticPr fontId="6"/>
  </si>
  <si>
    <t>　　（旧町内会名）</t>
  </si>
  <si>
    <t>（旧町内会名）</t>
    <rPh sb="1" eb="2">
      <t>キュウ</t>
    </rPh>
    <rPh sb="2" eb="4">
      <t>チョウナイ</t>
    </rPh>
    <rPh sb="4" eb="5">
      <t>カイ</t>
    </rPh>
    <rPh sb="5" eb="6">
      <t>メイ</t>
    </rPh>
    <phoneticPr fontId="6"/>
  </si>
  <si>
    <t>細山田北</t>
    <rPh sb="0" eb="2">
      <t>ホソヤマ</t>
    </rPh>
    <rPh sb="2" eb="3">
      <t>タ</t>
    </rPh>
    <rPh sb="3" eb="4">
      <t>キタ</t>
    </rPh>
    <phoneticPr fontId="6"/>
  </si>
  <si>
    <t>立小野</t>
    <rPh sb="0" eb="1">
      <t>タチ</t>
    </rPh>
    <rPh sb="1" eb="3">
      <t>オノ</t>
    </rPh>
    <phoneticPr fontId="6"/>
  </si>
  <si>
    <t>高松</t>
    <rPh sb="0" eb="2">
      <t>タカマツ</t>
    </rPh>
    <phoneticPr fontId="6"/>
  </si>
  <si>
    <t>堂園</t>
    <rPh sb="0" eb="1">
      <t>ドウ</t>
    </rPh>
    <rPh sb="1" eb="2">
      <t>ソノ</t>
    </rPh>
    <phoneticPr fontId="6"/>
  </si>
  <si>
    <t>馬掛</t>
    <rPh sb="0" eb="1">
      <t>ウマ</t>
    </rPh>
    <rPh sb="1" eb="2">
      <t>カカリ</t>
    </rPh>
    <phoneticPr fontId="6"/>
  </si>
  <si>
    <t>生栗須</t>
    <rPh sb="0" eb="1">
      <t>ショウ</t>
    </rPh>
    <rPh sb="1" eb="2">
      <t>クリ</t>
    </rPh>
    <rPh sb="2" eb="3">
      <t>ス</t>
    </rPh>
    <phoneticPr fontId="6"/>
  </si>
  <si>
    <t>平瀬</t>
    <rPh sb="0" eb="2">
      <t>ヒラセ</t>
    </rPh>
    <phoneticPr fontId="6"/>
  </si>
  <si>
    <t>外堀</t>
    <rPh sb="0" eb="1">
      <t>ソト</t>
    </rPh>
    <rPh sb="1" eb="2">
      <t>ホリ</t>
    </rPh>
    <phoneticPr fontId="6"/>
  </si>
  <si>
    <t>更和</t>
    <rPh sb="0" eb="2">
      <t>サラワ</t>
    </rPh>
    <phoneticPr fontId="6"/>
  </si>
  <si>
    <t>新中堀</t>
    <rPh sb="0" eb="1">
      <t>シン</t>
    </rPh>
    <rPh sb="1" eb="3">
      <t>ナカホリ</t>
    </rPh>
    <phoneticPr fontId="6"/>
  </si>
  <si>
    <t>枦場</t>
    <rPh sb="0" eb="1">
      <t>ハシゴ</t>
    </rPh>
    <rPh sb="1" eb="2">
      <t>バ</t>
    </rPh>
    <phoneticPr fontId="6"/>
  </si>
  <si>
    <t>共和</t>
    <rPh sb="0" eb="2">
      <t>キョウワ</t>
    </rPh>
    <phoneticPr fontId="6"/>
  </si>
  <si>
    <t>花鎌</t>
    <rPh sb="0" eb="1">
      <t>ハナ</t>
    </rPh>
    <rPh sb="1" eb="2">
      <t>カマ</t>
    </rPh>
    <phoneticPr fontId="6"/>
  </si>
  <si>
    <t>土持</t>
    <rPh sb="0" eb="1">
      <t>ツチ</t>
    </rPh>
    <rPh sb="1" eb="2">
      <t>ジ</t>
    </rPh>
    <phoneticPr fontId="6"/>
  </si>
  <si>
    <t>西共心</t>
    <rPh sb="0" eb="1">
      <t>ニシ</t>
    </rPh>
    <rPh sb="1" eb="2">
      <t>トモ</t>
    </rPh>
    <rPh sb="2" eb="3">
      <t>ゴコロ</t>
    </rPh>
    <phoneticPr fontId="6"/>
  </si>
  <si>
    <t>東茅場</t>
    <rPh sb="0" eb="1">
      <t>ヒガシ</t>
    </rPh>
    <rPh sb="1" eb="3">
      <t>カヤバ</t>
    </rPh>
    <phoneticPr fontId="6"/>
  </si>
  <si>
    <t>伊集院</t>
    <rPh sb="0" eb="3">
      <t>イジュウイン</t>
    </rPh>
    <phoneticPr fontId="6"/>
  </si>
  <si>
    <t>細山田中央</t>
    <rPh sb="0" eb="2">
      <t>ホソヤマ</t>
    </rPh>
    <rPh sb="2" eb="3">
      <t>タ</t>
    </rPh>
    <rPh sb="3" eb="5">
      <t>チュウオウ</t>
    </rPh>
    <phoneticPr fontId="6"/>
  </si>
  <si>
    <t>西新町</t>
    <rPh sb="0" eb="3">
      <t>ニシアラマチ</t>
    </rPh>
    <phoneticPr fontId="6"/>
  </si>
  <si>
    <t>東新町</t>
    <rPh sb="0" eb="3">
      <t>トウシンチョウ</t>
    </rPh>
    <phoneticPr fontId="6"/>
  </si>
  <si>
    <t>入部堀</t>
    <rPh sb="0" eb="1">
      <t>イ</t>
    </rPh>
    <rPh sb="1" eb="2">
      <t>ベ</t>
    </rPh>
    <rPh sb="2" eb="3">
      <t>ホリ</t>
    </rPh>
    <phoneticPr fontId="6"/>
  </si>
  <si>
    <t>西新堀</t>
    <rPh sb="0" eb="1">
      <t>ニシ</t>
    </rPh>
    <rPh sb="1" eb="2">
      <t>シン</t>
    </rPh>
    <rPh sb="2" eb="3">
      <t>ホリ</t>
    </rPh>
    <phoneticPr fontId="6"/>
  </si>
  <si>
    <t>竹下堀</t>
    <rPh sb="0" eb="2">
      <t>タケシタ</t>
    </rPh>
    <rPh sb="2" eb="3">
      <t>ホリ</t>
    </rPh>
    <phoneticPr fontId="6"/>
  </si>
  <si>
    <t>下之段</t>
    <rPh sb="0" eb="1">
      <t>シモ</t>
    </rPh>
    <rPh sb="1" eb="2">
      <t>ノ</t>
    </rPh>
    <rPh sb="2" eb="3">
      <t>ダン</t>
    </rPh>
    <phoneticPr fontId="6"/>
  </si>
  <si>
    <t>東新堀</t>
    <rPh sb="0" eb="1">
      <t>ヒガシ</t>
    </rPh>
    <rPh sb="1" eb="3">
      <t>ニイホリ</t>
    </rPh>
    <phoneticPr fontId="6"/>
  </si>
  <si>
    <t>東住吉</t>
    <rPh sb="0" eb="3">
      <t>ヒガシスミヨシ</t>
    </rPh>
    <phoneticPr fontId="6"/>
  </si>
  <si>
    <t>富ヶ尾下</t>
    <rPh sb="0" eb="1">
      <t>トミ</t>
    </rPh>
    <rPh sb="2" eb="4">
      <t>オシタ</t>
    </rPh>
    <phoneticPr fontId="6"/>
  </si>
  <si>
    <t>富ヶ尾上</t>
    <rPh sb="0" eb="1">
      <t>トミ</t>
    </rPh>
    <rPh sb="2" eb="4">
      <t>オノエ</t>
    </rPh>
    <phoneticPr fontId="6"/>
  </si>
  <si>
    <t>中郷</t>
    <rPh sb="0" eb="1">
      <t>ナカ</t>
    </rPh>
    <rPh sb="1" eb="2">
      <t>ゴウ</t>
    </rPh>
    <phoneticPr fontId="6"/>
  </si>
  <si>
    <t>中郷一</t>
    <rPh sb="0" eb="2">
      <t>ナカゴウ</t>
    </rPh>
    <rPh sb="2" eb="3">
      <t>1</t>
    </rPh>
    <phoneticPr fontId="6"/>
  </si>
  <si>
    <t>中郷上</t>
    <rPh sb="0" eb="2">
      <t>ナカゴウ</t>
    </rPh>
    <rPh sb="2" eb="3">
      <t>ウエ</t>
    </rPh>
    <phoneticPr fontId="6"/>
  </si>
  <si>
    <t>朝日</t>
    <rPh sb="0" eb="2">
      <t>アサヒ</t>
    </rPh>
    <phoneticPr fontId="6"/>
  </si>
  <si>
    <t>大牧</t>
    <rPh sb="0" eb="2">
      <t>オオマキ</t>
    </rPh>
    <phoneticPr fontId="6"/>
  </si>
  <si>
    <t>宮之下</t>
    <rPh sb="0" eb="3">
      <t>ミヤノシタ</t>
    </rPh>
    <phoneticPr fontId="6"/>
  </si>
  <si>
    <t>鶴亀</t>
    <rPh sb="0" eb="2">
      <t>ツルカメ</t>
    </rPh>
    <phoneticPr fontId="6"/>
  </si>
  <si>
    <t>和田</t>
    <rPh sb="0" eb="2">
      <t>ワダ</t>
    </rPh>
    <phoneticPr fontId="6"/>
  </si>
  <si>
    <t>愛ヶ迫</t>
    <rPh sb="0" eb="1">
      <t>アイ</t>
    </rPh>
    <rPh sb="2" eb="3">
      <t>サコ</t>
    </rPh>
    <phoneticPr fontId="6"/>
  </si>
  <si>
    <t>江口迫</t>
    <rPh sb="0" eb="2">
      <t>エグチ</t>
    </rPh>
    <rPh sb="2" eb="3">
      <t>サコ</t>
    </rPh>
    <phoneticPr fontId="6"/>
  </si>
  <si>
    <t>　吾平</t>
    <rPh sb="1" eb="3">
      <t>アイラ</t>
    </rPh>
    <phoneticPr fontId="6"/>
  </si>
  <si>
    <t>緑ヶ丘</t>
    <rPh sb="0" eb="3">
      <t>ミドリガオカ</t>
    </rPh>
    <phoneticPr fontId="6"/>
  </si>
  <si>
    <t xml:space="preserve">   （旧町内会名）</t>
    <rPh sb="4" eb="5">
      <t>キュウ</t>
    </rPh>
    <rPh sb="5" eb="7">
      <t>チョウナイ</t>
    </rPh>
    <rPh sb="7" eb="8">
      <t>カイ</t>
    </rPh>
    <rPh sb="8" eb="9">
      <t>メイ</t>
    </rPh>
    <phoneticPr fontId="6"/>
  </si>
  <si>
    <t>上之馬場</t>
    <rPh sb="0" eb="2">
      <t>カミノ</t>
    </rPh>
    <rPh sb="2" eb="4">
      <t>ババ</t>
    </rPh>
    <phoneticPr fontId="6"/>
  </si>
  <si>
    <t>5111</t>
  </si>
  <si>
    <t>石場</t>
  </si>
  <si>
    <t>中央麓</t>
  </si>
  <si>
    <t>麓中</t>
  </si>
  <si>
    <t>上之馬場下</t>
    <rPh sb="0" eb="2">
      <t>カミノ</t>
    </rPh>
    <rPh sb="2" eb="4">
      <t>ババ</t>
    </rPh>
    <rPh sb="4" eb="5">
      <t>シモ</t>
    </rPh>
    <phoneticPr fontId="6"/>
  </si>
  <si>
    <t>西迫</t>
  </si>
  <si>
    <t>麓東</t>
  </si>
  <si>
    <t>岡崎西</t>
    <rPh sb="0" eb="2">
      <t>オカザキ</t>
    </rPh>
    <rPh sb="2" eb="3">
      <t>ニシ</t>
    </rPh>
    <phoneticPr fontId="6"/>
  </si>
  <si>
    <t>つるみね</t>
  </si>
  <si>
    <t>麓西</t>
  </si>
  <si>
    <t>岡崎東</t>
    <rPh sb="0" eb="2">
      <t>オカザキ</t>
    </rPh>
    <rPh sb="2" eb="3">
      <t>ヒガシ</t>
    </rPh>
    <phoneticPr fontId="6"/>
  </si>
  <si>
    <t>鶴峰西</t>
  </si>
  <si>
    <t>木浦</t>
  </si>
  <si>
    <t>栫上</t>
  </si>
  <si>
    <t>下小原</t>
    <rPh sb="0" eb="1">
      <t>シタ</t>
    </rPh>
    <rPh sb="1" eb="3">
      <t>オハラ</t>
    </rPh>
    <phoneticPr fontId="6"/>
  </si>
  <si>
    <t>下小原南</t>
    <rPh sb="0" eb="1">
      <t>シモ</t>
    </rPh>
    <rPh sb="1" eb="3">
      <t>オハラ</t>
    </rPh>
    <rPh sb="3" eb="4">
      <t>ミナミ</t>
    </rPh>
    <phoneticPr fontId="6"/>
  </si>
  <si>
    <t>木場</t>
  </si>
  <si>
    <t>栫下</t>
  </si>
  <si>
    <t>下小原北</t>
    <rPh sb="0" eb="1">
      <t>シモ</t>
    </rPh>
    <rPh sb="1" eb="3">
      <t>オハラ</t>
    </rPh>
    <rPh sb="3" eb="4">
      <t>キタ</t>
    </rPh>
    <phoneticPr fontId="6"/>
  </si>
  <si>
    <t>真戸原</t>
  </si>
  <si>
    <t>坂元</t>
  </si>
  <si>
    <t>金山</t>
  </si>
  <si>
    <t>川上</t>
  </si>
  <si>
    <t>荿七</t>
    <rPh sb="0" eb="1">
      <t>セイ</t>
    </rPh>
    <rPh sb="1" eb="2">
      <t>ナナ</t>
    </rPh>
    <phoneticPr fontId="6"/>
  </si>
  <si>
    <t>立元</t>
  </si>
  <si>
    <t>下方限</t>
    <rPh sb="0" eb="1">
      <t>シタ</t>
    </rPh>
    <rPh sb="1" eb="2">
      <t>カタ</t>
    </rPh>
    <rPh sb="2" eb="3">
      <t>ゲン</t>
    </rPh>
    <phoneticPr fontId="6"/>
  </si>
  <si>
    <t>表</t>
    <rPh sb="0" eb="1">
      <t>ヒョウ</t>
    </rPh>
    <phoneticPr fontId="6"/>
  </si>
  <si>
    <t>上苫野</t>
  </si>
  <si>
    <t>駅前</t>
  </si>
  <si>
    <t>佐牟田</t>
    <rPh sb="0" eb="1">
      <t>サ</t>
    </rPh>
    <rPh sb="1" eb="2">
      <t>ム</t>
    </rPh>
    <rPh sb="2" eb="3">
      <t>タ</t>
    </rPh>
    <phoneticPr fontId="6"/>
  </si>
  <si>
    <t>下苫野</t>
  </si>
  <si>
    <t>こすもす</t>
  </si>
  <si>
    <t>瀬戸</t>
    <rPh sb="0" eb="2">
      <t>セト</t>
    </rPh>
    <phoneticPr fontId="6"/>
  </si>
  <si>
    <t>苫野</t>
  </si>
  <si>
    <t>北田迫</t>
    <rPh sb="0" eb="1">
      <t>キタ</t>
    </rPh>
    <rPh sb="1" eb="2">
      <t>タ</t>
    </rPh>
    <rPh sb="2" eb="3">
      <t>サコ</t>
    </rPh>
    <phoneticPr fontId="6"/>
  </si>
  <si>
    <t>平前</t>
  </si>
  <si>
    <t>東大牟礼</t>
  </si>
  <si>
    <t>県営十三塚団地・大久保段</t>
    <rPh sb="0" eb="2">
      <t>ケンエイ</t>
    </rPh>
    <rPh sb="2" eb="5">
      <t>ジュウサンヅカ</t>
    </rPh>
    <rPh sb="5" eb="7">
      <t>ダンチ</t>
    </rPh>
    <phoneticPr fontId="6"/>
  </si>
  <si>
    <t>神野</t>
  </si>
  <si>
    <t>大川</t>
  </si>
  <si>
    <t>西大牟礼</t>
  </si>
  <si>
    <t>大久保段</t>
    <rPh sb="0" eb="3">
      <t>オオクボ</t>
    </rPh>
    <rPh sb="3" eb="4">
      <t>ダン</t>
    </rPh>
    <phoneticPr fontId="6"/>
  </si>
  <si>
    <t>永野牧</t>
  </si>
  <si>
    <t>中大牟礼</t>
  </si>
  <si>
    <t>神野西</t>
  </si>
  <si>
    <t>中央東</t>
  </si>
  <si>
    <t>赤野</t>
  </si>
  <si>
    <t>神野東</t>
  </si>
  <si>
    <t>寒水</t>
  </si>
  <si>
    <t>市之渡</t>
  </si>
  <si>
    <t>寺ヶ迫</t>
  </si>
  <si>
    <t>横井坂</t>
  </si>
  <si>
    <t>持田</t>
  </si>
  <si>
    <t>砂ヶ野</t>
  </si>
  <si>
    <t>あけぼの</t>
  </si>
  <si>
    <t>鶴峰東</t>
  </si>
  <si>
    <t>水流</t>
  </si>
  <si>
    <t>中尾</t>
  </si>
  <si>
    <t>黒羽子</t>
  </si>
  <si>
    <t>中央町</t>
  </si>
  <si>
    <t>上町</t>
  </si>
  <si>
    <t>荷掛</t>
  </si>
  <si>
    <t>中町</t>
  </si>
  <si>
    <t>角野</t>
  </si>
  <si>
    <t>西横町</t>
  </si>
  <si>
    <t>東原</t>
  </si>
  <si>
    <t>下町</t>
  </si>
  <si>
    <t>上車田</t>
  </si>
  <si>
    <t>上屋敷</t>
  </si>
  <si>
    <t>下車田</t>
  </si>
  <si>
    <t>宮前</t>
  </si>
  <si>
    <t>飴屋敷</t>
  </si>
  <si>
    <t>町園</t>
  </si>
  <si>
    <t>永山</t>
  </si>
  <si>
    <t>原田</t>
  </si>
  <si>
    <t>あさぎり</t>
  </si>
  <si>
    <t>筒ヶ迫</t>
  </si>
  <si>
    <t>坂下</t>
  </si>
  <si>
    <t>益田</t>
  </si>
  <si>
    <t>陵北荘</t>
  </si>
  <si>
    <t>鏡原</t>
  </si>
  <si>
    <t>緑</t>
  </si>
  <si>
    <t>陵幸園</t>
  </si>
  <si>
    <t>門前</t>
  </si>
  <si>
    <t>中央</t>
  </si>
  <si>
    <t>※陵北荘は町内会組織がないが、人口は鶴峯東でカウント。</t>
    <rPh sb="1" eb="2">
      <t>リョウ</t>
    </rPh>
    <rPh sb="2" eb="3">
      <t>キタ</t>
    </rPh>
    <rPh sb="3" eb="4">
      <t>ソウ</t>
    </rPh>
    <rPh sb="5" eb="7">
      <t>チョウナイ</t>
    </rPh>
    <rPh sb="7" eb="8">
      <t>カイ</t>
    </rPh>
    <rPh sb="8" eb="10">
      <t>ソシキ</t>
    </rPh>
    <rPh sb="15" eb="17">
      <t>ジンコウ</t>
    </rPh>
    <rPh sb="18" eb="19">
      <t>ツル</t>
    </rPh>
    <rPh sb="19" eb="20">
      <t>ミネ</t>
    </rPh>
    <rPh sb="20" eb="21">
      <t>ヒガシ</t>
    </rPh>
    <phoneticPr fontId="6"/>
  </si>
  <si>
    <t>新地</t>
  </si>
  <si>
    <t>祇園</t>
  </si>
  <si>
    <t>※陵幸園は町内会組織がないが、人口は鶴峯中でカウント。</t>
    <rPh sb="20" eb="21">
      <t>ナカ</t>
    </rPh>
    <phoneticPr fontId="6"/>
  </si>
  <si>
    <t>中福良</t>
  </si>
  <si>
    <t>ひまわり</t>
  </si>
  <si>
    <t>白坂</t>
  </si>
  <si>
    <t>希望ヶ丘</t>
  </si>
  <si>
    <t xml:space="preserve">                                                                                                 </t>
  </si>
  <si>
    <t>　輝　　北</t>
    <phoneticPr fontId="6"/>
  </si>
  <si>
    <t>　串　　良</t>
    <rPh sb="1" eb="2">
      <t>クシ</t>
    </rPh>
    <rPh sb="4" eb="5">
      <t>リョウ</t>
    </rPh>
    <phoneticPr fontId="2"/>
  </si>
  <si>
    <t>　吾　　平</t>
    <rPh sb="1" eb="2">
      <t>ワレ</t>
    </rPh>
    <rPh sb="4" eb="5">
      <t>ヘイ</t>
    </rPh>
    <phoneticPr fontId="2"/>
  </si>
  <si>
    <t>　輝　　北</t>
  </si>
  <si>
    <t>【登録人口】町内会別人口（鹿屋地区）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カノヤ</t>
    </rPh>
    <rPh sb="15" eb="17">
      <t>チク</t>
    </rPh>
    <phoneticPr fontId="4"/>
  </si>
  <si>
    <t>　鹿屋</t>
    <rPh sb="1" eb="3">
      <t>カノヤ</t>
    </rPh>
    <phoneticPr fontId="4"/>
  </si>
  <si>
    <t>令和６年3月31日現在</t>
    <rPh sb="0" eb="2">
      <t>レイワ</t>
    </rPh>
    <rPh sb="3" eb="4">
      <t>ネン</t>
    </rPh>
    <rPh sb="5" eb="6">
      <t>ガツ</t>
    </rPh>
    <phoneticPr fontId="4"/>
  </si>
  <si>
    <t>番号</t>
    <rPh sb="0" eb="2">
      <t>バンゴウ</t>
    </rPh>
    <phoneticPr fontId="4"/>
  </si>
  <si>
    <t>町内会名</t>
    <rPh sb="0" eb="2">
      <t>チョウナイ</t>
    </rPh>
    <rPh sb="2" eb="3">
      <t>カイ</t>
    </rPh>
    <rPh sb="3" eb="4">
      <t>メイ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</si>
  <si>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</si>
  <si>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</si>
  <si>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</si>
  <si>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総人口</t>
    <rPh sb="0" eb="3">
      <t>ソウジンコウ</t>
    </rPh>
    <phoneticPr fontId="4"/>
  </si>
  <si>
    <t>古前城</t>
    <rPh sb="0" eb="1">
      <t>コ</t>
    </rPh>
    <rPh sb="1" eb="2">
      <t>ゼン</t>
    </rPh>
    <rPh sb="2" eb="3">
      <t>ジョウ</t>
    </rPh>
    <phoneticPr fontId="4"/>
  </si>
  <si>
    <t>笠之原</t>
    <rPh sb="0" eb="3">
      <t>カサノハラ</t>
    </rPh>
    <phoneticPr fontId="4"/>
  </si>
  <si>
    <t>船間</t>
    <rPh sb="0" eb="1">
      <t>フネ</t>
    </rPh>
    <rPh sb="1" eb="2">
      <t>カン</t>
    </rPh>
    <phoneticPr fontId="4"/>
  </si>
  <si>
    <t>古江新町</t>
    <rPh sb="0" eb="2">
      <t>フルエ</t>
    </rPh>
    <rPh sb="2" eb="4">
      <t>シンマチ</t>
    </rPh>
    <phoneticPr fontId="4"/>
  </si>
  <si>
    <t>本町</t>
    <rPh sb="0" eb="1">
      <t>ホン</t>
    </rPh>
    <rPh sb="1" eb="2">
      <t>マチ</t>
    </rPh>
    <phoneticPr fontId="4"/>
  </si>
  <si>
    <t>東原</t>
    <rPh sb="0" eb="1">
      <t>ヒガシ</t>
    </rPh>
    <rPh sb="1" eb="2">
      <t>ハラ</t>
    </rPh>
    <phoneticPr fontId="4"/>
  </si>
  <si>
    <t>古江</t>
    <rPh sb="0" eb="2">
      <t>フルエ</t>
    </rPh>
    <phoneticPr fontId="4"/>
  </si>
  <si>
    <t>古江本町</t>
    <rPh sb="0" eb="2">
      <t>フルエ</t>
    </rPh>
    <rPh sb="2" eb="4">
      <t>ホンマチ</t>
    </rPh>
    <phoneticPr fontId="4"/>
  </si>
  <si>
    <t>朝日町</t>
    <rPh sb="0" eb="3">
      <t>アサヒマチ</t>
    </rPh>
    <phoneticPr fontId="4"/>
  </si>
  <si>
    <t>上祓川</t>
    <rPh sb="0" eb="1">
      <t>ウエ</t>
    </rPh>
    <rPh sb="1" eb="3">
      <t>ハライガワ</t>
    </rPh>
    <phoneticPr fontId="4"/>
  </si>
  <si>
    <t>高隈</t>
    <rPh sb="0" eb="2">
      <t>タカクマ</t>
    </rPh>
    <phoneticPr fontId="4"/>
  </si>
  <si>
    <t>計</t>
    <rPh sb="0" eb="1">
      <t>ケイ</t>
    </rPh>
    <phoneticPr fontId="4"/>
  </si>
  <si>
    <t>古江下</t>
    <rPh sb="0" eb="2">
      <t>フルエ</t>
    </rPh>
    <rPh sb="2" eb="3">
      <t>シタ</t>
    </rPh>
    <phoneticPr fontId="4"/>
  </si>
  <si>
    <t>H30.4.1合併</t>
    <rPh sb="7" eb="9">
      <t>ガッペイ</t>
    </rPh>
    <phoneticPr fontId="4"/>
  </si>
  <si>
    <t>向江</t>
    <rPh sb="0" eb="2">
      <t>ムカエ</t>
    </rPh>
    <phoneticPr fontId="4"/>
  </si>
  <si>
    <t>祓川</t>
    <rPh sb="0" eb="2">
      <t>ハライガワ</t>
    </rPh>
    <phoneticPr fontId="4"/>
  </si>
  <si>
    <t>大黒</t>
    <rPh sb="0" eb="2">
      <t>オオグロ</t>
    </rPh>
    <phoneticPr fontId="4"/>
  </si>
  <si>
    <t>共栄</t>
    <rPh sb="0" eb="2">
      <t>キョウエイ</t>
    </rPh>
    <phoneticPr fontId="4"/>
  </si>
  <si>
    <t>下祓川</t>
    <rPh sb="0" eb="3">
      <t>シモハライガワ</t>
    </rPh>
    <phoneticPr fontId="4"/>
  </si>
  <si>
    <t>航空隊</t>
    <rPh sb="0" eb="3">
      <t>コウクウタイ</t>
    </rPh>
    <phoneticPr fontId="4"/>
  </si>
  <si>
    <t>新栄</t>
    <rPh sb="0" eb="2">
      <t>シンエイ</t>
    </rPh>
    <phoneticPr fontId="4"/>
  </si>
  <si>
    <t>弥生</t>
    <rPh sb="0" eb="2">
      <t>ヤヨイ</t>
    </rPh>
    <phoneticPr fontId="4"/>
  </si>
  <si>
    <t>1990は、町内会組織無し。</t>
    <rPh sb="6" eb="8">
      <t>チョウナイ</t>
    </rPh>
    <rPh sb="8" eb="9">
      <t>カイ</t>
    </rPh>
    <rPh sb="9" eb="11">
      <t>ソシキ</t>
    </rPh>
    <rPh sb="11" eb="12">
      <t>ナ</t>
    </rPh>
    <phoneticPr fontId="4"/>
  </si>
  <si>
    <t>北田東大手</t>
    <rPh sb="0" eb="2">
      <t>キタダ</t>
    </rPh>
    <rPh sb="2" eb="3">
      <t>ヒガシ</t>
    </rPh>
    <rPh sb="3" eb="5">
      <t>オオテ</t>
    </rPh>
    <phoneticPr fontId="4"/>
  </si>
  <si>
    <t>西祓川</t>
    <rPh sb="0" eb="3">
      <t>ニシハライガワ</t>
    </rPh>
    <phoneticPr fontId="4"/>
  </si>
  <si>
    <t>古江西</t>
    <rPh sb="0" eb="2">
      <t>フルエ</t>
    </rPh>
    <rPh sb="2" eb="3">
      <t>ニシ</t>
    </rPh>
    <phoneticPr fontId="4"/>
  </si>
  <si>
    <t>西大手</t>
    <rPh sb="0" eb="1">
      <t>ニシ</t>
    </rPh>
    <rPh sb="1" eb="3">
      <t>オオテ</t>
    </rPh>
    <phoneticPr fontId="4"/>
  </si>
  <si>
    <t>田崎</t>
    <rPh sb="0" eb="2">
      <t>タサキ</t>
    </rPh>
    <phoneticPr fontId="4"/>
  </si>
  <si>
    <t>向江町</t>
    <rPh sb="0" eb="2">
      <t>ムカエ</t>
    </rPh>
    <rPh sb="2" eb="3">
      <t>チョウ</t>
    </rPh>
    <phoneticPr fontId="4"/>
  </si>
  <si>
    <t>R4.4.1合併</t>
    <rPh sb="6" eb="8">
      <t>ガッペイ</t>
    </rPh>
    <phoneticPr fontId="4"/>
  </si>
  <si>
    <t>曽田</t>
    <rPh sb="0" eb="2">
      <t>ソダ</t>
    </rPh>
    <phoneticPr fontId="4"/>
  </si>
  <si>
    <t>川西</t>
    <rPh sb="0" eb="1">
      <t>カワ</t>
    </rPh>
    <phoneticPr fontId="4"/>
  </si>
  <si>
    <t>昭栄</t>
    <rPh sb="0" eb="2">
      <t>ショウエイ</t>
    </rPh>
    <phoneticPr fontId="4"/>
  </si>
  <si>
    <t>白崎</t>
    <rPh sb="0" eb="2">
      <t>シラサキ</t>
    </rPh>
    <phoneticPr fontId="4"/>
  </si>
  <si>
    <t>川東</t>
    <rPh sb="0" eb="2">
      <t>カワヒガシ</t>
    </rPh>
    <phoneticPr fontId="4"/>
  </si>
  <si>
    <t>北田町</t>
    <rPh sb="0" eb="3">
      <t>キタダチョウ</t>
    </rPh>
    <phoneticPr fontId="4"/>
  </si>
  <si>
    <t>新川</t>
    <rPh sb="0" eb="2">
      <t>シンカワ</t>
    </rPh>
    <phoneticPr fontId="4"/>
  </si>
  <si>
    <t>永野田</t>
    <rPh sb="0" eb="1">
      <t>ナガ</t>
    </rPh>
    <rPh sb="1" eb="3">
      <t>ノダ</t>
    </rPh>
    <phoneticPr fontId="4"/>
  </si>
  <si>
    <t>東大手</t>
    <rPh sb="0" eb="1">
      <t>ヒガシ</t>
    </rPh>
    <rPh sb="1" eb="3">
      <t>オオテ</t>
    </rPh>
    <phoneticPr fontId="4"/>
  </si>
  <si>
    <t>古江港町</t>
    <rPh sb="0" eb="2">
      <t>フルエ</t>
    </rPh>
    <rPh sb="2" eb="3">
      <t>ミナト</t>
    </rPh>
    <rPh sb="3" eb="4">
      <t>マチ</t>
    </rPh>
    <phoneticPr fontId="4"/>
  </si>
  <si>
    <t>王子</t>
    <rPh sb="0" eb="2">
      <t>オウジ</t>
    </rPh>
    <phoneticPr fontId="4"/>
  </si>
  <si>
    <t>名貫</t>
    <rPh sb="0" eb="2">
      <t>ナヌキ</t>
    </rPh>
    <phoneticPr fontId="4"/>
  </si>
  <si>
    <t>大手</t>
    <rPh sb="0" eb="2">
      <t>オオテ</t>
    </rPh>
    <phoneticPr fontId="4"/>
  </si>
  <si>
    <t>打馬</t>
    <rPh sb="0" eb="1">
      <t>ダ</t>
    </rPh>
    <rPh sb="1" eb="2">
      <t>マ</t>
    </rPh>
    <phoneticPr fontId="4"/>
  </si>
  <si>
    <t>飯隈</t>
    <rPh sb="0" eb="1">
      <t>イイ</t>
    </rPh>
    <rPh sb="1" eb="2">
      <t>クマ</t>
    </rPh>
    <phoneticPr fontId="4"/>
  </si>
  <si>
    <t>R5.4.1合併</t>
    <rPh sb="6" eb="8">
      <t>ガッペイ</t>
    </rPh>
    <phoneticPr fontId="4"/>
  </si>
  <si>
    <t>緑山</t>
    <rPh sb="0" eb="1">
      <t>ミドリ</t>
    </rPh>
    <rPh sb="1" eb="2">
      <t>ヤマ</t>
    </rPh>
    <phoneticPr fontId="4"/>
  </si>
  <si>
    <t>萩塚</t>
    <rPh sb="0" eb="1">
      <t>ハギ</t>
    </rPh>
    <rPh sb="1" eb="2">
      <t>ヅカ</t>
    </rPh>
    <phoneticPr fontId="4"/>
  </si>
  <si>
    <t>寿２丁目</t>
    <rPh sb="0" eb="1">
      <t>コトブキ</t>
    </rPh>
    <rPh sb="2" eb="4">
      <t>チョウメ</t>
    </rPh>
    <phoneticPr fontId="4"/>
  </si>
  <si>
    <t>星塚</t>
    <rPh sb="0" eb="1">
      <t>ホシ</t>
    </rPh>
    <rPh sb="1" eb="2">
      <t>ヅカ</t>
    </rPh>
    <phoneticPr fontId="4"/>
  </si>
  <si>
    <t>（旧番号）</t>
    <rPh sb="1" eb="2">
      <t>キュウ</t>
    </rPh>
    <rPh sb="2" eb="4">
      <t>バンゴウ</t>
    </rPh>
    <phoneticPr fontId="4"/>
  </si>
  <si>
    <t>自治会名</t>
    <rPh sb="0" eb="3">
      <t>ジチカイ</t>
    </rPh>
    <rPh sb="3" eb="4">
      <t>メイ</t>
    </rPh>
    <phoneticPr fontId="4"/>
  </si>
  <si>
    <t>寿３丁目</t>
    <rPh sb="0" eb="1">
      <t>コトブキ</t>
    </rPh>
    <rPh sb="2" eb="4">
      <t>チョウメ</t>
    </rPh>
    <phoneticPr fontId="4"/>
  </si>
  <si>
    <t>池園</t>
    <rPh sb="0" eb="1">
      <t>イケ</t>
    </rPh>
    <rPh sb="1" eb="2">
      <t>ソノ</t>
    </rPh>
    <phoneticPr fontId="4"/>
  </si>
  <si>
    <t>田崎町</t>
    <rPh sb="0" eb="3">
      <t>タサキチョウ</t>
    </rPh>
    <phoneticPr fontId="4"/>
  </si>
  <si>
    <t>寿４丁目</t>
    <rPh sb="0" eb="1">
      <t>コトブキ</t>
    </rPh>
    <rPh sb="2" eb="4">
      <t>チョウメ</t>
    </rPh>
    <phoneticPr fontId="4"/>
  </si>
  <si>
    <t>南</t>
    <rPh sb="0" eb="1">
      <t>ミナミ</t>
    </rPh>
    <phoneticPr fontId="4"/>
  </si>
  <si>
    <t>上田崎</t>
    <rPh sb="0" eb="1">
      <t>カミ</t>
    </rPh>
    <rPh sb="1" eb="3">
      <t>タサキ</t>
    </rPh>
    <phoneticPr fontId="4"/>
  </si>
  <si>
    <t>寿５・６丁目</t>
    <rPh sb="0" eb="1">
      <t>コトブキ</t>
    </rPh>
    <rPh sb="4" eb="6">
      <t>チョウメ</t>
    </rPh>
    <phoneticPr fontId="4"/>
  </si>
  <si>
    <t>大姶良東</t>
    <rPh sb="0" eb="1">
      <t>ダイ</t>
    </rPh>
    <rPh sb="1" eb="3">
      <t>アイラ</t>
    </rPh>
    <rPh sb="3" eb="4">
      <t>ヒガシ</t>
    </rPh>
    <phoneticPr fontId="4"/>
  </si>
  <si>
    <t>北花岡</t>
    <rPh sb="0" eb="1">
      <t>キタ</t>
    </rPh>
    <rPh sb="1" eb="3">
      <t>ハナオカ</t>
    </rPh>
    <phoneticPr fontId="4"/>
  </si>
  <si>
    <t>有武町</t>
    <rPh sb="0" eb="3">
      <t>アリタケチョウ</t>
    </rPh>
    <phoneticPr fontId="4"/>
  </si>
  <si>
    <t>北田</t>
    <rPh sb="0" eb="2">
      <t>キタダ</t>
    </rPh>
    <phoneticPr fontId="4"/>
  </si>
  <si>
    <t>泉ヶ丘</t>
    <rPh sb="0" eb="1">
      <t>イズミ</t>
    </rPh>
    <rPh sb="2" eb="3">
      <t>オカ</t>
    </rPh>
    <phoneticPr fontId="4"/>
  </si>
  <si>
    <t>大姶良西</t>
    <rPh sb="0" eb="1">
      <t>オオ</t>
    </rPh>
    <rPh sb="1" eb="3">
      <t>アイラ</t>
    </rPh>
    <rPh sb="3" eb="4">
      <t>ニシ</t>
    </rPh>
    <phoneticPr fontId="4"/>
  </si>
  <si>
    <t>小薄町</t>
    <rPh sb="0" eb="3">
      <t>オスキチョウ</t>
    </rPh>
    <phoneticPr fontId="4"/>
  </si>
  <si>
    <t>寿７丁目</t>
    <rPh sb="0" eb="1">
      <t>コトブキ</t>
    </rPh>
    <rPh sb="2" eb="4">
      <t>チョウメ</t>
    </rPh>
    <phoneticPr fontId="4"/>
  </si>
  <si>
    <t>獅子目</t>
    <rPh sb="0" eb="2">
      <t>シシ</t>
    </rPh>
    <rPh sb="2" eb="3">
      <t>メ</t>
    </rPh>
    <phoneticPr fontId="4"/>
  </si>
  <si>
    <t>高牧町</t>
    <rPh sb="0" eb="3">
      <t>タカマキチョウ</t>
    </rPh>
    <phoneticPr fontId="4"/>
  </si>
  <si>
    <t>寿８丁目</t>
    <rPh sb="0" eb="1">
      <t>コトブキ</t>
    </rPh>
    <rPh sb="2" eb="4">
      <t>チョウメ</t>
    </rPh>
    <phoneticPr fontId="4"/>
  </si>
  <si>
    <t>田淵</t>
    <rPh sb="0" eb="2">
      <t>タブチ</t>
    </rPh>
    <phoneticPr fontId="4"/>
  </si>
  <si>
    <t>札元１丁目</t>
    <rPh sb="0" eb="1">
      <t>フダ</t>
    </rPh>
    <rPh sb="1" eb="2">
      <t>モト</t>
    </rPh>
    <rPh sb="3" eb="5">
      <t>チョウメ</t>
    </rPh>
    <phoneticPr fontId="4"/>
  </si>
  <si>
    <t>横山</t>
    <rPh sb="0" eb="2">
      <t>ヨコヤマ</t>
    </rPh>
    <phoneticPr fontId="4"/>
  </si>
  <si>
    <t>札元２丁目</t>
    <rPh sb="0" eb="1">
      <t>フダ</t>
    </rPh>
    <rPh sb="1" eb="2">
      <t>モト</t>
    </rPh>
    <rPh sb="3" eb="5">
      <t>チョウメ</t>
    </rPh>
    <phoneticPr fontId="4"/>
  </si>
  <si>
    <t>下堀</t>
    <rPh sb="0" eb="1">
      <t>シモ</t>
    </rPh>
    <rPh sb="1" eb="2">
      <t>ホリ</t>
    </rPh>
    <phoneticPr fontId="4"/>
  </si>
  <si>
    <t>古江港町</t>
    <rPh sb="0" eb="2">
      <t>フルエ</t>
    </rPh>
    <rPh sb="2" eb="4">
      <t>ミナトマチ</t>
    </rPh>
    <phoneticPr fontId="4"/>
  </si>
  <si>
    <t>旭原</t>
    <rPh sb="0" eb="2">
      <t>アサヒバル</t>
    </rPh>
    <phoneticPr fontId="4"/>
  </si>
  <si>
    <t>高須</t>
    <rPh sb="0" eb="2">
      <t>タカス</t>
    </rPh>
    <phoneticPr fontId="4"/>
  </si>
  <si>
    <t>上谷</t>
    <rPh sb="0" eb="1">
      <t>カミ</t>
    </rPh>
    <rPh sb="1" eb="2">
      <t>タニ</t>
    </rPh>
    <phoneticPr fontId="4"/>
  </si>
  <si>
    <t>浜田</t>
    <rPh sb="0" eb="2">
      <t>ハマダ</t>
    </rPh>
    <phoneticPr fontId="4"/>
  </si>
  <si>
    <t>瀬戸野</t>
    <rPh sb="0" eb="2">
      <t>セト</t>
    </rPh>
    <rPh sb="2" eb="3">
      <t>ノ</t>
    </rPh>
    <phoneticPr fontId="4"/>
  </si>
  <si>
    <t>新生</t>
    <rPh sb="0" eb="2">
      <t>シンセイ</t>
    </rPh>
    <phoneticPr fontId="4"/>
  </si>
  <si>
    <t>花岡</t>
    <rPh sb="0" eb="2">
      <t>ハナオカ</t>
    </rPh>
    <phoneticPr fontId="4"/>
  </si>
  <si>
    <t>柏木</t>
    <rPh sb="0" eb="2">
      <t>カシワギ</t>
    </rPh>
    <phoneticPr fontId="4"/>
  </si>
  <si>
    <t>有武</t>
    <rPh sb="0" eb="1">
      <t>ユウ</t>
    </rPh>
    <rPh sb="1" eb="2">
      <t>タケシ</t>
    </rPh>
    <phoneticPr fontId="4"/>
  </si>
  <si>
    <t>大浦</t>
    <rPh sb="0" eb="2">
      <t>オオウラ</t>
    </rPh>
    <phoneticPr fontId="4"/>
  </si>
  <si>
    <t>鶴羽</t>
    <rPh sb="0" eb="1">
      <t>ツル</t>
    </rPh>
    <rPh sb="1" eb="2">
      <t>ハ</t>
    </rPh>
    <phoneticPr fontId="4"/>
  </si>
  <si>
    <t>重田</t>
    <rPh sb="0" eb="2">
      <t>シゲタ</t>
    </rPh>
    <phoneticPr fontId="4"/>
  </si>
  <si>
    <t>小薄</t>
    <rPh sb="0" eb="2">
      <t>オスキ</t>
    </rPh>
    <phoneticPr fontId="4"/>
  </si>
  <si>
    <t>西原１丁目</t>
    <rPh sb="0" eb="2">
      <t>ニシハラ</t>
    </rPh>
    <rPh sb="3" eb="5">
      <t>チョウメ</t>
    </rPh>
    <phoneticPr fontId="4"/>
  </si>
  <si>
    <t>根木原</t>
    <rPh sb="0" eb="2">
      <t>ネギ</t>
    </rPh>
    <rPh sb="2" eb="3">
      <t>ハラ</t>
    </rPh>
    <phoneticPr fontId="4"/>
  </si>
  <si>
    <t>高隈中央</t>
    <rPh sb="0" eb="2">
      <t>タカクマ</t>
    </rPh>
    <rPh sb="2" eb="4">
      <t>チュウオウ</t>
    </rPh>
    <phoneticPr fontId="4"/>
  </si>
  <si>
    <t>高牧</t>
    <rPh sb="0" eb="1">
      <t>タカ</t>
    </rPh>
    <rPh sb="1" eb="2">
      <t>マキ</t>
    </rPh>
    <phoneticPr fontId="4"/>
  </si>
  <si>
    <t>西原２丁目東</t>
    <rPh sb="0" eb="2">
      <t>ニシハラ</t>
    </rPh>
    <rPh sb="3" eb="5">
      <t>チョウメ</t>
    </rPh>
    <rPh sb="5" eb="6">
      <t>ヒガシ</t>
    </rPh>
    <phoneticPr fontId="4"/>
  </si>
  <si>
    <t>花里</t>
    <rPh sb="0" eb="2">
      <t>ハナザト</t>
    </rPh>
    <phoneticPr fontId="4"/>
  </si>
  <si>
    <t>上別府</t>
    <rPh sb="0" eb="1">
      <t>カミ</t>
    </rPh>
    <rPh sb="1" eb="3">
      <t>ベップ</t>
    </rPh>
    <phoneticPr fontId="4"/>
  </si>
  <si>
    <t>西原３丁目</t>
    <rPh sb="0" eb="2">
      <t>ニシハラ</t>
    </rPh>
    <rPh sb="3" eb="5">
      <t>チョウメ</t>
    </rPh>
    <phoneticPr fontId="4"/>
  </si>
  <si>
    <t>北花岡</t>
    <rPh sb="0" eb="1">
      <t>キタ</t>
    </rPh>
    <rPh sb="1" eb="2">
      <t>ハナ</t>
    </rPh>
    <rPh sb="2" eb="3">
      <t>オカ</t>
    </rPh>
    <phoneticPr fontId="4"/>
  </si>
  <si>
    <t>柚木原</t>
    <rPh sb="0" eb="2">
      <t>ユノキ</t>
    </rPh>
    <rPh sb="2" eb="3">
      <t>ハラ</t>
    </rPh>
    <phoneticPr fontId="4"/>
  </si>
  <si>
    <t>西原４丁目</t>
    <rPh sb="0" eb="2">
      <t>ニシハラ</t>
    </rPh>
    <rPh sb="3" eb="5">
      <t>チョウメ</t>
    </rPh>
    <phoneticPr fontId="4"/>
  </si>
  <si>
    <t>海道</t>
    <rPh sb="0" eb="2">
      <t>カイドウ</t>
    </rPh>
    <phoneticPr fontId="4"/>
  </si>
  <si>
    <t>谷田</t>
    <rPh sb="0" eb="1">
      <t>タニ</t>
    </rPh>
    <rPh sb="1" eb="2">
      <t>タ</t>
    </rPh>
    <phoneticPr fontId="4"/>
  </si>
  <si>
    <t>西原２丁目西</t>
    <rPh sb="0" eb="2">
      <t>ニシハラ</t>
    </rPh>
    <rPh sb="3" eb="5">
      <t>チョウメ</t>
    </rPh>
    <rPh sb="5" eb="6">
      <t>ニシ</t>
    </rPh>
    <phoneticPr fontId="4"/>
  </si>
  <si>
    <t>古里</t>
    <rPh sb="0" eb="2">
      <t>フルサト</t>
    </rPh>
    <phoneticPr fontId="4"/>
  </si>
  <si>
    <t>郷之原</t>
    <rPh sb="0" eb="1">
      <t>ゴウ</t>
    </rPh>
    <rPh sb="1" eb="2">
      <t>ノ</t>
    </rPh>
    <rPh sb="2" eb="3">
      <t>ハラ</t>
    </rPh>
    <phoneticPr fontId="4"/>
  </si>
  <si>
    <t>白水</t>
    <rPh sb="0" eb="2">
      <t>シラミズ</t>
    </rPh>
    <phoneticPr fontId="4"/>
  </si>
  <si>
    <t>今坂</t>
    <rPh sb="0" eb="2">
      <t>イマサカ</t>
    </rPh>
    <phoneticPr fontId="4"/>
  </si>
  <si>
    <t>一里山</t>
    <rPh sb="0" eb="1">
      <t>イチ</t>
    </rPh>
    <rPh sb="1" eb="2">
      <t>リ</t>
    </rPh>
    <rPh sb="2" eb="3">
      <t>ヤマ</t>
    </rPh>
    <phoneticPr fontId="4"/>
  </si>
  <si>
    <t>上野</t>
    <rPh sb="0" eb="2">
      <t>ウエノ</t>
    </rPh>
    <phoneticPr fontId="4"/>
  </si>
  <si>
    <t>小野原</t>
    <rPh sb="0" eb="3">
      <t>オノハラ</t>
    </rPh>
    <phoneticPr fontId="4"/>
  </si>
  <si>
    <t>　鹿　　屋</t>
    <rPh sb="1" eb="2">
      <t>シカ</t>
    </rPh>
    <rPh sb="4" eb="5">
      <t>ヤ</t>
    </rPh>
    <phoneticPr fontId="4"/>
  </si>
  <si>
    <t>野里</t>
    <rPh sb="0" eb="2">
      <t>ノザト</t>
    </rPh>
    <phoneticPr fontId="4"/>
  </si>
  <si>
    <t>天神</t>
    <rPh sb="0" eb="2">
      <t>テンジン</t>
    </rPh>
    <phoneticPr fontId="4"/>
  </si>
  <si>
    <t>　鹿屋市(合計)</t>
    <rPh sb="1" eb="3">
      <t>カノヤ</t>
    </rPh>
    <rPh sb="3" eb="4">
      <t>シ</t>
    </rPh>
    <rPh sb="5" eb="7">
      <t>ゴウケイ</t>
    </rPh>
    <phoneticPr fontId="4"/>
  </si>
  <si>
    <t>【登録人口】町内会別人口（輝北地区）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キホク</t>
    </rPh>
    <rPh sb="15" eb="17">
      <t>チク</t>
    </rPh>
    <phoneticPr fontId="4"/>
  </si>
  <si>
    <t>　輝北</t>
    <rPh sb="1" eb="3">
      <t>キホク</t>
    </rPh>
    <phoneticPr fontId="4"/>
  </si>
  <si>
    <t>令和６年3月31日現在</t>
  </si>
  <si>
    <t>施設名</t>
    <rPh sb="0" eb="2">
      <t>シセツ</t>
    </rPh>
    <rPh sb="2" eb="3">
      <t>メイ</t>
    </rPh>
    <phoneticPr fontId="4"/>
  </si>
  <si>
    <t>百引</t>
    <rPh sb="0" eb="1">
      <t>ヒャク</t>
    </rPh>
    <rPh sb="1" eb="2">
      <t>ヒ</t>
    </rPh>
    <phoneticPr fontId="4"/>
  </si>
  <si>
    <t>みどりの園</t>
    <rPh sb="4" eb="5">
      <t>ソノ</t>
    </rPh>
    <phoneticPr fontId="4"/>
  </si>
  <si>
    <t>平南</t>
    <rPh sb="0" eb="1">
      <t>ヘイ</t>
    </rPh>
    <rPh sb="1" eb="2">
      <t>ナン</t>
    </rPh>
    <phoneticPr fontId="4"/>
  </si>
  <si>
    <t>市成</t>
    <rPh sb="0" eb="2">
      <t>イチナリ</t>
    </rPh>
    <phoneticPr fontId="4"/>
  </si>
  <si>
    <t>高尾</t>
    <rPh sb="0" eb="2">
      <t>タカオ</t>
    </rPh>
    <phoneticPr fontId="4"/>
  </si>
  <si>
    <t>一番郷</t>
    <rPh sb="0" eb="2">
      <t>イチバン</t>
    </rPh>
    <rPh sb="2" eb="3">
      <t>ゴウ</t>
    </rPh>
    <phoneticPr fontId="4"/>
  </si>
  <si>
    <t>上方</t>
    <rPh sb="0" eb="2">
      <t>カミガタ</t>
    </rPh>
    <phoneticPr fontId="4"/>
  </si>
  <si>
    <t>二番郷</t>
    <rPh sb="0" eb="2">
      <t>ニバン</t>
    </rPh>
    <rPh sb="2" eb="3">
      <t>ゴウ</t>
    </rPh>
    <phoneticPr fontId="4"/>
  </si>
  <si>
    <t>下方</t>
    <rPh sb="0" eb="1">
      <t>シモ</t>
    </rPh>
    <rPh sb="1" eb="2">
      <t>ガタ</t>
    </rPh>
    <phoneticPr fontId="4"/>
  </si>
  <si>
    <t>西原</t>
    <rPh sb="0" eb="2">
      <t>ニシハラ</t>
    </rPh>
    <phoneticPr fontId="4"/>
  </si>
  <si>
    <t>辰喰</t>
    <rPh sb="0" eb="1">
      <t>タツ</t>
    </rPh>
    <rPh sb="1" eb="2">
      <t>グイ</t>
    </rPh>
    <phoneticPr fontId="4"/>
  </si>
  <si>
    <t>愛宕</t>
    <rPh sb="0" eb="2">
      <t>アタゴ</t>
    </rPh>
    <phoneticPr fontId="4"/>
  </si>
  <si>
    <t>上場団地</t>
    <rPh sb="0" eb="2">
      <t>ジョウジョウ</t>
    </rPh>
    <rPh sb="2" eb="4">
      <t>ダンチ</t>
    </rPh>
    <phoneticPr fontId="4"/>
  </si>
  <si>
    <t>本町</t>
    <rPh sb="0" eb="2">
      <t>ホンマチ</t>
    </rPh>
    <phoneticPr fontId="4"/>
  </si>
  <si>
    <t>久木野々</t>
    <rPh sb="0" eb="1">
      <t>ク</t>
    </rPh>
    <rPh sb="1" eb="2">
      <t>キ</t>
    </rPh>
    <rPh sb="2" eb="3">
      <t>ノ</t>
    </rPh>
    <phoneticPr fontId="4"/>
  </si>
  <si>
    <t>和泉ヶ野</t>
    <rPh sb="0" eb="2">
      <t>イズミ</t>
    </rPh>
    <rPh sb="3" eb="4">
      <t>ノ</t>
    </rPh>
    <phoneticPr fontId="4"/>
  </si>
  <si>
    <t>上沢津</t>
    <rPh sb="0" eb="2">
      <t>カミサワ</t>
    </rPh>
    <rPh sb="2" eb="3">
      <t>ツ</t>
    </rPh>
    <phoneticPr fontId="4"/>
  </si>
  <si>
    <t>諏訪</t>
    <rPh sb="0" eb="2">
      <t>スワ</t>
    </rPh>
    <phoneticPr fontId="4"/>
  </si>
  <si>
    <t>下沢津</t>
    <rPh sb="0" eb="1">
      <t>シタ</t>
    </rPh>
    <rPh sb="1" eb="3">
      <t>サワツ</t>
    </rPh>
    <phoneticPr fontId="4"/>
  </si>
  <si>
    <t>楢久保</t>
    <rPh sb="0" eb="1">
      <t>ナラ</t>
    </rPh>
    <rPh sb="1" eb="3">
      <t>クボ</t>
    </rPh>
    <phoneticPr fontId="4"/>
  </si>
  <si>
    <t>宮園</t>
    <rPh sb="0" eb="1">
      <t>ミヤ</t>
    </rPh>
    <rPh sb="1" eb="2">
      <t>ソノ</t>
    </rPh>
    <phoneticPr fontId="4"/>
  </si>
  <si>
    <t>白別府</t>
    <rPh sb="0" eb="1">
      <t>シロ</t>
    </rPh>
    <rPh sb="1" eb="3">
      <t>ベフ</t>
    </rPh>
    <phoneticPr fontId="4"/>
  </si>
  <si>
    <t>仏山</t>
    <rPh sb="0" eb="1">
      <t>フツ</t>
    </rPh>
    <rPh sb="1" eb="2">
      <t>サン</t>
    </rPh>
    <phoneticPr fontId="4"/>
  </si>
  <si>
    <t>歌丸</t>
    <rPh sb="0" eb="1">
      <t>ウタ</t>
    </rPh>
    <rPh sb="1" eb="2">
      <t>マル</t>
    </rPh>
    <phoneticPr fontId="4"/>
  </si>
  <si>
    <t>朝倉</t>
    <rPh sb="0" eb="2">
      <t>アサクラ</t>
    </rPh>
    <phoneticPr fontId="4"/>
  </si>
  <si>
    <t>名主段</t>
    <rPh sb="0" eb="2">
      <t>ナヌシ</t>
    </rPh>
    <rPh sb="2" eb="3">
      <t>ダン</t>
    </rPh>
    <phoneticPr fontId="4"/>
  </si>
  <si>
    <t>八重山</t>
    <rPh sb="0" eb="3">
      <t>ヤエヤマ</t>
    </rPh>
    <phoneticPr fontId="4"/>
  </si>
  <si>
    <t>宇都</t>
    <rPh sb="0" eb="2">
      <t>ウト</t>
    </rPh>
    <phoneticPr fontId="4"/>
  </si>
  <si>
    <t>風呂段</t>
    <rPh sb="0" eb="2">
      <t>フロ</t>
    </rPh>
    <rPh sb="2" eb="3">
      <t>ダン</t>
    </rPh>
    <phoneticPr fontId="4"/>
  </si>
  <si>
    <t>堂平</t>
    <rPh sb="0" eb="1">
      <t>ドウ</t>
    </rPh>
    <rPh sb="1" eb="2">
      <t>ヒラ</t>
    </rPh>
    <phoneticPr fontId="4"/>
  </si>
  <si>
    <t>坂宮</t>
    <rPh sb="0" eb="1">
      <t>サカ</t>
    </rPh>
    <rPh sb="1" eb="2">
      <t>ミヤ</t>
    </rPh>
    <phoneticPr fontId="4"/>
  </si>
  <si>
    <t>上平房</t>
    <rPh sb="0" eb="2">
      <t>カミヒラ</t>
    </rPh>
    <rPh sb="2" eb="3">
      <t>フサ</t>
    </rPh>
    <phoneticPr fontId="4"/>
  </si>
  <si>
    <t>岳野</t>
    <rPh sb="0" eb="1">
      <t>タケ</t>
    </rPh>
    <rPh sb="1" eb="2">
      <t>ノ</t>
    </rPh>
    <phoneticPr fontId="4"/>
  </si>
  <si>
    <t>徳留</t>
    <rPh sb="0" eb="2">
      <t>トクドメ</t>
    </rPh>
    <phoneticPr fontId="4"/>
  </si>
  <si>
    <t>仮屋</t>
    <rPh sb="0" eb="2">
      <t>カリヤ</t>
    </rPh>
    <phoneticPr fontId="4"/>
  </si>
  <si>
    <t>中平房</t>
    <rPh sb="0" eb="2">
      <t>ナカヒラ</t>
    </rPh>
    <rPh sb="2" eb="3">
      <t>フサ</t>
    </rPh>
    <phoneticPr fontId="4"/>
  </si>
  <si>
    <t>福岡</t>
    <rPh sb="0" eb="2">
      <t>フクオカ</t>
    </rPh>
    <phoneticPr fontId="4"/>
  </si>
  <si>
    <t>下平房</t>
    <rPh sb="0" eb="2">
      <t>シモヒラ</t>
    </rPh>
    <rPh sb="2" eb="3">
      <t>フサ</t>
    </rPh>
    <phoneticPr fontId="4"/>
  </si>
  <si>
    <t>浮牟田</t>
    <rPh sb="0" eb="1">
      <t>ウキ</t>
    </rPh>
    <rPh sb="1" eb="3">
      <t>ムタ</t>
    </rPh>
    <phoneticPr fontId="4"/>
  </si>
  <si>
    <t>竹下</t>
    <rPh sb="0" eb="2">
      <t>タケシタ</t>
    </rPh>
    <phoneticPr fontId="4"/>
  </si>
  <si>
    <t>三原</t>
    <rPh sb="0" eb="2">
      <t>ミハラ</t>
    </rPh>
    <phoneticPr fontId="4"/>
  </si>
  <si>
    <t>日新</t>
    <rPh sb="0" eb="2">
      <t>ニッシン</t>
    </rPh>
    <phoneticPr fontId="4"/>
  </si>
  <si>
    <t>影吉</t>
    <rPh sb="0" eb="1">
      <t>カゲ</t>
    </rPh>
    <rPh sb="1" eb="2">
      <t>ヨシ</t>
    </rPh>
    <phoneticPr fontId="4"/>
  </si>
  <si>
    <t>【登録人口】町内会別人口（串良地区）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クシラ</t>
    </rPh>
    <rPh sb="15" eb="17">
      <t>チク</t>
    </rPh>
    <phoneticPr fontId="4"/>
  </si>
  <si>
    <t>　串良</t>
    <rPh sb="1" eb="3">
      <t>クシラ</t>
    </rPh>
    <phoneticPr fontId="4"/>
  </si>
  <si>
    <t>（旧町内会名）</t>
    <rPh sb="1" eb="2">
      <t>キュウ</t>
    </rPh>
    <rPh sb="2" eb="4">
      <t>チョウナイ</t>
    </rPh>
    <rPh sb="4" eb="5">
      <t>カイ</t>
    </rPh>
    <rPh sb="5" eb="6">
      <t>メイ</t>
    </rPh>
    <phoneticPr fontId="4"/>
  </si>
  <si>
    <t>細山田北</t>
    <rPh sb="0" eb="1">
      <t>ホソ</t>
    </rPh>
    <rPh sb="1" eb="3">
      <t>ヤマダ</t>
    </rPh>
    <rPh sb="3" eb="4">
      <t>キタ</t>
    </rPh>
    <phoneticPr fontId="4"/>
  </si>
  <si>
    <t>永和</t>
    <rPh sb="0" eb="2">
      <t>エイワ</t>
    </rPh>
    <phoneticPr fontId="4"/>
  </si>
  <si>
    <t>細山田北</t>
    <rPh sb="0" eb="2">
      <t>ホソヤマ</t>
    </rPh>
    <rPh sb="2" eb="3">
      <t>タ</t>
    </rPh>
    <rPh sb="3" eb="4">
      <t>キタ</t>
    </rPh>
    <phoneticPr fontId="4"/>
  </si>
  <si>
    <t>立小野</t>
    <rPh sb="0" eb="1">
      <t>タチ</t>
    </rPh>
    <rPh sb="1" eb="3">
      <t>オノ</t>
    </rPh>
    <phoneticPr fontId="4"/>
  </si>
  <si>
    <t>細山田西</t>
    <rPh sb="0" eb="1">
      <t>ホソ</t>
    </rPh>
    <rPh sb="1" eb="3">
      <t>ヤマダ</t>
    </rPh>
    <rPh sb="3" eb="4">
      <t>ニシ</t>
    </rPh>
    <phoneticPr fontId="4"/>
  </si>
  <si>
    <t>諏訪下</t>
    <rPh sb="0" eb="2">
      <t>スワ</t>
    </rPh>
    <rPh sb="2" eb="3">
      <t>ゲ</t>
    </rPh>
    <phoneticPr fontId="4"/>
  </si>
  <si>
    <t>高松</t>
    <rPh sb="0" eb="2">
      <t>タカマツ</t>
    </rPh>
    <phoneticPr fontId="4"/>
  </si>
  <si>
    <t>共心</t>
    <rPh sb="0" eb="1">
      <t>トモ</t>
    </rPh>
    <rPh sb="1" eb="2">
      <t>ゴコロ</t>
    </rPh>
    <phoneticPr fontId="4"/>
  </si>
  <si>
    <t>堅田</t>
    <rPh sb="0" eb="1">
      <t>ケン</t>
    </rPh>
    <rPh sb="1" eb="2">
      <t>タ</t>
    </rPh>
    <phoneticPr fontId="4"/>
  </si>
  <si>
    <t>堂園</t>
    <rPh sb="0" eb="1">
      <t>ドウ</t>
    </rPh>
    <rPh sb="1" eb="2">
      <t>ソノ</t>
    </rPh>
    <phoneticPr fontId="4"/>
  </si>
  <si>
    <t>東共心</t>
    <rPh sb="0" eb="1">
      <t>ヒガシ</t>
    </rPh>
    <rPh sb="1" eb="2">
      <t>トモ</t>
    </rPh>
    <rPh sb="2" eb="3">
      <t>ゴコロ</t>
    </rPh>
    <phoneticPr fontId="4"/>
  </si>
  <si>
    <t>岡崎東西</t>
    <rPh sb="0" eb="2">
      <t>オカザキ</t>
    </rPh>
    <rPh sb="2" eb="4">
      <t>トウザイ</t>
    </rPh>
    <phoneticPr fontId="4"/>
  </si>
  <si>
    <t>馬掛</t>
    <rPh sb="0" eb="1">
      <t>ウマ</t>
    </rPh>
    <rPh sb="1" eb="2">
      <t>カカリ</t>
    </rPh>
    <phoneticPr fontId="4"/>
  </si>
  <si>
    <t>細山田中央</t>
    <rPh sb="0" eb="1">
      <t>ホソ</t>
    </rPh>
    <rPh sb="1" eb="3">
      <t>ヤマダ</t>
    </rPh>
    <rPh sb="3" eb="5">
      <t>チュウオウ</t>
    </rPh>
    <phoneticPr fontId="4"/>
  </si>
  <si>
    <t>岡崎上</t>
    <rPh sb="0" eb="1">
      <t>オカ</t>
    </rPh>
    <rPh sb="1" eb="2">
      <t>サキ</t>
    </rPh>
    <rPh sb="2" eb="3">
      <t>カミ</t>
    </rPh>
    <phoneticPr fontId="4"/>
  </si>
  <si>
    <t>生栗須</t>
    <rPh sb="0" eb="1">
      <t>ショウ</t>
    </rPh>
    <rPh sb="1" eb="2">
      <t>クリ</t>
    </rPh>
    <rPh sb="2" eb="3">
      <t>ス</t>
    </rPh>
    <phoneticPr fontId="4"/>
  </si>
  <si>
    <t>新堀</t>
    <rPh sb="0" eb="1">
      <t>シン</t>
    </rPh>
    <rPh sb="1" eb="2">
      <t>ホリ</t>
    </rPh>
    <phoneticPr fontId="4"/>
  </si>
  <si>
    <t>白寒水</t>
    <rPh sb="0" eb="1">
      <t>シロ</t>
    </rPh>
    <rPh sb="1" eb="2">
      <t>カン</t>
    </rPh>
    <rPh sb="2" eb="3">
      <t>スイ</t>
    </rPh>
    <phoneticPr fontId="4"/>
  </si>
  <si>
    <t>平瀬</t>
    <rPh sb="0" eb="2">
      <t>ヒラセ</t>
    </rPh>
    <phoneticPr fontId="4"/>
  </si>
  <si>
    <t>下中</t>
    <rPh sb="0" eb="2">
      <t>シモナカ</t>
    </rPh>
    <phoneticPr fontId="4"/>
  </si>
  <si>
    <t>大坪</t>
    <rPh sb="0" eb="2">
      <t>オオツボ</t>
    </rPh>
    <phoneticPr fontId="4"/>
  </si>
  <si>
    <t>外堀</t>
    <rPh sb="0" eb="1">
      <t>ソト</t>
    </rPh>
    <rPh sb="1" eb="2">
      <t>ホリ</t>
    </rPh>
    <phoneticPr fontId="4"/>
  </si>
  <si>
    <t>中野</t>
    <rPh sb="0" eb="2">
      <t>ナカノ</t>
    </rPh>
    <phoneticPr fontId="4"/>
  </si>
  <si>
    <t>下小原</t>
    <rPh sb="0" eb="1">
      <t>シモ</t>
    </rPh>
    <rPh sb="1" eb="3">
      <t>オハラ</t>
    </rPh>
    <phoneticPr fontId="4"/>
  </si>
  <si>
    <t>更和</t>
    <rPh sb="0" eb="2">
      <t>サラワ</t>
    </rPh>
    <phoneticPr fontId="4"/>
  </si>
  <si>
    <t>山下</t>
    <rPh sb="0" eb="2">
      <t>ヤマシタ</t>
    </rPh>
    <phoneticPr fontId="4"/>
  </si>
  <si>
    <t>中宿</t>
    <rPh sb="0" eb="1">
      <t>ナカ</t>
    </rPh>
    <rPh sb="1" eb="2">
      <t>ヤド</t>
    </rPh>
    <phoneticPr fontId="4"/>
  </si>
  <si>
    <t>新中堀</t>
    <rPh sb="0" eb="1">
      <t>シン</t>
    </rPh>
    <rPh sb="1" eb="3">
      <t>ナカホリ</t>
    </rPh>
    <phoneticPr fontId="4"/>
  </si>
  <si>
    <t>矢柄</t>
    <rPh sb="0" eb="1">
      <t>ヤ</t>
    </rPh>
    <rPh sb="1" eb="2">
      <t>ガラ</t>
    </rPh>
    <phoneticPr fontId="4"/>
  </si>
  <si>
    <t>中山上</t>
    <rPh sb="0" eb="2">
      <t>ナカヤマ</t>
    </rPh>
    <rPh sb="2" eb="3">
      <t>ウエ</t>
    </rPh>
    <phoneticPr fontId="4"/>
  </si>
  <si>
    <t>枦場</t>
    <rPh sb="0" eb="1">
      <t>ハシゴ</t>
    </rPh>
    <rPh sb="1" eb="2">
      <t>バ</t>
    </rPh>
    <phoneticPr fontId="4"/>
  </si>
  <si>
    <t>上矢柄</t>
    <rPh sb="0" eb="1">
      <t>カミ</t>
    </rPh>
    <rPh sb="1" eb="2">
      <t>ヤ</t>
    </rPh>
    <rPh sb="2" eb="3">
      <t>エ</t>
    </rPh>
    <phoneticPr fontId="4"/>
  </si>
  <si>
    <t>中山下</t>
    <rPh sb="0" eb="2">
      <t>ナカヤマ</t>
    </rPh>
    <rPh sb="2" eb="3">
      <t>モト</t>
    </rPh>
    <phoneticPr fontId="4"/>
  </si>
  <si>
    <t>共和</t>
    <rPh sb="0" eb="2">
      <t>キョウワ</t>
    </rPh>
    <phoneticPr fontId="4"/>
  </si>
  <si>
    <t>上辰喰</t>
    <rPh sb="0" eb="1">
      <t>ウエ</t>
    </rPh>
    <rPh sb="1" eb="2">
      <t>タツ</t>
    </rPh>
    <rPh sb="2" eb="3">
      <t>グイ</t>
    </rPh>
    <phoneticPr fontId="4"/>
  </si>
  <si>
    <t>十三塚</t>
    <rPh sb="0" eb="2">
      <t>ジュウサン</t>
    </rPh>
    <rPh sb="2" eb="3">
      <t>ツカ</t>
    </rPh>
    <phoneticPr fontId="4"/>
  </si>
  <si>
    <t>県営住宅</t>
    <rPh sb="0" eb="2">
      <t>ケンエイ</t>
    </rPh>
    <rPh sb="2" eb="4">
      <t>ジュウタク</t>
    </rPh>
    <phoneticPr fontId="4"/>
  </si>
  <si>
    <t>花鎌</t>
    <rPh sb="0" eb="1">
      <t>ハナ</t>
    </rPh>
    <rPh sb="1" eb="2">
      <t>カマ</t>
    </rPh>
    <phoneticPr fontId="4"/>
  </si>
  <si>
    <t>中山原</t>
    <rPh sb="0" eb="2">
      <t>ナカヤマ</t>
    </rPh>
    <rPh sb="2" eb="3">
      <t>ハラ</t>
    </rPh>
    <phoneticPr fontId="4"/>
  </si>
  <si>
    <t>土持</t>
    <rPh sb="0" eb="1">
      <t>ツチ</t>
    </rPh>
    <rPh sb="1" eb="2">
      <t>ジ</t>
    </rPh>
    <phoneticPr fontId="4"/>
  </si>
  <si>
    <t>栄</t>
    <rPh sb="0" eb="1">
      <t>エイ</t>
    </rPh>
    <phoneticPr fontId="4"/>
  </si>
  <si>
    <t>松崎</t>
    <rPh sb="0" eb="2">
      <t>マツサキ</t>
    </rPh>
    <phoneticPr fontId="4"/>
  </si>
  <si>
    <t>西共心</t>
    <rPh sb="0" eb="1">
      <t>ニシ</t>
    </rPh>
    <rPh sb="1" eb="2">
      <t>トモ</t>
    </rPh>
    <rPh sb="2" eb="3">
      <t>ゴコロ</t>
    </rPh>
    <phoneticPr fontId="4"/>
  </si>
  <si>
    <t>上栄</t>
    <rPh sb="0" eb="1">
      <t>ウエ</t>
    </rPh>
    <rPh sb="1" eb="2">
      <t>エイ</t>
    </rPh>
    <phoneticPr fontId="4"/>
  </si>
  <si>
    <t>城ヶ崎</t>
    <rPh sb="0" eb="1">
      <t>シロ</t>
    </rPh>
    <rPh sb="2" eb="3">
      <t>サキ</t>
    </rPh>
    <phoneticPr fontId="4"/>
  </si>
  <si>
    <t>東茅場</t>
    <rPh sb="0" eb="1">
      <t>ヒガシ</t>
    </rPh>
    <rPh sb="1" eb="3">
      <t>カヤバ</t>
    </rPh>
    <phoneticPr fontId="4"/>
  </si>
  <si>
    <t>柳谷</t>
    <rPh sb="0" eb="1">
      <t>ヤナギ</t>
    </rPh>
    <rPh sb="1" eb="2">
      <t>タニ</t>
    </rPh>
    <phoneticPr fontId="4"/>
  </si>
  <si>
    <t>伊集院</t>
    <rPh sb="0" eb="3">
      <t>イジュウイン</t>
    </rPh>
    <phoneticPr fontId="4"/>
  </si>
  <si>
    <t>下方限</t>
    <rPh sb="0" eb="3">
      <t>シモホウギリ</t>
    </rPh>
    <phoneticPr fontId="4"/>
  </si>
  <si>
    <t>更栄</t>
    <rPh sb="0" eb="1">
      <t>コウ</t>
    </rPh>
    <rPh sb="1" eb="2">
      <t>エイ</t>
    </rPh>
    <phoneticPr fontId="4"/>
  </si>
  <si>
    <t>共栄西</t>
    <rPh sb="0" eb="2">
      <t>キョウエイ</t>
    </rPh>
    <rPh sb="2" eb="3">
      <t>ニシ</t>
    </rPh>
    <phoneticPr fontId="4"/>
  </si>
  <si>
    <t>塩塚</t>
    <rPh sb="0" eb="1">
      <t>シオ</t>
    </rPh>
    <rPh sb="1" eb="2">
      <t>ツカ</t>
    </rPh>
    <phoneticPr fontId="4"/>
  </si>
  <si>
    <t>細山田中央</t>
    <rPh sb="0" eb="2">
      <t>ホソヤマ</t>
    </rPh>
    <rPh sb="2" eb="3">
      <t>タ</t>
    </rPh>
    <rPh sb="3" eb="5">
      <t>チュウオウ</t>
    </rPh>
    <phoneticPr fontId="4"/>
  </si>
  <si>
    <t>西新町</t>
    <rPh sb="0" eb="3">
      <t>ニシアラマチ</t>
    </rPh>
    <phoneticPr fontId="4"/>
  </si>
  <si>
    <t>共栄中</t>
    <rPh sb="0" eb="2">
      <t>キョウエイ</t>
    </rPh>
    <rPh sb="2" eb="3">
      <t>ジュウ</t>
    </rPh>
    <phoneticPr fontId="4"/>
  </si>
  <si>
    <t>永峯</t>
    <rPh sb="0" eb="1">
      <t>ナガ</t>
    </rPh>
    <rPh sb="1" eb="2">
      <t>ミネ</t>
    </rPh>
    <phoneticPr fontId="4"/>
  </si>
  <si>
    <t>東新町</t>
    <rPh sb="0" eb="3">
      <t>トウシンチョウ</t>
    </rPh>
    <phoneticPr fontId="4"/>
  </si>
  <si>
    <t>共栄東上</t>
    <rPh sb="0" eb="2">
      <t>キョウエイ</t>
    </rPh>
    <rPh sb="2" eb="4">
      <t>トウジョウ</t>
    </rPh>
    <phoneticPr fontId="4"/>
  </si>
  <si>
    <t>県営十三塚団地・大久保段</t>
    <rPh sb="0" eb="2">
      <t>ケンエイ</t>
    </rPh>
    <rPh sb="2" eb="4">
      <t>ジュウサン</t>
    </rPh>
    <rPh sb="4" eb="5">
      <t>ツカ</t>
    </rPh>
    <rPh sb="5" eb="7">
      <t>ダンチ</t>
    </rPh>
    <rPh sb="8" eb="11">
      <t>オオクボ</t>
    </rPh>
    <rPh sb="11" eb="12">
      <t>ダン</t>
    </rPh>
    <phoneticPr fontId="4"/>
  </si>
  <si>
    <t>入部堀</t>
    <rPh sb="0" eb="1">
      <t>イ</t>
    </rPh>
    <rPh sb="1" eb="2">
      <t>ベ</t>
    </rPh>
    <rPh sb="2" eb="3">
      <t>ホリ</t>
    </rPh>
    <phoneticPr fontId="4"/>
  </si>
  <si>
    <t>共栄東</t>
    <rPh sb="0" eb="2">
      <t>キョウエイ</t>
    </rPh>
    <rPh sb="2" eb="3">
      <t>ヒガシ</t>
    </rPh>
    <phoneticPr fontId="4"/>
  </si>
  <si>
    <t>西新堀</t>
    <rPh sb="0" eb="1">
      <t>ニシ</t>
    </rPh>
    <rPh sb="1" eb="2">
      <t>シン</t>
    </rPh>
    <rPh sb="2" eb="3">
      <t>ホリ</t>
    </rPh>
    <phoneticPr fontId="4"/>
  </si>
  <si>
    <t>鳥之巣</t>
    <rPh sb="0" eb="1">
      <t>トリ</t>
    </rPh>
    <rPh sb="1" eb="2">
      <t>ノ</t>
    </rPh>
    <rPh sb="2" eb="3">
      <t>ス</t>
    </rPh>
    <phoneticPr fontId="4"/>
  </si>
  <si>
    <t>平和</t>
    <rPh sb="0" eb="2">
      <t>ヘイワ</t>
    </rPh>
    <phoneticPr fontId="4"/>
  </si>
  <si>
    <t>竹下堀</t>
    <rPh sb="0" eb="2">
      <t>タケシタ</t>
    </rPh>
    <rPh sb="2" eb="3">
      <t>ホリ</t>
    </rPh>
    <phoneticPr fontId="4"/>
  </si>
  <si>
    <t>星ヶ丘</t>
    <rPh sb="0" eb="3">
      <t>ホシガオカ</t>
    </rPh>
    <phoneticPr fontId="4"/>
  </si>
  <si>
    <t>下之段</t>
    <rPh sb="0" eb="1">
      <t>シモ</t>
    </rPh>
    <rPh sb="1" eb="2">
      <t>ノ</t>
    </rPh>
    <rPh sb="2" eb="3">
      <t>ダン</t>
    </rPh>
    <phoneticPr fontId="4"/>
  </si>
  <si>
    <t>下甫木</t>
    <rPh sb="0" eb="1">
      <t>シモ</t>
    </rPh>
    <rPh sb="1" eb="2">
      <t>ホ</t>
    </rPh>
    <rPh sb="2" eb="3">
      <t>キ</t>
    </rPh>
    <phoneticPr fontId="4"/>
  </si>
  <si>
    <t>東新堀</t>
    <rPh sb="0" eb="1">
      <t>ヒガシ</t>
    </rPh>
    <rPh sb="1" eb="3">
      <t>ニイホリ</t>
    </rPh>
    <phoneticPr fontId="4"/>
  </si>
  <si>
    <t>大迫</t>
    <rPh sb="0" eb="2">
      <t>オオサコ</t>
    </rPh>
    <phoneticPr fontId="4"/>
  </si>
  <si>
    <t>中甫木</t>
    <rPh sb="0" eb="1">
      <t>ナカ</t>
    </rPh>
    <rPh sb="1" eb="2">
      <t>ハジメ</t>
    </rPh>
    <rPh sb="2" eb="3">
      <t>キ</t>
    </rPh>
    <phoneticPr fontId="4"/>
  </si>
  <si>
    <t>東住吉</t>
    <rPh sb="0" eb="3">
      <t>ヒガシスミヨシ</t>
    </rPh>
    <phoneticPr fontId="4"/>
  </si>
  <si>
    <t>富ヶ尾中央</t>
    <rPh sb="0" eb="1">
      <t>トミ</t>
    </rPh>
    <rPh sb="2" eb="3">
      <t>オ</t>
    </rPh>
    <rPh sb="3" eb="5">
      <t>チュウオウ</t>
    </rPh>
    <phoneticPr fontId="4"/>
  </si>
  <si>
    <t>桜ヶ丘</t>
    <rPh sb="0" eb="3">
      <t>サクラガオカ</t>
    </rPh>
    <phoneticPr fontId="4"/>
  </si>
  <si>
    <t>富ヶ尾下</t>
    <rPh sb="0" eb="1">
      <t>トミ</t>
    </rPh>
    <rPh sb="2" eb="4">
      <t>オシタ</t>
    </rPh>
    <phoneticPr fontId="4"/>
  </si>
  <si>
    <t>吹上田</t>
    <rPh sb="0" eb="1">
      <t>フ</t>
    </rPh>
    <rPh sb="1" eb="2">
      <t>ウエ</t>
    </rPh>
    <rPh sb="2" eb="3">
      <t>タ</t>
    </rPh>
    <phoneticPr fontId="4"/>
  </si>
  <si>
    <t>富ヶ尾上</t>
    <rPh sb="0" eb="1">
      <t>トミ</t>
    </rPh>
    <rPh sb="2" eb="4">
      <t>オノエ</t>
    </rPh>
    <phoneticPr fontId="4"/>
  </si>
  <si>
    <t>中郷</t>
    <rPh sb="0" eb="2">
      <t>ナカゴウ</t>
    </rPh>
    <phoneticPr fontId="4"/>
  </si>
  <si>
    <t>中郷</t>
    <rPh sb="0" eb="1">
      <t>ナカ</t>
    </rPh>
    <rPh sb="1" eb="2">
      <t>ゴウ</t>
    </rPh>
    <phoneticPr fontId="4"/>
  </si>
  <si>
    <t>上大塚原上</t>
    <rPh sb="0" eb="1">
      <t>ウエ</t>
    </rPh>
    <rPh sb="1" eb="4">
      <t>オオツカハラ</t>
    </rPh>
    <rPh sb="4" eb="5">
      <t>ジョウ</t>
    </rPh>
    <phoneticPr fontId="4"/>
  </si>
  <si>
    <t>中郷一</t>
    <rPh sb="0" eb="2">
      <t>ナカゴウ</t>
    </rPh>
    <rPh sb="2" eb="3">
      <t>1</t>
    </rPh>
    <phoneticPr fontId="4"/>
  </si>
  <si>
    <t>上大塚原下</t>
    <rPh sb="0" eb="1">
      <t>ウエ</t>
    </rPh>
    <rPh sb="1" eb="4">
      <t>オオツカハラ</t>
    </rPh>
    <rPh sb="4" eb="5">
      <t>ゲ</t>
    </rPh>
    <phoneticPr fontId="4"/>
  </si>
  <si>
    <t>中郷上</t>
    <rPh sb="0" eb="2">
      <t>ナカゴウ</t>
    </rPh>
    <rPh sb="2" eb="3">
      <t>ウエ</t>
    </rPh>
    <phoneticPr fontId="4"/>
  </si>
  <si>
    <t>下大塚原</t>
    <rPh sb="0" eb="1">
      <t>シタ</t>
    </rPh>
    <rPh sb="1" eb="4">
      <t>オオツカハラ</t>
    </rPh>
    <phoneticPr fontId="4"/>
  </si>
  <si>
    <t>朝日</t>
    <rPh sb="0" eb="2">
      <t>アサヒ</t>
    </rPh>
    <phoneticPr fontId="4"/>
  </si>
  <si>
    <t>新大塚原</t>
    <rPh sb="0" eb="1">
      <t>シン</t>
    </rPh>
    <rPh sb="1" eb="4">
      <t>オオツカハラ</t>
    </rPh>
    <phoneticPr fontId="4"/>
  </si>
  <si>
    <t>東西</t>
    <rPh sb="0" eb="2">
      <t>トウザイ</t>
    </rPh>
    <phoneticPr fontId="4"/>
  </si>
  <si>
    <t>大牧</t>
    <rPh sb="0" eb="2">
      <t>オオマキ</t>
    </rPh>
    <phoneticPr fontId="4"/>
  </si>
  <si>
    <t>串良東部</t>
    <rPh sb="0" eb="2">
      <t>クシラ</t>
    </rPh>
    <rPh sb="2" eb="4">
      <t>トウブ</t>
    </rPh>
    <phoneticPr fontId="4"/>
  </si>
  <si>
    <t>串良中央</t>
    <rPh sb="0" eb="2">
      <t>クシラ</t>
    </rPh>
    <rPh sb="2" eb="4">
      <t>チュウオウ</t>
    </rPh>
    <phoneticPr fontId="4"/>
  </si>
  <si>
    <t>宮之下</t>
    <rPh sb="0" eb="3">
      <t>ミヤノシタ</t>
    </rPh>
    <phoneticPr fontId="4"/>
  </si>
  <si>
    <t>鶴亀</t>
    <rPh sb="0" eb="2">
      <t>ツルカメ</t>
    </rPh>
    <phoneticPr fontId="4"/>
  </si>
  <si>
    <t>　串　　良</t>
    <rPh sb="1" eb="2">
      <t>クシ</t>
    </rPh>
    <rPh sb="4" eb="5">
      <t>リョウ</t>
    </rPh>
    <phoneticPr fontId="15"/>
  </si>
  <si>
    <t>和田</t>
    <rPh sb="0" eb="2">
      <t>ワダ</t>
    </rPh>
    <phoneticPr fontId="4"/>
  </si>
  <si>
    <t>愛ヶ迫</t>
    <rPh sb="0" eb="1">
      <t>アイ</t>
    </rPh>
    <rPh sb="2" eb="3">
      <t>サコ</t>
    </rPh>
    <phoneticPr fontId="4"/>
  </si>
  <si>
    <t>【登録人口】町内会別人口（吾平地区）</t>
    <rPh sb="1" eb="6">
      <t>トウロクジンコウ」</t>
    </rPh>
    <rPh sb="6" eb="7">
      <t>マチ</t>
    </rPh>
    <rPh sb="7" eb="8">
      <t>ウチ</t>
    </rPh>
    <rPh sb="8" eb="9">
      <t>カイ</t>
    </rPh>
    <rPh sb="9" eb="10">
      <t>ベツ</t>
    </rPh>
    <rPh sb="10" eb="11">
      <t>ヒト</t>
    </rPh>
    <rPh sb="11" eb="12">
      <t>クチ</t>
    </rPh>
    <rPh sb="13" eb="15">
      <t>アイラ</t>
    </rPh>
    <rPh sb="15" eb="17">
      <t>チク</t>
    </rPh>
    <phoneticPr fontId="4"/>
  </si>
  <si>
    <t>江口迫</t>
    <rPh sb="0" eb="2">
      <t>エグチ</t>
    </rPh>
    <rPh sb="2" eb="3">
      <t>サコ</t>
    </rPh>
    <phoneticPr fontId="4"/>
  </si>
  <si>
    <t>　吾平</t>
    <rPh sb="1" eb="3">
      <t>アイラ</t>
    </rPh>
    <phoneticPr fontId="4"/>
  </si>
  <si>
    <t>緑ヶ丘</t>
    <rPh sb="0" eb="3">
      <t>ミドリガオカ</t>
    </rPh>
    <phoneticPr fontId="4"/>
  </si>
  <si>
    <t xml:space="preserve">   （旧町内会名）</t>
    <rPh sb="4" eb="5">
      <t>キュウ</t>
    </rPh>
    <rPh sb="5" eb="7">
      <t>チョウナイ</t>
    </rPh>
    <rPh sb="7" eb="8">
      <t>カイ</t>
    </rPh>
    <rPh sb="8" eb="9">
      <t>メイ</t>
    </rPh>
    <phoneticPr fontId="4"/>
  </si>
  <si>
    <t>上之馬場</t>
    <rPh sb="0" eb="2">
      <t>カミノ</t>
    </rPh>
    <rPh sb="2" eb="4">
      <t>ババ</t>
    </rPh>
    <phoneticPr fontId="4"/>
  </si>
  <si>
    <t>神野</t>
    <rPh sb="0" eb="2">
      <t>カミノ</t>
    </rPh>
    <phoneticPr fontId="4"/>
  </si>
  <si>
    <t>上之馬場下</t>
    <rPh sb="0" eb="2">
      <t>カミノ</t>
    </rPh>
    <rPh sb="2" eb="4">
      <t>ババ</t>
    </rPh>
    <rPh sb="4" eb="5">
      <t>シモ</t>
    </rPh>
    <phoneticPr fontId="4"/>
  </si>
  <si>
    <t>鶴峰東</t>
    <rPh sb="0" eb="1">
      <t>ツル</t>
    </rPh>
    <rPh sb="1" eb="2">
      <t>ミネ</t>
    </rPh>
    <rPh sb="2" eb="3">
      <t>ヒガシ</t>
    </rPh>
    <phoneticPr fontId="4"/>
  </si>
  <si>
    <t>岡崎西</t>
    <rPh sb="0" eb="2">
      <t>オカザキ</t>
    </rPh>
    <rPh sb="2" eb="3">
      <t>ニシ</t>
    </rPh>
    <phoneticPr fontId="4"/>
  </si>
  <si>
    <t>鶴峰中</t>
    <rPh sb="0" eb="1">
      <t>ツル</t>
    </rPh>
    <rPh sb="1" eb="2">
      <t>ミネ</t>
    </rPh>
    <rPh sb="2" eb="3">
      <t>ナカ</t>
    </rPh>
    <phoneticPr fontId="4"/>
  </si>
  <si>
    <t>岡崎東</t>
    <rPh sb="0" eb="2">
      <t>オカザキ</t>
    </rPh>
    <rPh sb="2" eb="3">
      <t>ヒガシ</t>
    </rPh>
    <phoneticPr fontId="4"/>
  </si>
  <si>
    <t>鶴峰西</t>
    <rPh sb="0" eb="1">
      <t>ツル</t>
    </rPh>
    <rPh sb="1" eb="2">
      <t>ミネ</t>
    </rPh>
    <rPh sb="2" eb="3">
      <t>ニシ</t>
    </rPh>
    <phoneticPr fontId="4"/>
  </si>
  <si>
    <t>下小原</t>
    <rPh sb="0" eb="1">
      <t>シタ</t>
    </rPh>
    <rPh sb="1" eb="3">
      <t>オハラ</t>
    </rPh>
    <phoneticPr fontId="4"/>
  </si>
  <si>
    <t>下小原南</t>
    <rPh sb="0" eb="1">
      <t>シモ</t>
    </rPh>
    <rPh sb="1" eb="3">
      <t>オハラ</t>
    </rPh>
    <rPh sb="3" eb="4">
      <t>ミナミ</t>
    </rPh>
    <phoneticPr fontId="4"/>
  </si>
  <si>
    <t>中央東</t>
    <rPh sb="0" eb="2">
      <t>チュウオウ</t>
    </rPh>
    <rPh sb="2" eb="3">
      <t>ヒガシ</t>
    </rPh>
    <phoneticPr fontId="4"/>
  </si>
  <si>
    <t>下小原北</t>
    <rPh sb="0" eb="1">
      <t>シモ</t>
    </rPh>
    <rPh sb="1" eb="3">
      <t>オハラ</t>
    </rPh>
    <rPh sb="3" eb="4">
      <t>キタ</t>
    </rPh>
    <phoneticPr fontId="4"/>
  </si>
  <si>
    <t>中央町</t>
    <rPh sb="0" eb="2">
      <t>チュウオウ</t>
    </rPh>
    <rPh sb="2" eb="3">
      <t>マチ</t>
    </rPh>
    <phoneticPr fontId="4"/>
  </si>
  <si>
    <t>中央麓</t>
    <rPh sb="0" eb="2">
      <t>チュウオウ</t>
    </rPh>
    <rPh sb="2" eb="3">
      <t>フモト</t>
    </rPh>
    <phoneticPr fontId="4"/>
  </si>
  <si>
    <t>荿七</t>
    <rPh sb="0" eb="1">
      <t>セイ</t>
    </rPh>
    <rPh sb="1" eb="2">
      <t>ナナ</t>
    </rPh>
    <phoneticPr fontId="4"/>
  </si>
  <si>
    <t>中央西</t>
    <rPh sb="0" eb="2">
      <t>チュウオウ</t>
    </rPh>
    <rPh sb="2" eb="3">
      <t>ニシ</t>
    </rPh>
    <phoneticPr fontId="4"/>
  </si>
  <si>
    <t>下方限</t>
    <rPh sb="0" eb="1">
      <t>シタ</t>
    </rPh>
    <rPh sb="1" eb="2">
      <t>カタ</t>
    </rPh>
    <rPh sb="2" eb="3">
      <t>ゲン</t>
    </rPh>
    <phoneticPr fontId="4"/>
  </si>
  <si>
    <t>表</t>
    <rPh sb="0" eb="1">
      <t>ヒョウ</t>
    </rPh>
    <phoneticPr fontId="4"/>
  </si>
  <si>
    <t>下名東</t>
    <rPh sb="0" eb="1">
      <t>シタ</t>
    </rPh>
    <rPh sb="1" eb="3">
      <t>メイトウ</t>
    </rPh>
    <phoneticPr fontId="4"/>
  </si>
  <si>
    <t>佐牟田</t>
    <rPh sb="0" eb="1">
      <t>サ</t>
    </rPh>
    <rPh sb="1" eb="2">
      <t>ム</t>
    </rPh>
    <rPh sb="2" eb="3">
      <t>タ</t>
    </rPh>
    <phoneticPr fontId="4"/>
  </si>
  <si>
    <t>下名西</t>
    <rPh sb="0" eb="1">
      <t>シタ</t>
    </rPh>
    <rPh sb="1" eb="2">
      <t>メイ</t>
    </rPh>
    <rPh sb="2" eb="3">
      <t>ニシ</t>
    </rPh>
    <phoneticPr fontId="4"/>
  </si>
  <si>
    <t>瀬戸</t>
    <rPh sb="0" eb="2">
      <t>セト</t>
    </rPh>
    <phoneticPr fontId="4"/>
  </si>
  <si>
    <t>グリーンビレッジ吾平</t>
    <rPh sb="8" eb="10">
      <t>アイラ</t>
    </rPh>
    <phoneticPr fontId="4"/>
  </si>
  <si>
    <t>諏訪下</t>
    <rPh sb="0" eb="2">
      <t>スワ</t>
    </rPh>
    <rPh sb="2" eb="3">
      <t>シタ</t>
    </rPh>
    <phoneticPr fontId="4"/>
  </si>
  <si>
    <t>北田迫</t>
    <rPh sb="0" eb="1">
      <t>キタ</t>
    </rPh>
    <rPh sb="1" eb="2">
      <t>タ</t>
    </rPh>
    <rPh sb="2" eb="3">
      <t>サコ</t>
    </rPh>
    <phoneticPr fontId="4"/>
  </si>
  <si>
    <t>萩崎</t>
    <rPh sb="0" eb="1">
      <t>ハギ</t>
    </rPh>
    <rPh sb="1" eb="2">
      <t>サキ</t>
    </rPh>
    <phoneticPr fontId="4"/>
  </si>
  <si>
    <t>上西目川路</t>
    <rPh sb="0" eb="1">
      <t>カミ</t>
    </rPh>
    <rPh sb="1" eb="2">
      <t>ニシ</t>
    </rPh>
    <rPh sb="2" eb="3">
      <t>メ</t>
    </rPh>
    <rPh sb="3" eb="4">
      <t>カワ</t>
    </rPh>
    <rPh sb="4" eb="5">
      <t>ジ</t>
    </rPh>
    <phoneticPr fontId="4"/>
  </si>
  <si>
    <t>県営十三塚団地・大久保段</t>
    <rPh sb="0" eb="2">
      <t>ケンエイ</t>
    </rPh>
    <rPh sb="2" eb="5">
      <t>ジュウサンヅカ</t>
    </rPh>
    <rPh sb="5" eb="7">
      <t>ダンチ</t>
    </rPh>
    <phoneticPr fontId="4"/>
  </si>
  <si>
    <t>下西目川路</t>
    <rPh sb="0" eb="1">
      <t>ゲ</t>
    </rPh>
    <rPh sb="1" eb="2">
      <t>ニシ</t>
    </rPh>
    <rPh sb="2" eb="3">
      <t>メ</t>
    </rPh>
    <rPh sb="3" eb="4">
      <t>カワ</t>
    </rPh>
    <rPh sb="4" eb="5">
      <t>ジ</t>
    </rPh>
    <phoneticPr fontId="4"/>
  </si>
  <si>
    <t>大久保段</t>
    <rPh sb="0" eb="3">
      <t>オオクボ</t>
    </rPh>
    <rPh sb="3" eb="4">
      <t>ダン</t>
    </rPh>
    <phoneticPr fontId="4"/>
  </si>
  <si>
    <t>今吉</t>
    <rPh sb="0" eb="2">
      <t>イマヨシ</t>
    </rPh>
    <phoneticPr fontId="4"/>
  </si>
  <si>
    <t>堀木田</t>
    <rPh sb="0" eb="1">
      <t>ホリ</t>
    </rPh>
    <rPh sb="1" eb="2">
      <t>キ</t>
    </rPh>
    <rPh sb="2" eb="3">
      <t>タ</t>
    </rPh>
    <phoneticPr fontId="4"/>
  </si>
  <si>
    <t>鶯</t>
    <rPh sb="0" eb="1">
      <t>ウグイス</t>
    </rPh>
    <phoneticPr fontId="4"/>
  </si>
  <si>
    <t>下名東</t>
    <rPh sb="0" eb="1">
      <t>シモ</t>
    </rPh>
    <rPh sb="1" eb="2">
      <t>ナ</t>
    </rPh>
    <rPh sb="2" eb="3">
      <t>ヒガシ</t>
    </rPh>
    <phoneticPr fontId="4"/>
  </si>
  <si>
    <t>茶円</t>
    <rPh sb="0" eb="1">
      <t>チャ</t>
    </rPh>
    <rPh sb="1" eb="2">
      <t>エン</t>
    </rPh>
    <phoneticPr fontId="4"/>
  </si>
  <si>
    <t>樋之口</t>
    <rPh sb="0" eb="3">
      <t>ヒノクチ</t>
    </rPh>
    <phoneticPr fontId="4"/>
  </si>
  <si>
    <t>末次</t>
    <rPh sb="0" eb="2">
      <t>スエツグ</t>
    </rPh>
    <phoneticPr fontId="4"/>
  </si>
  <si>
    <t>井神島</t>
    <rPh sb="0" eb="1">
      <t>イ</t>
    </rPh>
    <rPh sb="1" eb="2">
      <t>シン</t>
    </rPh>
    <rPh sb="2" eb="3">
      <t>シマ</t>
    </rPh>
    <phoneticPr fontId="4"/>
  </si>
  <si>
    <t>論地</t>
    <rPh sb="0" eb="1">
      <t>ロン</t>
    </rPh>
    <rPh sb="1" eb="2">
      <t>チ</t>
    </rPh>
    <phoneticPr fontId="4"/>
  </si>
  <si>
    <t>原口</t>
    <rPh sb="0" eb="1">
      <t>ハラ</t>
    </rPh>
    <rPh sb="1" eb="2">
      <t>クチ</t>
    </rPh>
    <phoneticPr fontId="4"/>
  </si>
  <si>
    <t>下名西</t>
    <rPh sb="0" eb="1">
      <t>シタ</t>
    </rPh>
    <rPh sb="1" eb="2">
      <t>ナ</t>
    </rPh>
    <rPh sb="2" eb="3">
      <t>ニシ</t>
    </rPh>
    <phoneticPr fontId="4"/>
  </si>
  <si>
    <t>名主</t>
    <rPh sb="0" eb="2">
      <t>ナヌシ</t>
    </rPh>
    <phoneticPr fontId="4"/>
  </si>
  <si>
    <t>池久保</t>
    <rPh sb="0" eb="1">
      <t>イケ</t>
    </rPh>
    <rPh sb="1" eb="3">
      <t>クボ</t>
    </rPh>
    <phoneticPr fontId="4"/>
  </si>
  <si>
    <t>川西中</t>
    <rPh sb="0" eb="2">
      <t>カワニシ</t>
    </rPh>
    <rPh sb="2" eb="3">
      <t>ナカ</t>
    </rPh>
    <phoneticPr fontId="4"/>
  </si>
  <si>
    <t>真角</t>
    <rPh sb="0" eb="1">
      <t>マ</t>
    </rPh>
    <rPh sb="1" eb="2">
      <t>スミ</t>
    </rPh>
    <phoneticPr fontId="4"/>
  </si>
  <si>
    <t>川北</t>
    <rPh sb="0" eb="2">
      <t>カワキタ</t>
    </rPh>
    <phoneticPr fontId="4"/>
  </si>
  <si>
    <t>※陵北荘は町内会組織がないが、人口は鶴峯東でカウント。</t>
    <rPh sb="1" eb="2">
      <t>リョウ</t>
    </rPh>
    <rPh sb="2" eb="3">
      <t>キタ</t>
    </rPh>
    <rPh sb="3" eb="4">
      <t>ソウ</t>
    </rPh>
    <rPh sb="5" eb="7">
      <t>チョウナイ</t>
    </rPh>
    <rPh sb="7" eb="8">
      <t>カイ</t>
    </rPh>
    <rPh sb="8" eb="10">
      <t>ソシキ</t>
    </rPh>
    <rPh sb="15" eb="17">
      <t>ジンコウ</t>
    </rPh>
    <rPh sb="18" eb="19">
      <t>ツル</t>
    </rPh>
    <rPh sb="19" eb="20">
      <t>ミネ</t>
    </rPh>
    <rPh sb="20" eb="21">
      <t>ヒガシ</t>
    </rPh>
    <phoneticPr fontId="4"/>
  </si>
  <si>
    <t>※陵幸園は町内会組織がないが、人口は鶴峯中でカウント。</t>
    <rPh sb="20" eb="21">
      <t>ナカ</t>
    </rPh>
    <phoneticPr fontId="4"/>
  </si>
  <si>
    <t>　吾　　平</t>
    <rPh sb="1" eb="2">
      <t>ワレ</t>
    </rPh>
    <rPh sb="4" eb="5">
      <t>ヘイ</t>
    </rPh>
    <phoneticPr fontId="15"/>
  </si>
  <si>
    <t>注　平成24年７月９日の制度改正に伴い外国人住民も含まれております。</t>
    <rPh sb="0" eb="1">
      <t>チュウ</t>
    </rPh>
    <phoneticPr fontId="4"/>
  </si>
  <si>
    <t>令和６年４月30日現在</t>
    <rPh sb="0" eb="2">
      <t>レイワ</t>
    </rPh>
    <rPh sb="3" eb="4">
      <t>ネン</t>
    </rPh>
    <rPh sb="5" eb="6">
      <t>ガツ</t>
    </rPh>
    <phoneticPr fontId="6"/>
  </si>
  <si>
    <t>令和６年４月30日現在</t>
  </si>
  <si>
    <t>令和６年５月31日現在</t>
    <rPh sb="0" eb="2">
      <t>レイワ</t>
    </rPh>
    <rPh sb="3" eb="4">
      <t>ネン</t>
    </rPh>
    <rPh sb="5" eb="6">
      <t>ガツ</t>
    </rPh>
    <phoneticPr fontId="6"/>
  </si>
  <si>
    <t>令和６年５月31日現在</t>
    <phoneticPr fontId="6"/>
  </si>
  <si>
    <t>令和６年５月31日現在</t>
  </si>
  <si>
    <t>令和６年７月31日現在</t>
    <rPh sb="0" eb="2">
      <t>レイワ</t>
    </rPh>
    <rPh sb="3" eb="4">
      <t>ネン</t>
    </rPh>
    <rPh sb="5" eb="6">
      <t>ガツ</t>
    </rPh>
    <phoneticPr fontId="6"/>
  </si>
  <si>
    <t>令和６年６月30日現在</t>
    <rPh sb="0" eb="2">
      <t>レイワ</t>
    </rPh>
    <rPh sb="3" eb="4">
      <t>ネン</t>
    </rPh>
    <rPh sb="5" eb="6">
      <t>ガツ</t>
    </rPh>
    <phoneticPr fontId="6"/>
  </si>
  <si>
    <t>令和６年８月31日現在</t>
    <rPh sb="0" eb="2">
      <t>レイワ</t>
    </rPh>
    <rPh sb="3" eb="4">
      <t>ネン</t>
    </rPh>
    <rPh sb="5" eb="6">
      <t>ガツ</t>
    </rPh>
    <phoneticPr fontId="6"/>
  </si>
  <si>
    <t>令和６年９月30日現在</t>
    <rPh sb="0" eb="2">
      <t>レイワ</t>
    </rPh>
    <rPh sb="3" eb="4">
      <t>ネン</t>
    </rPh>
    <rPh sb="5" eb="6">
      <t>ガツ</t>
    </rPh>
    <phoneticPr fontId="4"/>
  </si>
  <si>
    <t>令和６年９月30日現在</t>
  </si>
  <si>
    <t>令和６年10月31日現在</t>
    <rPh sb="0" eb="2">
      <t>レイワ</t>
    </rPh>
    <rPh sb="3" eb="4">
      <t>ネン</t>
    </rPh>
    <rPh sb="6" eb="7">
      <t>ガツ</t>
    </rPh>
    <phoneticPr fontId="6"/>
  </si>
  <si>
    <t>令和６年10月31日現在</t>
  </si>
  <si>
    <t>令和６年11月30日現在</t>
    <rPh sb="0" eb="2">
      <t>レイワ</t>
    </rPh>
    <rPh sb="3" eb="4">
      <t>ネン</t>
    </rPh>
    <rPh sb="6" eb="7">
      <t>ガツ</t>
    </rPh>
    <phoneticPr fontId="6"/>
  </si>
  <si>
    <t>1010</t>
    <phoneticPr fontId="6"/>
  </si>
  <si>
    <t>1260</t>
    <phoneticPr fontId="6"/>
  </si>
  <si>
    <t>1610</t>
    <phoneticPr fontId="6"/>
  </si>
  <si>
    <t>1020</t>
    <phoneticPr fontId="6"/>
  </si>
  <si>
    <t>1270</t>
    <phoneticPr fontId="6"/>
  </si>
  <si>
    <t>-</t>
    <phoneticPr fontId="6"/>
  </si>
  <si>
    <t>1030</t>
    <phoneticPr fontId="6"/>
  </si>
  <si>
    <t>1280</t>
    <phoneticPr fontId="6"/>
  </si>
  <si>
    <t>1290</t>
    <phoneticPr fontId="6"/>
  </si>
  <si>
    <t>1648</t>
    <phoneticPr fontId="6"/>
  </si>
  <si>
    <t>1050</t>
    <phoneticPr fontId="6"/>
  </si>
  <si>
    <t>1301</t>
    <phoneticPr fontId="6"/>
  </si>
  <si>
    <t>1990</t>
    <phoneticPr fontId="6"/>
  </si>
  <si>
    <t>1060</t>
    <phoneticPr fontId="6"/>
  </si>
  <si>
    <t>1302</t>
    <phoneticPr fontId="6"/>
  </si>
  <si>
    <t>1310</t>
    <phoneticPr fontId="6"/>
  </si>
  <si>
    <t>1100</t>
    <phoneticPr fontId="6"/>
  </si>
  <si>
    <t>1110</t>
    <phoneticPr fontId="6"/>
  </si>
  <si>
    <t>1120</t>
    <phoneticPr fontId="6"/>
  </si>
  <si>
    <t>1130</t>
    <phoneticPr fontId="6"/>
  </si>
  <si>
    <t>1140</t>
    <phoneticPr fontId="6"/>
  </si>
  <si>
    <t>1151</t>
    <phoneticPr fontId="6"/>
  </si>
  <si>
    <t>1152</t>
    <phoneticPr fontId="6"/>
  </si>
  <si>
    <t>1153</t>
    <phoneticPr fontId="6"/>
  </si>
  <si>
    <t>1154</t>
    <phoneticPr fontId="6"/>
  </si>
  <si>
    <t>1155</t>
    <phoneticPr fontId="6"/>
  </si>
  <si>
    <t>1156</t>
    <phoneticPr fontId="6"/>
  </si>
  <si>
    <t>1157</t>
    <phoneticPr fontId="6"/>
  </si>
  <si>
    <t>1158</t>
    <phoneticPr fontId="6"/>
  </si>
  <si>
    <t>1161</t>
    <phoneticPr fontId="6"/>
  </si>
  <si>
    <t>1162</t>
    <phoneticPr fontId="6"/>
  </si>
  <si>
    <t>1170</t>
    <phoneticPr fontId="6"/>
  </si>
  <si>
    <t>1180</t>
    <phoneticPr fontId="6"/>
  </si>
  <si>
    <t>1190</t>
    <phoneticPr fontId="6"/>
  </si>
  <si>
    <t>1200</t>
    <phoneticPr fontId="6"/>
  </si>
  <si>
    <t>1211</t>
    <phoneticPr fontId="6"/>
  </si>
  <si>
    <t>1213</t>
    <phoneticPr fontId="6"/>
  </si>
  <si>
    <t>1214</t>
    <phoneticPr fontId="6"/>
  </si>
  <si>
    <t>1560</t>
    <phoneticPr fontId="6"/>
  </si>
  <si>
    <t>1570</t>
    <phoneticPr fontId="6"/>
  </si>
  <si>
    <t>1581</t>
    <phoneticPr fontId="6"/>
  </si>
  <si>
    <t>1582</t>
    <phoneticPr fontId="6"/>
  </si>
  <si>
    <t>1240</t>
    <phoneticPr fontId="6"/>
  </si>
  <si>
    <t>1590</t>
    <phoneticPr fontId="6"/>
  </si>
  <si>
    <t>1250</t>
    <phoneticPr fontId="6"/>
  </si>
  <si>
    <t>1600</t>
    <phoneticPr fontId="6"/>
  </si>
  <si>
    <t>2410</t>
    <phoneticPr fontId="6"/>
  </si>
  <si>
    <t>2010</t>
    <phoneticPr fontId="6"/>
  </si>
  <si>
    <t>2020</t>
    <phoneticPr fontId="6"/>
  </si>
  <si>
    <t>2350</t>
    <phoneticPr fontId="6"/>
  </si>
  <si>
    <t>2360</t>
    <phoneticPr fontId="6"/>
  </si>
  <si>
    <t>2370</t>
    <phoneticPr fontId="6"/>
  </si>
  <si>
    <t>2380</t>
    <phoneticPr fontId="6"/>
  </si>
  <si>
    <t>2390</t>
    <phoneticPr fontId="6"/>
  </si>
  <si>
    <t>2400</t>
    <phoneticPr fontId="6"/>
  </si>
  <si>
    <t>　　（旧町内会名）</t>
    <phoneticPr fontId="6"/>
  </si>
  <si>
    <t>3074</t>
    <phoneticPr fontId="6"/>
  </si>
  <si>
    <t>3001</t>
    <phoneticPr fontId="6"/>
  </si>
  <si>
    <t>3083</t>
    <phoneticPr fontId="6"/>
  </si>
  <si>
    <t>3018</t>
    <phoneticPr fontId="6"/>
  </si>
  <si>
    <t>3085</t>
    <phoneticPr fontId="6"/>
  </si>
  <si>
    <t>3019</t>
    <phoneticPr fontId="6"/>
  </si>
  <si>
    <t>3088</t>
    <phoneticPr fontId="6"/>
  </si>
  <si>
    <t>3024</t>
    <phoneticPr fontId="6"/>
  </si>
  <si>
    <t>3093</t>
    <phoneticPr fontId="6"/>
  </si>
  <si>
    <t>3032</t>
    <phoneticPr fontId="6"/>
  </si>
  <si>
    <t>3095</t>
    <phoneticPr fontId="6"/>
  </si>
  <si>
    <t>3006</t>
    <phoneticPr fontId="6"/>
  </si>
  <si>
    <t>3008</t>
    <phoneticPr fontId="6"/>
  </si>
  <si>
    <t>3099</t>
    <phoneticPr fontId="6"/>
  </si>
  <si>
    <t>3009</t>
    <phoneticPr fontId="6"/>
  </si>
  <si>
    <t>3100</t>
    <phoneticPr fontId="6"/>
  </si>
  <si>
    <t>3010</t>
    <phoneticPr fontId="6"/>
  </si>
  <si>
    <t>3101</t>
    <phoneticPr fontId="6"/>
  </si>
  <si>
    <t>3011</t>
    <phoneticPr fontId="6"/>
  </si>
  <si>
    <t>3102</t>
    <phoneticPr fontId="6"/>
  </si>
  <si>
    <t>3012</t>
    <phoneticPr fontId="6"/>
  </si>
  <si>
    <t>3103</t>
    <phoneticPr fontId="6"/>
  </si>
  <si>
    <t>3015</t>
    <phoneticPr fontId="6"/>
  </si>
  <si>
    <t>3041</t>
    <phoneticPr fontId="6"/>
  </si>
  <si>
    <t>3104</t>
    <phoneticPr fontId="6"/>
  </si>
  <si>
    <t>3017</t>
    <phoneticPr fontId="6"/>
  </si>
  <si>
    <t>3105</t>
    <phoneticPr fontId="6"/>
  </si>
  <si>
    <t>3020</t>
    <phoneticPr fontId="6"/>
  </si>
  <si>
    <t>3043</t>
    <phoneticPr fontId="6"/>
  </si>
  <si>
    <t>3047</t>
    <phoneticPr fontId="6"/>
  </si>
  <si>
    <t>3113</t>
    <phoneticPr fontId="6"/>
  </si>
  <si>
    <t>3022</t>
    <phoneticPr fontId="6"/>
  </si>
  <si>
    <t>3048</t>
    <phoneticPr fontId="6"/>
  </si>
  <si>
    <t>3114</t>
    <phoneticPr fontId="6"/>
  </si>
  <si>
    <t>3023</t>
    <phoneticPr fontId="6"/>
  </si>
  <si>
    <t>3049</t>
    <phoneticPr fontId="6"/>
  </si>
  <si>
    <t>3030</t>
    <phoneticPr fontId="6"/>
  </si>
  <si>
    <t>3050</t>
    <phoneticPr fontId="6"/>
  </si>
  <si>
    <t>3025</t>
    <phoneticPr fontId="6"/>
  </si>
  <si>
    <t>3051</t>
    <phoneticPr fontId="6"/>
  </si>
  <si>
    <t>3026</t>
    <phoneticPr fontId="6"/>
  </si>
  <si>
    <t>3052</t>
    <phoneticPr fontId="6"/>
  </si>
  <si>
    <t>3027</t>
    <phoneticPr fontId="6"/>
  </si>
  <si>
    <t>3053</t>
    <phoneticPr fontId="6"/>
  </si>
  <si>
    <t>3028</t>
    <phoneticPr fontId="6"/>
  </si>
  <si>
    <t>3092</t>
    <phoneticPr fontId="6"/>
  </si>
  <si>
    <t>3029</t>
    <phoneticPr fontId="6"/>
  </si>
  <si>
    <t>3116</t>
    <phoneticPr fontId="6"/>
  </si>
  <si>
    <t>3045</t>
    <phoneticPr fontId="6"/>
  </si>
  <si>
    <t>3054</t>
    <phoneticPr fontId="6"/>
  </si>
  <si>
    <t>3046</t>
    <phoneticPr fontId="6"/>
  </si>
  <si>
    <t>3059</t>
    <phoneticPr fontId="6"/>
  </si>
  <si>
    <t>3057</t>
    <phoneticPr fontId="6"/>
  </si>
  <si>
    <t>3056</t>
    <phoneticPr fontId="6"/>
  </si>
  <si>
    <t>3058</t>
    <phoneticPr fontId="6"/>
  </si>
  <si>
    <t>3060</t>
    <phoneticPr fontId="6"/>
  </si>
  <si>
    <t>3067</t>
    <phoneticPr fontId="6"/>
  </si>
  <si>
    <t>3061</t>
    <phoneticPr fontId="6"/>
  </si>
  <si>
    <t>3068</t>
    <phoneticPr fontId="6"/>
  </si>
  <si>
    <t>3062</t>
    <phoneticPr fontId="6"/>
  </si>
  <si>
    <t>3069</t>
    <phoneticPr fontId="6"/>
  </si>
  <si>
    <t>3063</t>
    <phoneticPr fontId="6"/>
  </si>
  <si>
    <t>3070</t>
    <phoneticPr fontId="6"/>
  </si>
  <si>
    <t>3065</t>
    <phoneticPr fontId="6"/>
  </si>
  <si>
    <t>3066</t>
    <phoneticPr fontId="6"/>
  </si>
  <si>
    <t>3071</t>
    <phoneticPr fontId="6"/>
  </si>
  <si>
    <t>3073</t>
    <phoneticPr fontId="6"/>
  </si>
  <si>
    <t>3076</t>
    <phoneticPr fontId="6"/>
  </si>
  <si>
    <t>3072</t>
    <phoneticPr fontId="6"/>
  </si>
  <si>
    <t>3077</t>
    <phoneticPr fontId="6"/>
  </si>
  <si>
    <t>3078</t>
    <phoneticPr fontId="6"/>
  </si>
  <si>
    <t>3079</t>
    <phoneticPr fontId="6"/>
  </si>
  <si>
    <t>3080</t>
    <phoneticPr fontId="6"/>
  </si>
  <si>
    <t>3086</t>
    <phoneticPr fontId="6"/>
  </si>
  <si>
    <t>3087</t>
    <phoneticPr fontId="6"/>
  </si>
  <si>
    <t>3097</t>
    <phoneticPr fontId="6"/>
  </si>
  <si>
    <t>3098</t>
    <phoneticPr fontId="6"/>
  </si>
  <si>
    <t>3106</t>
    <phoneticPr fontId="6"/>
  </si>
  <si>
    <t>3108</t>
    <phoneticPr fontId="6"/>
  </si>
  <si>
    <t>3109</t>
    <phoneticPr fontId="6"/>
  </si>
  <si>
    <t>3110</t>
    <phoneticPr fontId="6"/>
  </si>
  <si>
    <t>3112</t>
    <phoneticPr fontId="6"/>
  </si>
  <si>
    <t>3082</t>
    <phoneticPr fontId="6"/>
  </si>
  <si>
    <t>3118</t>
    <phoneticPr fontId="6"/>
  </si>
  <si>
    <t>3119</t>
    <phoneticPr fontId="6"/>
  </si>
  <si>
    <t xml:space="preserve">                                                                                                 </t>
    <phoneticPr fontId="6"/>
  </si>
  <si>
    <t>令和６年11月30日現在</t>
  </si>
  <si>
    <t>令和６年12月31日現在</t>
    <rPh sb="0" eb="2">
      <t>レイワ</t>
    </rPh>
    <rPh sb="3" eb="4">
      <t>ネン</t>
    </rPh>
    <rPh sb="6" eb="7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</si>
</sst>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&quot;"/>
    <numFmt numFmtId="177" formatCode="\(####\)"/>
    <numFmt numFmtId="178" formatCode="0_ "/>
    <numFmt numFmtId="179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ＭＳ Ｐ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/>
    <xf numFmtId="0" fontId="11" fillId="0" borderId="0"/>
    <xf numFmtId="38" fontId="11" fillId="0" borderId="0" applyFont="0" applyFill="0" applyBorder="0" applyAlignment="0" applyProtection="0"/>
  </cellStyleXfs>
  <cellXfs count="1012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distributed" vertical="center"/>
    </xf>
    <xf numFmtId="0" fontId="3" fillId="0" borderId="0" xfId="0" quotePrefix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5" fillId="9" borderId="0" xfId="0" applyFont="1" applyFill="1" applyBorder="1" applyAlignment="1">
      <alignment vertical="center"/>
    </xf>
    <xf numFmtId="49" fontId="3" fillId="27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3" fillId="7" borderId="1" xfId="0" quotePrefix="1" applyNumberFormat="1" applyFont="1" applyFill="1" applyBorder="1" applyAlignment="1">
      <alignment horizontal="center" vertical="center"/>
    </xf>
    <xf numFmtId="49" fontId="3" fillId="11" borderId="1" xfId="0" quotePrefix="1" applyNumberFormat="1" applyFont="1" applyFill="1" applyBorder="1" applyAlignment="1">
      <alignment horizontal="center" vertical="center"/>
    </xf>
    <xf numFmtId="0" fontId="3" fillId="28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6" borderId="1" xfId="0" quotePrefix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distributed"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38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distributed" vertical="center"/>
    </xf>
    <xf numFmtId="0" fontId="3" fillId="6" borderId="1" xfId="0" applyFont="1" applyFill="1" applyBorder="1" applyAlignment="1">
      <alignment horizontal="distributed" vertical="center"/>
    </xf>
    <xf numFmtId="0" fontId="5" fillId="0" borderId="0" xfId="0" quotePrefix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distributed" vertical="center"/>
    </xf>
    <xf numFmtId="0" fontId="5" fillId="0" borderId="0" xfId="0" quotePrefix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14" borderId="1" xfId="0" quotePrefix="1" applyFont="1" applyFill="1" applyBorder="1" applyAlignment="1">
      <alignment horizontal="center" vertical="center"/>
    </xf>
    <xf numFmtId="49" fontId="5" fillId="1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77" fontId="3" fillId="16" borderId="1" xfId="0" applyNumberFormat="1" applyFont="1" applyFill="1" applyBorder="1" applyAlignment="1">
      <alignment horizontal="center" vertical="center"/>
    </xf>
    <xf numFmtId="178" fontId="5" fillId="0" borderId="1" xfId="0" quotePrefix="1" applyNumberFormat="1" applyFont="1" applyBorder="1" applyAlignment="1">
      <alignment horizontal="center" vertical="center"/>
    </xf>
    <xf numFmtId="179" fontId="5" fillId="0" borderId="1" xfId="0" quotePrefix="1" applyNumberFormat="1" applyFont="1" applyBorder="1" applyAlignment="1">
      <alignment horizontal="center" vertical="center"/>
    </xf>
    <xf numFmtId="177" fontId="3" fillId="18" borderId="1" xfId="0" applyNumberFormat="1" applyFont="1" applyFill="1" applyBorder="1" applyAlignment="1">
      <alignment horizontal="center" vertical="center"/>
    </xf>
    <xf numFmtId="177" fontId="5" fillId="19" borderId="1" xfId="0" quotePrefix="1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5" fillId="11" borderId="1" xfId="0" quotePrefix="1" applyNumberFormat="1" applyFont="1" applyFill="1" applyBorder="1" applyAlignment="1">
      <alignment horizontal="center" vertical="center"/>
    </xf>
    <xf numFmtId="177" fontId="5" fillId="20" borderId="1" xfId="0" quotePrefix="1" applyNumberFormat="1" applyFont="1" applyFill="1" applyBorder="1" applyAlignment="1">
      <alignment horizontal="center" vertical="center"/>
    </xf>
    <xf numFmtId="177" fontId="5" fillId="23" borderId="1" xfId="0" quotePrefix="1" applyNumberFormat="1" applyFont="1" applyFill="1" applyBorder="1" applyAlignment="1">
      <alignment horizontal="center" vertical="center"/>
    </xf>
    <xf numFmtId="177" fontId="3" fillId="8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177" fontId="5" fillId="24" borderId="1" xfId="0" quotePrefix="1" applyNumberFormat="1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distributed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17" borderId="1" xfId="0" quotePrefix="1" applyNumberFormat="1" applyFont="1" applyFill="1" applyBorder="1" applyAlignment="1">
      <alignment horizontal="center" vertical="center"/>
    </xf>
    <xf numFmtId="177" fontId="5" fillId="8" borderId="1" xfId="0" quotePrefix="1" applyNumberFormat="1" applyFont="1" applyFill="1" applyBorder="1" applyAlignment="1">
      <alignment horizontal="center" vertical="center"/>
    </xf>
    <xf numFmtId="177" fontId="5" fillId="21" borderId="1" xfId="0" quotePrefix="1" applyNumberFormat="1" applyFont="1" applyFill="1" applyBorder="1" applyAlignment="1">
      <alignment horizontal="center" vertical="center"/>
    </xf>
    <xf numFmtId="177" fontId="5" fillId="22" borderId="1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5" fillId="5" borderId="1" xfId="0" quotePrefix="1" applyNumberFormat="1" applyFont="1" applyFill="1" applyBorder="1" applyAlignment="1">
      <alignment horizontal="center" vertical="center"/>
    </xf>
    <xf numFmtId="177" fontId="5" fillId="22" borderId="5" xfId="0" quotePrefix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29" borderId="1" xfId="0" applyFont="1" applyFill="1" applyBorder="1" applyAlignment="1">
      <alignment horizontal="distributed" vertical="center"/>
    </xf>
    <xf numFmtId="177" fontId="3" fillId="30" borderId="1" xfId="0" applyNumberFormat="1" applyFont="1" applyFill="1" applyBorder="1" applyAlignment="1">
      <alignment horizontal="center" vertical="center"/>
    </xf>
    <xf numFmtId="177" fontId="3" fillId="31" borderId="1" xfId="0" applyNumberFormat="1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distributed" vertical="center"/>
    </xf>
    <xf numFmtId="0" fontId="3" fillId="32" borderId="1" xfId="0" applyFont="1" applyFill="1" applyBorder="1" applyAlignment="1">
      <alignment horizontal="distributed" vertical="center"/>
    </xf>
    <xf numFmtId="177" fontId="3" fillId="32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distributed" vertical="center"/>
    </xf>
    <xf numFmtId="0" fontId="3" fillId="31" borderId="1" xfId="0" applyFont="1" applyFill="1" applyBorder="1" applyAlignment="1">
      <alignment horizontal="distributed" vertical="center"/>
    </xf>
    <xf numFmtId="0" fontId="3" fillId="34" borderId="1" xfId="0" applyFont="1" applyFill="1" applyBorder="1" applyAlignment="1">
      <alignment horizontal="distributed" vertical="center"/>
    </xf>
    <xf numFmtId="0" fontId="3" fillId="35" borderId="1" xfId="0" applyFont="1" applyFill="1" applyBorder="1" applyAlignment="1">
      <alignment horizontal="distributed" vertical="center"/>
    </xf>
    <xf numFmtId="177" fontId="3" fillId="19" borderId="1" xfId="0" applyNumberFormat="1" applyFont="1" applyFill="1" applyBorder="1" applyAlignment="1">
      <alignment horizontal="center" vertical="center"/>
    </xf>
    <xf numFmtId="177" fontId="3" fillId="29" borderId="1" xfId="0" applyNumberFormat="1" applyFont="1" applyFill="1" applyBorder="1" applyAlignment="1">
      <alignment horizontal="center" vertical="center"/>
    </xf>
    <xf numFmtId="177" fontId="3" fillId="33" borderId="1" xfId="0" applyNumberFormat="1" applyFont="1" applyFill="1" applyBorder="1" applyAlignment="1">
      <alignment horizontal="center" vertical="center"/>
    </xf>
    <xf numFmtId="177" fontId="3" fillId="34" borderId="1" xfId="0" applyNumberFormat="1" applyFont="1" applyFill="1" applyBorder="1" applyAlignment="1">
      <alignment horizontal="center" vertical="center"/>
    </xf>
    <xf numFmtId="177" fontId="3" fillId="21" borderId="1" xfId="0" applyNumberFormat="1" applyFont="1" applyFill="1" applyBorder="1" applyAlignment="1">
      <alignment horizontal="center" vertical="center"/>
    </xf>
    <xf numFmtId="177" fontId="3" fillId="35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0" fillId="27" borderId="1" xfId="0" applyFont="1" applyFill="1" applyBorder="1" applyAlignment="1">
      <alignment horizontal="distributed" vertical="center"/>
    </xf>
    <xf numFmtId="0" fontId="10" fillId="28" borderId="1" xfId="0" applyFont="1" applyFill="1" applyBorder="1" applyAlignment="1">
      <alignment horizontal="distributed" vertical="center"/>
    </xf>
    <xf numFmtId="38" fontId="3" fillId="0" borderId="1" xfId="4" applyFont="1" applyBorder="1" applyAlignment="1">
      <alignment vertical="center"/>
    </xf>
    <xf numFmtId="38" fontId="3" fillId="0" borderId="0" xfId="4" applyFont="1" applyBorder="1" applyAlignment="1">
      <alignment vertical="center"/>
    </xf>
    <xf numFmtId="38" fontId="3" fillId="8" borderId="1" xfId="4" applyFont="1" applyFill="1" applyBorder="1" applyAlignment="1">
      <alignment vertical="center"/>
    </xf>
    <xf numFmtId="38" fontId="3" fillId="13" borderId="1" xfId="4" applyFont="1" applyFill="1" applyBorder="1" applyAlignment="1">
      <alignment vertical="center"/>
    </xf>
    <xf numFmtId="38" fontId="3" fillId="3" borderId="2" xfId="4" applyFont="1" applyFill="1" applyBorder="1" applyAlignment="1">
      <alignment vertical="center"/>
    </xf>
    <xf numFmtId="38" fontId="3" fillId="14" borderId="1" xfId="4" applyFont="1" applyFill="1" applyBorder="1" applyAlignment="1">
      <alignment vertical="center"/>
    </xf>
    <xf numFmtId="38" fontId="3" fillId="15" borderId="1" xfId="4" applyFont="1" applyFill="1" applyBorder="1" applyAlignment="1">
      <alignment vertical="center"/>
    </xf>
    <xf numFmtId="38" fontId="3" fillId="0" borderId="2" xfId="4" applyFont="1" applyBorder="1" applyAlignment="1">
      <alignment vertical="center"/>
    </xf>
    <xf numFmtId="38" fontId="3" fillId="0" borderId="1" xfId="4" applyFont="1" applyBorder="1" applyAlignment="1">
      <alignment vertical="center" shrinkToFit="1"/>
    </xf>
    <xf numFmtId="0" fontId="3" fillId="6" borderId="3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2" borderId="1" xfId="0" applyFont="1" applyFill="1" applyBorder="1" applyAlignment="1">
      <alignment horizontal="distributed" vertical="center"/>
    </xf>
    <xf numFmtId="0" fontId="3" fillId="5" borderId="1" xfId="0" applyFont="1" applyFill="1" applyBorder="1" applyAlignment="1">
      <alignment horizontal="distributed" vertical="center"/>
    </xf>
    <xf numFmtId="0" fontId="3" fillId="8" borderId="1" xfId="0" applyFont="1" applyFill="1" applyBorder="1" applyAlignment="1">
      <alignment horizontal="distributed" vertical="center"/>
    </xf>
    <xf numFmtId="0" fontId="3" fillId="21" borderId="1" xfId="0" applyFont="1" applyFill="1" applyBorder="1" applyAlignment="1">
      <alignment horizontal="distributed" vertical="center"/>
    </xf>
    <xf numFmtId="0" fontId="3" fillId="17" borderId="1" xfId="0" applyFont="1" applyFill="1" applyBorder="1" applyAlignment="1">
      <alignment horizontal="distributed" vertical="center"/>
    </xf>
    <xf numFmtId="0" fontId="3" fillId="11" borderId="1" xfId="0" applyFont="1" applyFill="1" applyBorder="1" applyAlignment="1">
      <alignment horizontal="distributed" vertical="center"/>
    </xf>
    <xf numFmtId="0" fontId="3" fillId="23" borderId="1" xfId="0" applyFont="1" applyFill="1" applyBorder="1" applyAlignment="1">
      <alignment horizontal="distributed" vertical="center"/>
    </xf>
    <xf numFmtId="0" fontId="3" fillId="20" borderId="1" xfId="0" applyFont="1" applyFill="1" applyBorder="1" applyAlignment="1">
      <alignment horizontal="distributed" vertical="center"/>
    </xf>
    <xf numFmtId="0" fontId="3" fillId="19" borderId="1" xfId="0" applyFont="1" applyFill="1" applyBorder="1" applyAlignment="1">
      <alignment horizontal="distributed" vertical="center"/>
    </xf>
    <xf numFmtId="0" fontId="3" fillId="16" borderId="1" xfId="0" applyFont="1" applyFill="1" applyBorder="1" applyAlignment="1">
      <alignment horizontal="distributed" vertical="center"/>
    </xf>
    <xf numFmtId="0" fontId="3" fillId="18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distributed" vertical="center"/>
    </xf>
    <xf numFmtId="0" fontId="3" fillId="18" borderId="1" xfId="0" applyFont="1" applyFill="1" applyBorder="1" applyAlignment="1">
      <alignment horizontal="distributed" vertical="center"/>
    </xf>
    <xf numFmtId="0" fontId="3" fillId="19" borderId="1" xfId="0" applyFont="1" applyFill="1" applyBorder="1" applyAlignment="1">
      <alignment horizontal="distributed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distributed" vertical="center"/>
    </xf>
    <xf numFmtId="0" fontId="3" fillId="20" borderId="1" xfId="0" applyFont="1" applyFill="1" applyBorder="1" applyAlignment="1">
      <alignment horizontal="distributed" vertical="center"/>
    </xf>
    <xf numFmtId="0" fontId="3" fillId="23" borderId="1" xfId="0" applyFont="1" applyFill="1" applyBorder="1" applyAlignment="1">
      <alignment horizontal="distributed" vertical="center"/>
    </xf>
    <xf numFmtId="0" fontId="3" fillId="24" borderId="1" xfId="0" applyFont="1" applyFill="1" applyBorder="1" applyAlignment="1">
      <alignment horizontal="distributed" vertical="center"/>
    </xf>
    <xf numFmtId="0" fontId="3" fillId="11" borderId="1" xfId="0" applyFont="1" applyFill="1" applyBorder="1" applyAlignment="1">
      <alignment horizontal="distributed" vertical="center"/>
    </xf>
    <xf numFmtId="0" fontId="3" fillId="8" borderId="1" xfId="0" applyFont="1" applyFill="1" applyBorder="1" applyAlignment="1">
      <alignment horizontal="distributed" vertical="center"/>
    </xf>
    <xf numFmtId="0" fontId="3" fillId="5" borderId="1" xfId="0" applyFont="1" applyFill="1" applyBorder="1" applyAlignment="1">
      <alignment horizontal="distributed" vertical="center"/>
    </xf>
    <xf numFmtId="0" fontId="3" fillId="17" borderId="1" xfId="0" applyFont="1" applyFill="1" applyBorder="1" applyAlignment="1">
      <alignment horizontal="distributed" vertical="center"/>
    </xf>
    <xf numFmtId="0" fontId="3" fillId="22" borderId="1" xfId="0" applyFont="1" applyFill="1" applyBorder="1" applyAlignment="1">
      <alignment horizontal="distributed" vertical="center"/>
    </xf>
    <xf numFmtId="0" fontId="3" fillId="22" borderId="5" xfId="0" applyFont="1" applyFill="1" applyBorder="1" applyAlignment="1">
      <alignment horizontal="distributed" vertical="center"/>
    </xf>
    <xf numFmtId="0" fontId="3" fillId="21" borderId="1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49" fontId="3" fillId="7" borderId="3" xfId="0" applyNumberFormat="1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vertical="center"/>
    </xf>
    <xf numFmtId="49" fontId="3" fillId="7" borderId="12" xfId="0" applyNumberFormat="1" applyFont="1" applyFill="1" applyBorder="1" applyAlignment="1">
      <alignment vertical="center"/>
    </xf>
    <xf numFmtId="0" fontId="5" fillId="36" borderId="1" xfId="0" applyFont="1" applyFill="1" applyBorder="1" applyAlignment="1">
      <alignment horizontal="center" vertical="center"/>
    </xf>
    <xf numFmtId="0" fontId="3" fillId="36" borderId="3" xfId="0" applyFont="1" applyFill="1" applyBorder="1" applyAlignment="1">
      <alignment vertical="center"/>
    </xf>
    <xf numFmtId="0" fontId="3" fillId="36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49" fontId="3" fillId="14" borderId="2" xfId="0" applyNumberFormat="1" applyFont="1" applyFill="1" applyBorder="1" applyAlignment="1">
      <alignment horizontal="centerContinuous" vertical="center"/>
    </xf>
    <xf numFmtId="49" fontId="3" fillId="14" borderId="12" xfId="0" applyNumberFormat="1" applyFont="1" applyFill="1" applyBorder="1" applyAlignment="1">
      <alignment horizontal="centerContinuous" vertical="center"/>
    </xf>
    <xf numFmtId="49" fontId="3" fillId="14" borderId="3" xfId="0" applyNumberFormat="1" applyFont="1" applyFill="1" applyBorder="1" applyAlignment="1">
      <alignment horizontal="centerContinuous" vertical="center"/>
    </xf>
    <xf numFmtId="0" fontId="3" fillId="29" borderId="12" xfId="0" applyFont="1" applyFill="1" applyBorder="1" applyAlignment="1">
      <alignment horizontal="centerContinuous" vertical="center"/>
    </xf>
    <xf numFmtId="0" fontId="3" fillId="29" borderId="3" xfId="0" applyFont="1" applyFill="1" applyBorder="1" applyAlignment="1">
      <alignment horizontal="centerContinuous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19" borderId="7" xfId="0" applyFont="1" applyFill="1" applyBorder="1" applyAlignment="1">
      <alignment vertical="center" shrinkToFit="1"/>
    </xf>
    <xf numFmtId="0" fontId="3" fillId="19" borderId="6" xfId="0" applyFont="1" applyFill="1" applyBorder="1" applyAlignment="1">
      <alignment vertical="center" shrinkToFit="1"/>
    </xf>
    <xf numFmtId="0" fontId="3" fillId="11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/>
    </xf>
    <xf numFmtId="0" fontId="3" fillId="22" borderId="5" xfId="0" applyFont="1" applyFill="1" applyBorder="1" applyAlignment="1">
      <alignment vertical="center"/>
    </xf>
    <xf numFmtId="0" fontId="3" fillId="16" borderId="6" xfId="0" applyFont="1" applyFill="1" applyBorder="1" applyAlignment="1">
      <alignment vertical="center" shrinkToFit="1"/>
    </xf>
    <xf numFmtId="0" fontId="3" fillId="16" borderId="7" xfId="0" applyFont="1" applyFill="1" applyBorder="1" applyAlignment="1">
      <alignment vertical="center" shrinkToFit="1"/>
    </xf>
    <xf numFmtId="0" fontId="3" fillId="18" borderId="6" xfId="0" applyFont="1" applyFill="1" applyBorder="1" applyAlignment="1">
      <alignment vertical="center" shrinkToFit="1"/>
    </xf>
    <xf numFmtId="0" fontId="3" fillId="18" borderId="5" xfId="0" applyFont="1" applyFill="1" applyBorder="1" applyAlignment="1">
      <alignment vertical="center" shrinkToFit="1"/>
    </xf>
    <xf numFmtId="0" fontId="3" fillId="18" borderId="7" xfId="0" applyFont="1" applyFill="1" applyBorder="1" applyAlignment="1">
      <alignment vertical="center" shrinkToFit="1"/>
    </xf>
    <xf numFmtId="0" fontId="3" fillId="19" borderId="6" xfId="0" applyFont="1" applyFill="1" applyBorder="1" applyAlignment="1">
      <alignment vertical="center"/>
    </xf>
    <xf numFmtId="0" fontId="3" fillId="19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shrinkToFit="1"/>
    </xf>
    <xf numFmtId="0" fontId="3" fillId="4" borderId="5" xfId="0" applyFont="1" applyFill="1" applyBorder="1" applyAlignment="1">
      <alignment vertical="center" shrinkToFit="1"/>
    </xf>
    <xf numFmtId="0" fontId="3" fillId="11" borderId="5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3" fillId="20" borderId="5" xfId="0" applyFont="1" applyFill="1" applyBorder="1" applyAlignment="1">
      <alignment vertical="center"/>
    </xf>
    <xf numFmtId="0" fontId="3" fillId="20" borderId="6" xfId="0" applyFont="1" applyFill="1" applyBorder="1" applyAlignment="1">
      <alignment vertical="center"/>
    </xf>
    <xf numFmtId="0" fontId="3" fillId="20" borderId="7" xfId="0" applyFont="1" applyFill="1" applyBorder="1" applyAlignment="1">
      <alignment vertical="center"/>
    </xf>
    <xf numFmtId="0" fontId="3" fillId="23" borderId="6" xfId="0" applyFont="1" applyFill="1" applyBorder="1" applyAlignment="1">
      <alignment vertical="center"/>
    </xf>
    <xf numFmtId="0" fontId="3" fillId="23" borderId="5" xfId="0" applyFont="1" applyFill="1" applyBorder="1" applyAlignment="1">
      <alignment vertical="center"/>
    </xf>
    <xf numFmtId="0" fontId="3" fillId="23" borderId="7" xfId="0" applyFont="1" applyFill="1" applyBorder="1" applyAlignment="1">
      <alignment vertical="center"/>
    </xf>
    <xf numFmtId="0" fontId="0" fillId="24" borderId="6" xfId="0" applyFill="1" applyBorder="1" applyAlignment="1">
      <alignment vertical="center"/>
    </xf>
    <xf numFmtId="0" fontId="0" fillId="24" borderId="7" xfId="0" applyFill="1" applyBorder="1" applyAlignment="1">
      <alignment vertical="center"/>
    </xf>
    <xf numFmtId="0" fontId="3" fillId="17" borderId="6" xfId="0" applyFont="1" applyFill="1" applyBorder="1" applyAlignment="1">
      <alignment vertical="center"/>
    </xf>
    <xf numFmtId="0" fontId="3" fillId="17" borderId="5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21" borderId="5" xfId="0" applyFont="1" applyFill="1" applyBorder="1" applyAlignment="1">
      <alignment vertical="center"/>
    </xf>
    <xf numFmtId="0" fontId="3" fillId="21" borderId="6" xfId="0" applyFont="1" applyFill="1" applyBorder="1" applyAlignment="1">
      <alignment vertical="center"/>
    </xf>
    <xf numFmtId="0" fontId="3" fillId="22" borderId="6" xfId="0" applyFont="1" applyFill="1" applyBorder="1" applyAlignment="1">
      <alignment vertical="center"/>
    </xf>
    <xf numFmtId="0" fontId="3" fillId="22" borderId="7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 shrinkToFit="1"/>
    </xf>
    <xf numFmtId="0" fontId="3" fillId="8" borderId="5" xfId="0" applyFont="1" applyFill="1" applyBorder="1" applyAlignment="1">
      <alignment vertical="center" shrinkToFit="1"/>
    </xf>
    <xf numFmtId="0" fontId="3" fillId="8" borderId="7" xfId="0" applyFont="1" applyFill="1" applyBorder="1" applyAlignment="1">
      <alignment vertical="center" shrinkToFit="1"/>
    </xf>
    <xf numFmtId="0" fontId="3" fillId="30" borderId="6" xfId="0" applyFont="1" applyFill="1" applyBorder="1" applyAlignment="1">
      <alignment vertical="center" shrinkToFit="1"/>
    </xf>
    <xf numFmtId="0" fontId="3" fillId="30" borderId="7" xfId="0" applyFont="1" applyFill="1" applyBorder="1" applyAlignment="1">
      <alignment vertical="center" shrinkToFit="1"/>
    </xf>
    <xf numFmtId="0" fontId="3" fillId="32" borderId="6" xfId="0" applyFont="1" applyFill="1" applyBorder="1" applyAlignment="1">
      <alignment vertical="center" shrinkToFit="1"/>
    </xf>
    <xf numFmtId="0" fontId="3" fillId="32" borderId="7" xfId="0" applyFont="1" applyFill="1" applyBorder="1" applyAlignment="1">
      <alignment vertical="center" shrinkToFit="1"/>
    </xf>
    <xf numFmtId="0" fontId="3" fillId="33" borderId="6" xfId="0" applyFont="1" applyFill="1" applyBorder="1" applyAlignment="1">
      <alignment vertical="center" shrinkToFit="1"/>
    </xf>
    <xf numFmtId="0" fontId="3" fillId="33" borderId="7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vertical="center" shrinkToFit="1"/>
    </xf>
    <xf numFmtId="0" fontId="3" fillId="29" borderId="6" xfId="0" applyFont="1" applyFill="1" applyBorder="1" applyAlignment="1">
      <alignment vertical="center" shrinkToFit="1"/>
    </xf>
    <xf numFmtId="0" fontId="3" fillId="29" borderId="7" xfId="0" applyFont="1" applyFill="1" applyBorder="1" applyAlignment="1">
      <alignment vertical="center" shrinkToFit="1"/>
    </xf>
    <xf numFmtId="0" fontId="3" fillId="21" borderId="6" xfId="0" applyFont="1" applyFill="1" applyBorder="1" applyAlignment="1">
      <alignment vertical="center" shrinkToFit="1"/>
    </xf>
    <xf numFmtId="0" fontId="3" fillId="21" borderId="7" xfId="0" applyFont="1" applyFill="1" applyBorder="1" applyAlignment="1">
      <alignment vertical="center" shrinkToFit="1"/>
    </xf>
    <xf numFmtId="0" fontId="3" fillId="35" borderId="6" xfId="0" applyFont="1" applyFill="1" applyBorder="1" applyAlignment="1">
      <alignment vertical="center" shrinkToFit="1"/>
    </xf>
    <xf numFmtId="0" fontId="3" fillId="35" borderId="7" xfId="0" applyFont="1" applyFill="1" applyBorder="1" applyAlignment="1">
      <alignment vertical="center" shrinkToFit="1"/>
    </xf>
    <xf numFmtId="0" fontId="3" fillId="34" borderId="6" xfId="0" applyFont="1" applyFill="1" applyBorder="1" applyAlignment="1">
      <alignment vertical="center" shrinkToFit="1"/>
    </xf>
    <xf numFmtId="0" fontId="3" fillId="34" borderId="7" xfId="0" applyFont="1" applyFill="1" applyBorder="1" applyAlignment="1">
      <alignment vertical="center" shrinkToFit="1"/>
    </xf>
    <xf numFmtId="0" fontId="3" fillId="31" borderId="6" xfId="0" applyFont="1" applyFill="1" applyBorder="1" applyAlignment="1">
      <alignment vertical="center" shrinkToFit="1"/>
    </xf>
    <xf numFmtId="0" fontId="3" fillId="31" borderId="7" xfId="0" applyFont="1" applyFill="1" applyBorder="1" applyAlignment="1">
      <alignment vertical="center" shrinkToFit="1"/>
    </xf>
    <xf numFmtId="0" fontId="3" fillId="28" borderId="2" xfId="0" applyFont="1" applyFill="1" applyBorder="1" applyAlignment="1">
      <alignment vertical="center"/>
    </xf>
    <xf numFmtId="0" fontId="3" fillId="28" borderId="6" xfId="0" applyFont="1" applyFill="1" applyBorder="1" applyAlignment="1">
      <alignment vertical="center"/>
    </xf>
    <xf numFmtId="0" fontId="3" fillId="27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3" fillId="28" borderId="7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31" borderId="7" xfId="0" applyFont="1" applyFill="1" applyBorder="1" applyAlignment="1">
      <alignment horizontal="left" vertical="center" shrinkToFit="1"/>
    </xf>
    <xf numFmtId="0" fontId="3" fillId="31" borderId="6" xfId="0" applyFont="1" applyFill="1" applyBorder="1" applyAlignment="1">
      <alignment horizontal="left" vertical="center" shrinkToFit="1"/>
    </xf>
    <xf numFmtId="0" fontId="3" fillId="19" borderId="7" xfId="0" applyFont="1" applyFill="1" applyBorder="1" applyAlignment="1">
      <alignment horizontal="left" vertical="center" shrinkToFit="1"/>
    </xf>
    <xf numFmtId="0" fontId="3" fillId="19" borderId="6" xfId="0" applyFont="1" applyFill="1" applyBorder="1" applyAlignment="1">
      <alignment horizontal="left" vertical="center" shrinkToFit="1"/>
    </xf>
    <xf numFmtId="0" fontId="3" fillId="34" borderId="7" xfId="0" applyFont="1" applyFill="1" applyBorder="1" applyAlignment="1">
      <alignment horizontal="left" vertical="center" shrinkToFit="1"/>
    </xf>
    <xf numFmtId="0" fontId="3" fillId="34" borderId="6" xfId="0" applyFont="1" applyFill="1" applyBorder="1" applyAlignment="1">
      <alignment horizontal="left" vertical="center" shrinkToFit="1"/>
    </xf>
    <xf numFmtId="0" fontId="3" fillId="35" borderId="7" xfId="0" applyFont="1" applyFill="1" applyBorder="1" applyAlignment="1">
      <alignment horizontal="left" vertical="center" shrinkToFit="1"/>
    </xf>
    <xf numFmtId="0" fontId="3" fillId="35" borderId="6" xfId="0" applyFont="1" applyFill="1" applyBorder="1" applyAlignment="1">
      <alignment horizontal="left" vertical="center" shrinkToFit="1"/>
    </xf>
    <xf numFmtId="0" fontId="3" fillId="31" borderId="5" xfId="0" applyFont="1" applyFill="1" applyBorder="1" applyAlignment="1">
      <alignment horizontal="distributed" vertical="center" shrinkToFit="1"/>
    </xf>
    <xf numFmtId="0" fontId="3" fillId="19" borderId="5" xfId="0" applyFont="1" applyFill="1" applyBorder="1" applyAlignment="1">
      <alignment horizontal="distributed" vertical="center" shrinkToFit="1"/>
    </xf>
    <xf numFmtId="0" fontId="3" fillId="34" borderId="5" xfId="0" applyFont="1" applyFill="1" applyBorder="1" applyAlignment="1">
      <alignment horizontal="distributed" vertical="center" shrinkToFit="1"/>
    </xf>
    <xf numFmtId="0" fontId="3" fillId="35" borderId="5" xfId="0" applyFont="1" applyFill="1" applyBorder="1" applyAlignment="1">
      <alignment horizontal="distributed" vertical="center" shrinkToFit="1"/>
    </xf>
    <xf numFmtId="0" fontId="3" fillId="4" borderId="5" xfId="0" applyFont="1" applyFill="1" applyBorder="1" applyAlignment="1">
      <alignment horizontal="distributed" vertical="center" shrinkToFit="1"/>
    </xf>
    <xf numFmtId="0" fontId="3" fillId="33" borderId="5" xfId="0" applyFont="1" applyFill="1" applyBorder="1" applyAlignment="1">
      <alignment horizontal="distributed" vertical="center" shrinkToFit="1"/>
    </xf>
    <xf numFmtId="0" fontId="3" fillId="32" borderId="5" xfId="0" applyFont="1" applyFill="1" applyBorder="1" applyAlignment="1">
      <alignment horizontal="distributed" vertical="center" shrinkToFit="1"/>
    </xf>
    <xf numFmtId="0" fontId="3" fillId="30" borderId="5" xfId="0" applyFont="1" applyFill="1" applyBorder="1" applyAlignment="1">
      <alignment horizontal="distributed" vertical="center" shrinkToFit="1"/>
    </xf>
    <xf numFmtId="0" fontId="3" fillId="29" borderId="5" xfId="0" applyFont="1" applyFill="1" applyBorder="1" applyAlignment="1">
      <alignment horizontal="distributed" vertical="center" shrinkToFit="1"/>
    </xf>
    <xf numFmtId="0" fontId="3" fillId="21" borderId="5" xfId="0" applyFont="1" applyFill="1" applyBorder="1" applyAlignment="1">
      <alignment horizontal="distributed" vertical="center" shrinkToFit="1"/>
    </xf>
    <xf numFmtId="0" fontId="3" fillId="21" borderId="5" xfId="0" applyFont="1" applyFill="1" applyBorder="1" applyAlignment="1">
      <alignment horizontal="distributed" vertical="center"/>
    </xf>
    <xf numFmtId="0" fontId="3" fillId="8" borderId="5" xfId="0" applyFont="1" applyFill="1" applyBorder="1" applyAlignment="1">
      <alignment horizontal="distributed" vertical="center"/>
    </xf>
    <xf numFmtId="0" fontId="3" fillId="17" borderId="5" xfId="0" applyFont="1" applyFill="1" applyBorder="1" applyAlignment="1">
      <alignment horizontal="distributed" vertical="center"/>
    </xf>
    <xf numFmtId="0" fontId="3" fillId="24" borderId="5" xfId="0" applyFont="1" applyFill="1" applyBorder="1" applyAlignment="1">
      <alignment horizontal="distributed" vertical="center"/>
    </xf>
    <xf numFmtId="0" fontId="3" fillId="23" borderId="5" xfId="0" applyFont="1" applyFill="1" applyBorder="1" applyAlignment="1">
      <alignment horizontal="distributed" vertical="center"/>
    </xf>
    <xf numFmtId="0" fontId="3" fillId="8" borderId="5" xfId="0" applyFont="1" applyFill="1" applyBorder="1" applyAlignment="1">
      <alignment horizontal="distributed" vertical="center" shrinkToFit="1"/>
    </xf>
    <xf numFmtId="0" fontId="3" fillId="5" borderId="5" xfId="0" applyFont="1" applyFill="1" applyBorder="1" applyAlignment="1">
      <alignment horizontal="distributed" vertical="center"/>
    </xf>
    <xf numFmtId="0" fontId="3" fillId="20" borderId="5" xfId="0" applyFont="1" applyFill="1" applyBorder="1" applyAlignment="1">
      <alignment horizontal="distributed" vertical="center"/>
    </xf>
    <xf numFmtId="0" fontId="3" fillId="11" borderId="5" xfId="0" applyFont="1" applyFill="1" applyBorder="1" applyAlignment="1">
      <alignment horizontal="distributed" vertical="center"/>
    </xf>
    <xf numFmtId="0" fontId="3" fillId="19" borderId="5" xfId="0" applyFont="1" applyFill="1" applyBorder="1" applyAlignment="1">
      <alignment horizontal="distributed" vertical="center"/>
    </xf>
    <xf numFmtId="0" fontId="3" fillId="18" borderId="5" xfId="0" applyFont="1" applyFill="1" applyBorder="1" applyAlignment="1">
      <alignment horizontal="distributed" vertical="center" shrinkToFit="1"/>
    </xf>
    <xf numFmtId="0" fontId="3" fillId="16" borderId="5" xfId="0" applyFont="1" applyFill="1" applyBorder="1" applyAlignment="1">
      <alignment horizontal="distributed" vertical="center" shrinkToFit="1"/>
    </xf>
    <xf numFmtId="0" fontId="3" fillId="6" borderId="5" xfId="0" applyFont="1" applyFill="1" applyBorder="1" applyAlignment="1">
      <alignment horizontal="distributed" vertical="center"/>
    </xf>
    <xf numFmtId="0" fontId="3" fillId="28" borderId="5" xfId="0" applyFont="1" applyFill="1" applyBorder="1" applyAlignment="1">
      <alignment horizontal="distributed" vertical="center"/>
    </xf>
    <xf numFmtId="0" fontId="3" fillId="7" borderId="5" xfId="0" applyFont="1" applyFill="1" applyBorder="1" applyAlignment="1">
      <alignment horizontal="distributed" vertical="center"/>
    </xf>
    <xf numFmtId="0" fontId="3" fillId="10" borderId="5" xfId="0" applyFont="1" applyFill="1" applyBorder="1" applyAlignment="1">
      <alignment horizontal="distributed" vertical="center"/>
    </xf>
    <xf numFmtId="0" fontId="3" fillId="27" borderId="5" xfId="0" applyFont="1" applyFill="1" applyBorder="1" applyAlignment="1">
      <alignment horizontal="distributed" vertical="center"/>
    </xf>
    <xf numFmtId="49" fontId="5" fillId="29" borderId="5" xfId="0" applyNumberFormat="1" applyFont="1" applyFill="1" applyBorder="1" applyAlignment="1">
      <alignment horizontal="center" vertical="center" shrinkToFit="1"/>
    </xf>
    <xf numFmtId="49" fontId="5" fillId="29" borderId="7" xfId="0" applyNumberFormat="1" applyFont="1" applyFill="1" applyBorder="1" applyAlignment="1">
      <alignment horizontal="center" vertical="center" shrinkToFit="1"/>
    </xf>
    <xf numFmtId="49" fontId="5" fillId="29" borderId="6" xfId="0" applyNumberFormat="1" applyFont="1" applyFill="1" applyBorder="1" applyAlignment="1">
      <alignment horizontal="center" vertical="center" shrinkToFit="1"/>
    </xf>
    <xf numFmtId="49" fontId="5" fillId="21" borderId="5" xfId="0" applyNumberFormat="1" applyFont="1" applyFill="1" applyBorder="1" applyAlignment="1">
      <alignment horizontal="center" vertical="center" shrinkToFit="1"/>
    </xf>
    <xf numFmtId="49" fontId="5" fillId="21" borderId="7" xfId="0" applyNumberFormat="1" applyFont="1" applyFill="1" applyBorder="1" applyAlignment="1">
      <alignment horizontal="center" vertical="center" shrinkToFit="1"/>
    </xf>
    <xf numFmtId="49" fontId="5" fillId="21" borderId="6" xfId="0" applyNumberFormat="1" applyFont="1" applyFill="1" applyBorder="1" applyAlignment="1">
      <alignment horizontal="center" vertical="center" shrinkToFit="1"/>
    </xf>
    <xf numFmtId="0" fontId="3" fillId="30" borderId="7" xfId="0" applyFont="1" applyFill="1" applyBorder="1" applyAlignment="1">
      <alignment horizontal="center" vertical="center" shrinkToFit="1"/>
    </xf>
    <xf numFmtId="0" fontId="3" fillId="30" borderId="6" xfId="0" applyFont="1" applyFill="1" applyBorder="1" applyAlignment="1">
      <alignment horizontal="center" vertical="center" shrinkToFit="1"/>
    </xf>
    <xf numFmtId="49" fontId="5" fillId="32" borderId="5" xfId="0" applyNumberFormat="1" applyFont="1" applyFill="1" applyBorder="1" applyAlignment="1">
      <alignment horizontal="center" vertical="center" shrinkToFit="1"/>
    </xf>
    <xf numFmtId="49" fontId="5" fillId="32" borderId="7" xfId="0" applyNumberFormat="1" applyFont="1" applyFill="1" applyBorder="1" applyAlignment="1">
      <alignment horizontal="center" vertical="center" shrinkToFit="1"/>
    </xf>
    <xf numFmtId="49" fontId="5" fillId="32" borderId="6" xfId="0" applyNumberFormat="1" applyFont="1" applyFill="1" applyBorder="1" applyAlignment="1">
      <alignment horizontal="center" vertical="center" shrinkToFit="1"/>
    </xf>
    <xf numFmtId="0" fontId="3" fillId="33" borderId="7" xfId="0" applyFont="1" applyFill="1" applyBorder="1" applyAlignment="1">
      <alignment horizontal="center" vertical="center" shrinkToFit="1"/>
    </xf>
    <xf numFmtId="0" fontId="3" fillId="3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5" fillId="30" borderId="5" xfId="0" quotePrefix="1" applyFont="1" applyFill="1" applyBorder="1" applyAlignment="1">
      <alignment horizontal="center" vertical="center" shrinkToFit="1"/>
    </xf>
    <xf numFmtId="0" fontId="5" fillId="31" borderId="5" xfId="0" applyFont="1" applyFill="1" applyBorder="1" applyAlignment="1">
      <alignment horizontal="center" vertical="center" shrinkToFit="1"/>
    </xf>
    <xf numFmtId="0" fontId="5" fillId="19" borderId="5" xfId="0" applyFont="1" applyFill="1" applyBorder="1" applyAlignment="1">
      <alignment horizontal="center" vertical="center" shrinkToFit="1"/>
    </xf>
    <xf numFmtId="0" fontId="5" fillId="34" borderId="5" xfId="0" applyFont="1" applyFill="1" applyBorder="1" applyAlignment="1">
      <alignment horizontal="center" vertical="center" shrinkToFit="1"/>
    </xf>
    <xf numFmtId="0" fontId="5" fillId="33" borderId="5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35" borderId="5" xfId="0" applyFont="1" applyFill="1" applyBorder="1" applyAlignment="1">
      <alignment horizontal="center" vertical="center" shrinkToFit="1"/>
    </xf>
    <xf numFmtId="0" fontId="5" fillId="21" borderId="1" xfId="0" applyFont="1" applyFill="1" applyBorder="1" applyAlignment="1">
      <alignment horizontal="center" vertical="center"/>
    </xf>
    <xf numFmtId="0" fontId="5" fillId="30" borderId="1" xfId="0" applyFont="1" applyFill="1" applyBorder="1" applyAlignment="1">
      <alignment horizontal="center" vertical="center"/>
    </xf>
    <xf numFmtId="0" fontId="3" fillId="28" borderId="3" xfId="0" applyFont="1" applyFill="1" applyBorder="1" applyAlignment="1">
      <alignment vertical="center"/>
    </xf>
    <xf numFmtId="0" fontId="3" fillId="28" borderId="13" xfId="0" applyFont="1" applyFill="1" applyBorder="1" applyAlignment="1">
      <alignment horizontal="center" vertical="distributed"/>
    </xf>
    <xf numFmtId="0" fontId="3" fillId="28" borderId="6" xfId="0" applyFont="1" applyFill="1" applyBorder="1" applyAlignment="1">
      <alignment horizontal="center" vertical="distributed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vertical="center" shrinkToFit="1"/>
    </xf>
    <xf numFmtId="0" fontId="3" fillId="30" borderId="1" xfId="0" applyFont="1" applyFill="1" applyBorder="1" applyAlignment="1">
      <alignment vertical="center"/>
    </xf>
    <xf numFmtId="0" fontId="3" fillId="29" borderId="1" xfId="0" applyFont="1" applyFill="1" applyBorder="1" applyAlignment="1">
      <alignment vertical="center"/>
    </xf>
    <xf numFmtId="0" fontId="1" fillId="0" borderId="11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 shrinkToFit="1"/>
    </xf>
    <xf numFmtId="0" fontId="3" fillId="0" borderId="9" xfId="0" applyFont="1" applyBorder="1" applyAlignment="1">
      <alignment horizontal="centerContinuous" vertical="center" shrinkToFit="1"/>
    </xf>
    <xf numFmtId="0" fontId="3" fillId="16" borderId="3" xfId="0" applyFont="1" applyFill="1" applyBorder="1" applyAlignment="1">
      <alignment vertical="center"/>
    </xf>
    <xf numFmtId="0" fontId="3" fillId="18" borderId="3" xfId="0" applyFont="1" applyFill="1" applyBorder="1" applyAlignment="1">
      <alignment vertical="center"/>
    </xf>
    <xf numFmtId="0" fontId="3" fillId="19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11" borderId="3" xfId="0" applyFont="1" applyFill="1" applyBorder="1" applyAlignment="1">
      <alignment vertical="center"/>
    </xf>
    <xf numFmtId="0" fontId="3" fillId="20" borderId="3" xfId="0" applyFont="1" applyFill="1" applyBorder="1" applyAlignment="1">
      <alignment vertical="center"/>
    </xf>
    <xf numFmtId="0" fontId="3" fillId="23" borderId="3" xfId="0" applyFont="1" applyFill="1" applyBorder="1" applyAlignment="1">
      <alignment vertical="center"/>
    </xf>
    <xf numFmtId="0" fontId="3" fillId="24" borderId="3" xfId="0" applyFont="1" applyFill="1" applyBorder="1" applyAlignment="1">
      <alignment vertical="center"/>
    </xf>
    <xf numFmtId="0" fontId="3" fillId="17" borderId="3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0" fontId="3" fillId="21" borderId="3" xfId="0" applyFont="1" applyFill="1" applyBorder="1" applyAlignment="1">
      <alignment vertical="center"/>
    </xf>
    <xf numFmtId="0" fontId="3" fillId="22" borderId="3" xfId="0" applyFont="1" applyFill="1" applyBorder="1" applyAlignment="1">
      <alignment vertical="center"/>
    </xf>
    <xf numFmtId="0" fontId="3" fillId="22" borderId="14" xfId="0" applyFont="1" applyFill="1" applyBorder="1" applyAlignment="1">
      <alignment vertical="center"/>
    </xf>
    <xf numFmtId="0" fontId="3" fillId="16" borderId="2" xfId="0" applyFont="1" applyFill="1" applyBorder="1" applyAlignment="1">
      <alignment vertical="center"/>
    </xf>
    <xf numFmtId="0" fontId="3" fillId="18" borderId="2" xfId="0" applyFont="1" applyFill="1" applyBorder="1" applyAlignment="1">
      <alignment vertical="center"/>
    </xf>
    <xf numFmtId="0" fontId="3" fillId="19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3" fillId="20" borderId="2" xfId="0" applyFont="1" applyFill="1" applyBorder="1" applyAlignment="1">
      <alignment vertical="center"/>
    </xf>
    <xf numFmtId="0" fontId="3" fillId="23" borderId="2" xfId="0" applyFont="1" applyFill="1" applyBorder="1" applyAlignment="1">
      <alignment vertical="center"/>
    </xf>
    <xf numFmtId="0" fontId="3" fillId="24" borderId="2" xfId="0" applyFont="1" applyFill="1" applyBorder="1" applyAlignment="1">
      <alignment vertical="center"/>
    </xf>
    <xf numFmtId="0" fontId="3" fillId="17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21" borderId="2" xfId="0" applyFont="1" applyFill="1" applyBorder="1" applyAlignment="1">
      <alignment vertical="center"/>
    </xf>
    <xf numFmtId="0" fontId="3" fillId="22" borderId="2" xfId="0" applyFont="1" applyFill="1" applyBorder="1" applyAlignment="1">
      <alignment vertical="center"/>
    </xf>
    <xf numFmtId="0" fontId="3" fillId="31" borderId="3" xfId="0" applyFont="1" applyFill="1" applyBorder="1" applyAlignment="1">
      <alignment vertical="center"/>
    </xf>
    <xf numFmtId="0" fontId="7" fillId="31" borderId="3" xfId="0" applyFont="1" applyFill="1" applyBorder="1" applyAlignment="1">
      <alignment vertical="center"/>
    </xf>
    <xf numFmtId="0" fontId="3" fillId="34" borderId="3" xfId="0" applyFont="1" applyFill="1" applyBorder="1" applyAlignment="1">
      <alignment vertical="center"/>
    </xf>
    <xf numFmtId="0" fontId="3" fillId="35" borderId="3" xfId="0" applyFont="1" applyFill="1" applyBorder="1" applyAlignment="1">
      <alignment vertical="center"/>
    </xf>
    <xf numFmtId="0" fontId="3" fillId="30" borderId="3" xfId="0" applyFont="1" applyFill="1" applyBorder="1" applyAlignment="1">
      <alignment vertical="center"/>
    </xf>
    <xf numFmtId="0" fontId="3" fillId="31" borderId="2" xfId="0" applyFont="1" applyFill="1" applyBorder="1" applyAlignment="1">
      <alignment vertical="center"/>
    </xf>
    <xf numFmtId="0" fontId="7" fillId="31" borderId="2" xfId="0" applyFont="1" applyFill="1" applyBorder="1" applyAlignment="1">
      <alignment vertical="center"/>
    </xf>
    <xf numFmtId="0" fontId="3" fillId="34" borderId="2" xfId="0" applyFont="1" applyFill="1" applyBorder="1" applyAlignment="1">
      <alignment vertical="center"/>
    </xf>
    <xf numFmtId="0" fontId="3" fillId="35" borderId="2" xfId="0" applyFont="1" applyFill="1" applyBorder="1" applyAlignment="1">
      <alignment vertical="center"/>
    </xf>
    <xf numFmtId="0" fontId="3" fillId="30" borderId="2" xfId="0" applyFont="1" applyFill="1" applyBorder="1" applyAlignment="1">
      <alignment vertical="center"/>
    </xf>
    <xf numFmtId="0" fontId="3" fillId="33" borderId="3" xfId="0" applyFont="1" applyFill="1" applyBorder="1" applyAlignment="1">
      <alignment vertical="center"/>
    </xf>
    <xf numFmtId="0" fontId="3" fillId="33" borderId="2" xfId="0" applyFont="1" applyFill="1" applyBorder="1" applyAlignment="1">
      <alignment vertical="center"/>
    </xf>
    <xf numFmtId="0" fontId="3" fillId="32" borderId="3" xfId="0" applyFont="1" applyFill="1" applyBorder="1" applyAlignment="1">
      <alignment vertical="center"/>
    </xf>
    <xf numFmtId="0" fontId="3" fillId="32" borderId="3" xfId="0" applyFont="1" applyFill="1" applyBorder="1" applyAlignment="1">
      <alignment vertical="center" shrinkToFit="1"/>
    </xf>
    <xf numFmtId="0" fontId="3" fillId="32" borderId="2" xfId="0" applyFont="1" applyFill="1" applyBorder="1" applyAlignment="1">
      <alignment vertical="center"/>
    </xf>
    <xf numFmtId="0" fontId="3" fillId="32" borderId="2" xfId="0" applyFont="1" applyFill="1" applyBorder="1" applyAlignment="1">
      <alignment vertical="center" shrinkToFit="1"/>
    </xf>
    <xf numFmtId="0" fontId="3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76" fontId="3" fillId="5" borderId="2" xfId="0" applyNumberFormat="1" applyFont="1" applyFill="1" applyBorder="1" applyAlignment="1" applyProtection="1">
      <alignment vertical="center"/>
      <protection locked="0"/>
    </xf>
    <xf numFmtId="0" fontId="3" fillId="10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27" borderId="3" xfId="0" applyFont="1" applyFill="1" applyBorder="1" applyAlignment="1">
      <alignment vertical="center"/>
    </xf>
    <xf numFmtId="0" fontId="3" fillId="27" borderId="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3" fillId="16" borderId="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3" fillId="26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27" borderId="5" xfId="0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28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Continuous" vertical="center"/>
    </xf>
    <xf numFmtId="0" fontId="3" fillId="3" borderId="12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49" fontId="3" fillId="7" borderId="3" xfId="0" applyNumberFormat="1" applyFont="1" applyFill="1" applyBorder="1" applyAlignment="1">
      <alignment horizontal="centerContinuous" vertical="center"/>
    </xf>
    <xf numFmtId="49" fontId="3" fillId="7" borderId="12" xfId="0" applyNumberFormat="1" applyFont="1" applyFill="1" applyBorder="1" applyAlignment="1">
      <alignment horizontal="centerContinuous" vertical="center"/>
    </xf>
    <xf numFmtId="49" fontId="3" fillId="7" borderId="2" xfId="0" applyNumberFormat="1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8" borderId="14" xfId="0" applyFont="1" applyFill="1" applyBorder="1" applyAlignment="1">
      <alignment vertical="center" shrinkToFit="1"/>
    </xf>
    <xf numFmtId="0" fontId="3" fillId="16" borderId="7" xfId="0" applyFont="1" applyFill="1" applyBorder="1" applyAlignment="1">
      <alignment horizontal="distributed" vertical="center" shrinkToFit="1"/>
    </xf>
    <xf numFmtId="0" fontId="3" fillId="8" borderId="11" xfId="0" applyFont="1" applyFill="1" applyBorder="1" applyAlignment="1">
      <alignment vertical="center" shrinkToFit="1"/>
    </xf>
    <xf numFmtId="0" fontId="3" fillId="16" borderId="6" xfId="0" applyFont="1" applyFill="1" applyBorder="1" applyAlignment="1">
      <alignment horizontal="distributed" vertical="center" shrinkToFit="1"/>
    </xf>
    <xf numFmtId="0" fontId="3" fillId="18" borderId="7" xfId="0" applyFont="1" applyFill="1" applyBorder="1" applyAlignment="1">
      <alignment horizontal="distributed" vertical="center" shrinkToFit="1"/>
    </xf>
    <xf numFmtId="0" fontId="3" fillId="8" borderId="15" xfId="0" applyFont="1" applyFill="1" applyBorder="1" applyAlignment="1">
      <alignment vertical="center" shrinkToFit="1"/>
    </xf>
    <xf numFmtId="0" fontId="3" fillId="37" borderId="14" xfId="0" applyFont="1" applyFill="1" applyBorder="1" applyAlignment="1">
      <alignment vertical="center"/>
    </xf>
    <xf numFmtId="0" fontId="3" fillId="18" borderId="6" xfId="0" applyFont="1" applyFill="1" applyBorder="1" applyAlignment="1">
      <alignment horizontal="distributed" vertical="center" shrinkToFit="1"/>
    </xf>
    <xf numFmtId="0" fontId="3" fillId="37" borderId="11" xfId="0" applyFont="1" applyFill="1" applyBorder="1" applyAlignment="1">
      <alignment vertical="center"/>
    </xf>
    <xf numFmtId="0" fontId="3" fillId="19" borderId="6" xfId="0" applyFont="1" applyFill="1" applyBorder="1" applyAlignment="1">
      <alignment horizontal="distributed" vertical="center"/>
    </xf>
    <xf numFmtId="0" fontId="13" fillId="4" borderId="5" xfId="0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distributed" vertical="center" shrinkToFit="1"/>
    </xf>
    <xf numFmtId="0" fontId="3" fillId="11" borderId="6" xfId="0" applyFont="1" applyFill="1" applyBorder="1" applyAlignment="1">
      <alignment horizontal="distributed" vertical="center"/>
    </xf>
    <xf numFmtId="0" fontId="3" fillId="20" borderId="7" xfId="0" applyFont="1" applyFill="1" applyBorder="1" applyAlignment="1">
      <alignment horizontal="distributed" vertical="center"/>
    </xf>
    <xf numFmtId="0" fontId="0" fillId="37" borderId="15" xfId="0" applyFill="1" applyBorder="1" applyAlignment="1">
      <alignment vertical="center"/>
    </xf>
    <xf numFmtId="0" fontId="3" fillId="16" borderId="14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3" fillId="20" borderId="6" xfId="0" applyFont="1" applyFill="1" applyBorder="1" applyAlignment="1">
      <alignment horizontal="distributed" vertical="center"/>
    </xf>
    <xf numFmtId="0" fontId="0" fillId="0" borderId="15" xfId="0" applyBorder="1" applyAlignment="1">
      <alignment vertical="center" shrinkToFit="1"/>
    </xf>
    <xf numFmtId="0" fontId="3" fillId="18" borderId="14" xfId="0" applyFont="1" applyFill="1" applyBorder="1" applyAlignment="1">
      <alignment vertical="center" shrinkToFit="1"/>
    </xf>
    <xf numFmtId="0" fontId="3" fillId="23" borderId="7" xfId="0" applyFont="1" applyFill="1" applyBorder="1" applyAlignment="1">
      <alignment horizontal="distributed" vertical="center"/>
    </xf>
    <xf numFmtId="0" fontId="0" fillId="0" borderId="11" xfId="0" applyBorder="1" applyAlignment="1">
      <alignment vertical="center"/>
    </xf>
    <xf numFmtId="0" fontId="3" fillId="8" borderId="7" xfId="0" applyFont="1" applyFill="1" applyBorder="1" applyAlignment="1">
      <alignment horizontal="distributed" vertical="center" shrinkToFit="1"/>
    </xf>
    <xf numFmtId="0" fontId="3" fillId="23" borderId="6" xfId="0" applyFont="1" applyFill="1" applyBorder="1" applyAlignment="1">
      <alignment horizontal="distributed" vertical="center"/>
    </xf>
    <xf numFmtId="0" fontId="0" fillId="24" borderId="7" xfId="0" applyFill="1" applyBorder="1" applyAlignment="1">
      <alignment horizontal="distributed" vertical="center"/>
    </xf>
    <xf numFmtId="0" fontId="0" fillId="0" borderId="15" xfId="0" applyBorder="1" applyAlignment="1">
      <alignment vertical="center"/>
    </xf>
    <xf numFmtId="0" fontId="3" fillId="19" borderId="14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distributed" vertical="center" shrinkToFit="1"/>
    </xf>
    <xf numFmtId="0" fontId="0" fillId="24" borderId="6" xfId="0" applyFill="1" applyBorder="1" applyAlignment="1">
      <alignment horizontal="distributed" vertical="center"/>
    </xf>
    <xf numFmtId="0" fontId="3" fillId="5" borderId="7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vertical="center"/>
    </xf>
    <xf numFmtId="0" fontId="3" fillId="17" borderId="6" xfId="0" applyFont="1" applyFill="1" applyBorder="1" applyAlignment="1">
      <alignment horizontal="distributed" vertical="center"/>
    </xf>
    <xf numFmtId="0" fontId="3" fillId="0" borderId="15" xfId="0" applyFont="1" applyBorder="1" applyAlignment="1">
      <alignment vertical="center"/>
    </xf>
    <xf numFmtId="0" fontId="3" fillId="20" borderId="14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distributed" vertical="center"/>
    </xf>
    <xf numFmtId="0" fontId="3" fillId="21" borderId="6" xfId="0" applyFont="1" applyFill="1" applyBorder="1" applyAlignment="1">
      <alignment horizontal="distributed" vertical="center"/>
    </xf>
    <xf numFmtId="0" fontId="3" fillId="22" borderId="7" xfId="0" applyFont="1" applyFill="1" applyBorder="1" applyAlignment="1">
      <alignment horizontal="distributed" vertical="center"/>
    </xf>
    <xf numFmtId="0" fontId="3" fillId="23" borderId="14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distributed" vertical="center"/>
    </xf>
    <xf numFmtId="0" fontId="3" fillId="26" borderId="14" xfId="0" applyFont="1" applyFill="1" applyBorder="1" applyAlignment="1">
      <alignment vertical="center"/>
    </xf>
    <xf numFmtId="0" fontId="3" fillId="30" borderId="7" xfId="0" applyFont="1" applyFill="1" applyBorder="1" applyAlignment="1">
      <alignment horizontal="distributed" vertical="center" shrinkToFit="1"/>
    </xf>
    <xf numFmtId="0" fontId="5" fillId="31" borderId="7" xfId="0" applyFont="1" applyFill="1" applyBorder="1" applyAlignment="1">
      <alignment horizontal="center" vertical="center" shrinkToFit="1"/>
    </xf>
    <xf numFmtId="0" fontId="3" fillId="31" borderId="7" xfId="0" applyFont="1" applyFill="1" applyBorder="1" applyAlignment="1">
      <alignment horizontal="distributed" vertical="center" shrinkToFit="1"/>
    </xf>
    <xf numFmtId="0" fontId="3" fillId="17" borderId="14" xfId="0" applyFont="1" applyFill="1" applyBorder="1" applyAlignment="1">
      <alignment vertical="center"/>
    </xf>
    <xf numFmtId="0" fontId="3" fillId="30" borderId="6" xfId="0" applyFont="1" applyFill="1" applyBorder="1" applyAlignment="1">
      <alignment horizontal="distributed" vertical="center" shrinkToFit="1"/>
    </xf>
    <xf numFmtId="0" fontId="3" fillId="8" borderId="14" xfId="0" applyFont="1" applyFill="1" applyBorder="1" applyAlignment="1">
      <alignment vertical="center"/>
    </xf>
    <xf numFmtId="0" fontId="3" fillId="32" borderId="7" xfId="0" applyFont="1" applyFill="1" applyBorder="1" applyAlignment="1">
      <alignment horizontal="distributed" vertical="center" shrinkToFit="1"/>
    </xf>
    <xf numFmtId="0" fontId="3" fillId="21" borderId="14" xfId="0" applyFont="1" applyFill="1" applyBorder="1" applyAlignment="1">
      <alignment vertical="center"/>
    </xf>
    <xf numFmtId="0" fontId="5" fillId="31" borderId="6" xfId="0" applyFont="1" applyFill="1" applyBorder="1" applyAlignment="1">
      <alignment horizontal="center" vertical="center" shrinkToFit="1"/>
    </xf>
    <xf numFmtId="0" fontId="3" fillId="31" borderId="6" xfId="0" applyFont="1" applyFill="1" applyBorder="1" applyAlignment="1">
      <alignment horizontal="distributed" vertical="center" shrinkToFit="1"/>
    </xf>
    <xf numFmtId="0" fontId="7" fillId="31" borderId="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5" fillId="19" borderId="7" xfId="0" applyFont="1" applyFill="1" applyBorder="1" applyAlignment="1">
      <alignment horizontal="center" vertical="center" shrinkToFit="1"/>
    </xf>
    <xf numFmtId="0" fontId="3" fillId="19" borderId="7" xfId="0" applyFont="1" applyFill="1" applyBorder="1" applyAlignment="1">
      <alignment horizontal="distributed" vertical="center" shrinkToFit="1"/>
    </xf>
    <xf numFmtId="0" fontId="14" fillId="0" borderId="14" xfId="0" applyFont="1" applyBorder="1" applyAlignment="1">
      <alignment vertical="center"/>
    </xf>
    <xf numFmtId="0" fontId="3" fillId="29" borderId="2" xfId="0" applyFont="1" applyFill="1" applyBorder="1" applyAlignment="1">
      <alignment vertical="center"/>
    </xf>
    <xf numFmtId="0" fontId="3" fillId="29" borderId="3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29" borderId="7" xfId="0" applyFont="1" applyFill="1" applyBorder="1" applyAlignment="1">
      <alignment horizontal="distributed" vertical="center" shrinkToFit="1"/>
    </xf>
    <xf numFmtId="0" fontId="3" fillId="32" borderId="6" xfId="0" applyFont="1" applyFill="1" applyBorder="1" applyAlignment="1">
      <alignment horizontal="distributed" vertical="center" shrinkToFit="1"/>
    </xf>
    <xf numFmtId="0" fontId="5" fillId="33" borderId="7" xfId="0" applyFont="1" applyFill="1" applyBorder="1" applyAlignment="1">
      <alignment horizontal="center" vertical="center" shrinkToFit="1"/>
    </xf>
    <xf numFmtId="0" fontId="3" fillId="33" borderId="7" xfId="0" applyFont="1" applyFill="1" applyBorder="1" applyAlignment="1">
      <alignment horizontal="distributed" vertical="center" shrinkToFit="1"/>
    </xf>
    <xf numFmtId="0" fontId="5" fillId="19" borderId="6" xfId="0" applyFont="1" applyFill="1" applyBorder="1" applyAlignment="1">
      <alignment horizontal="center" vertical="center" shrinkToFit="1"/>
    </xf>
    <xf numFmtId="0" fontId="3" fillId="19" borderId="6" xfId="0" applyFont="1" applyFill="1" applyBorder="1" applyAlignment="1">
      <alignment horizontal="distributed" vertical="center" shrinkToFit="1"/>
    </xf>
    <xf numFmtId="0" fontId="5" fillId="34" borderId="7" xfId="0" applyFont="1" applyFill="1" applyBorder="1" applyAlignment="1">
      <alignment horizontal="center" vertical="center" shrinkToFit="1"/>
    </xf>
    <xf numFmtId="0" fontId="3" fillId="34" borderId="7" xfId="0" applyFont="1" applyFill="1" applyBorder="1" applyAlignment="1">
      <alignment horizontal="distributed" vertical="center" shrinkToFit="1"/>
    </xf>
    <xf numFmtId="0" fontId="3" fillId="29" borderId="6" xfId="0" applyFont="1" applyFill="1" applyBorder="1" applyAlignment="1">
      <alignment horizontal="distributed" vertical="center" shrinkToFit="1"/>
    </xf>
    <xf numFmtId="0" fontId="5" fillId="33" borderId="6" xfId="0" applyFont="1" applyFill="1" applyBorder="1" applyAlignment="1">
      <alignment horizontal="center" vertical="center" shrinkToFit="1"/>
    </xf>
    <xf numFmtId="0" fontId="3" fillId="33" borderId="6" xfId="0" applyFont="1" applyFill="1" applyBorder="1" applyAlignment="1">
      <alignment horizontal="distributed" vertical="center" shrinkToFit="1"/>
    </xf>
    <xf numFmtId="0" fontId="3" fillId="21" borderId="7" xfId="0" applyFont="1" applyFill="1" applyBorder="1" applyAlignment="1">
      <alignment horizontal="distributed" vertical="center" shrinkToFit="1"/>
    </xf>
    <xf numFmtId="0" fontId="5" fillId="34" borderId="6" xfId="0" applyFont="1" applyFill="1" applyBorder="1" applyAlignment="1">
      <alignment horizontal="center" vertical="center" shrinkToFit="1"/>
    </xf>
    <xf numFmtId="0" fontId="3" fillId="34" borderId="6" xfId="0" applyFont="1" applyFill="1" applyBorder="1" applyAlignment="1">
      <alignment horizontal="distributed" vertical="center" shrinkToFit="1"/>
    </xf>
    <xf numFmtId="0" fontId="3" fillId="21" borderId="6" xfId="0" applyFont="1" applyFill="1" applyBorder="1" applyAlignment="1">
      <alignment horizontal="distributed" vertical="center" shrinkToFit="1"/>
    </xf>
    <xf numFmtId="0" fontId="3" fillId="30" borderId="5" xfId="0" quotePrefix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shrinkToFit="1"/>
    </xf>
    <xf numFmtId="49" fontId="5" fillId="7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/>
    </xf>
    <xf numFmtId="38" fontId="3" fillId="3" borderId="1" xfId="4" applyFont="1" applyFill="1" applyBorder="1" applyAlignment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3" fillId="29" borderId="2" xfId="0" applyFont="1" applyFill="1" applyBorder="1" applyAlignment="1">
      <alignment horizontal="centerContinuous" vertical="center"/>
    </xf>
    <xf numFmtId="0" fontId="5" fillId="30" borderId="14" xfId="0" quotePrefix="1" applyFont="1" applyFill="1" applyBorder="1" applyAlignment="1">
      <alignment horizontal="center" vertical="center" shrinkToFit="1"/>
    </xf>
    <xf numFmtId="0" fontId="5" fillId="30" borderId="11" xfId="0" applyFont="1" applyFill="1" applyBorder="1" applyAlignment="1">
      <alignment horizontal="center" vertical="center" shrinkToFit="1"/>
    </xf>
    <xf numFmtId="0" fontId="5" fillId="30" borderId="15" xfId="0" applyFont="1" applyFill="1" applyBorder="1" applyAlignment="1">
      <alignment horizontal="center" vertical="center" shrinkToFit="1"/>
    </xf>
    <xf numFmtId="49" fontId="5" fillId="32" borderId="14" xfId="0" applyNumberFormat="1" applyFont="1" applyFill="1" applyBorder="1" applyAlignment="1">
      <alignment horizontal="center" vertical="center" shrinkToFit="1"/>
    </xf>
    <xf numFmtId="49" fontId="5" fillId="32" borderId="11" xfId="0" applyNumberFormat="1" applyFont="1" applyFill="1" applyBorder="1" applyAlignment="1">
      <alignment horizontal="center" vertical="center" shrinkToFit="1"/>
    </xf>
    <xf numFmtId="38" fontId="3" fillId="0" borderId="11" xfId="4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8" borderId="13" xfId="0" applyFont="1" applyFill="1" applyBorder="1" applyAlignment="1">
      <alignment vertical="center"/>
    </xf>
    <xf numFmtId="0" fontId="5" fillId="30" borderId="7" xfId="0" applyFont="1" applyFill="1" applyBorder="1" applyAlignment="1">
      <alignment horizontal="center" vertical="center" shrinkToFit="1"/>
    </xf>
    <xf numFmtId="0" fontId="5" fillId="30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Continuous" vertical="center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distributed" vertical="center"/>
    </xf>
    <xf numFmtId="0" fontId="5" fillId="0" borderId="0" xfId="3" applyFont="1" applyBorder="1" applyAlignment="1">
      <alignment horizontal="centerContinuous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distributed" vertical="center"/>
    </xf>
    <xf numFmtId="0" fontId="5" fillId="2" borderId="2" xfId="3" applyFont="1" applyFill="1" applyBorder="1" applyAlignment="1">
      <alignment vertical="center"/>
    </xf>
    <xf numFmtId="0" fontId="5" fillId="2" borderId="3" xfId="3" applyFont="1" applyFill="1" applyBorder="1" applyAlignment="1">
      <alignment vertical="center"/>
    </xf>
    <xf numFmtId="0" fontId="5" fillId="0" borderId="0" xfId="3" applyFont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distributed" vertical="center"/>
    </xf>
    <xf numFmtId="49" fontId="3" fillId="0" borderId="1" xfId="3" quotePrefix="1" applyNumberFormat="1" applyFont="1" applyBorder="1" applyAlignment="1">
      <alignment horizontal="center" vertical="center"/>
    </xf>
    <xf numFmtId="0" fontId="3" fillId="0" borderId="1" xfId="3" quotePrefix="1" applyFont="1" applyBorder="1" applyAlignment="1">
      <alignment horizontal="center" vertical="center"/>
    </xf>
    <xf numFmtId="0" fontId="3" fillId="4" borderId="2" xfId="3" applyFont="1" applyFill="1" applyBorder="1" applyAlignment="1">
      <alignment vertical="center"/>
    </xf>
    <xf numFmtId="0" fontId="3" fillId="4" borderId="3" xfId="3" applyFont="1" applyFill="1" applyBorder="1" applyAlignment="1">
      <alignment vertical="center"/>
    </xf>
    <xf numFmtId="0" fontId="10" fillId="28" borderId="1" xfId="3" applyFont="1" applyFill="1" applyBorder="1" applyAlignment="1">
      <alignment horizontal="distributed" vertical="center"/>
    </xf>
    <xf numFmtId="0" fontId="3" fillId="6" borderId="1" xfId="3" applyFont="1" applyFill="1" applyBorder="1" applyAlignment="1">
      <alignment horizontal="distributed" vertical="center"/>
    </xf>
    <xf numFmtId="0" fontId="3" fillId="3" borderId="1" xfId="3" applyFont="1" applyFill="1" applyBorder="1" applyAlignment="1">
      <alignment horizontal="distributed" vertical="center"/>
    </xf>
    <xf numFmtId="0" fontId="3" fillId="0" borderId="1" xfId="3" applyFont="1" applyFill="1" applyBorder="1" applyAlignment="1">
      <alignment horizontal="distributed" vertical="center"/>
    </xf>
    <xf numFmtId="0" fontId="3" fillId="0" borderId="2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5" borderId="1" xfId="3" applyFont="1" applyFill="1" applyBorder="1" applyAlignment="1">
      <alignment horizontal="distributed" vertical="center"/>
    </xf>
    <xf numFmtId="0" fontId="10" fillId="27" borderId="1" xfId="3" applyFont="1" applyFill="1" applyBorder="1" applyAlignment="1">
      <alignment horizontal="distributed" vertical="center"/>
    </xf>
    <xf numFmtId="0" fontId="3" fillId="7" borderId="1" xfId="3" applyFont="1" applyFill="1" applyBorder="1" applyAlignment="1">
      <alignment horizontal="distributed" vertical="center"/>
    </xf>
    <xf numFmtId="0" fontId="3" fillId="8" borderId="5" xfId="3" applyFont="1" applyFill="1" applyBorder="1" applyAlignment="1">
      <alignment vertical="center"/>
    </xf>
    <xf numFmtId="49" fontId="3" fillId="3" borderId="1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vertical="center"/>
    </xf>
    <xf numFmtId="0" fontId="3" fillId="3" borderId="3" xfId="3" applyFont="1" applyFill="1" applyBorder="1" applyAlignment="1">
      <alignment vertical="center"/>
    </xf>
    <xf numFmtId="0" fontId="3" fillId="8" borderId="6" xfId="3" applyFont="1" applyFill="1" applyBorder="1" applyAlignment="1">
      <alignment vertical="center"/>
    </xf>
    <xf numFmtId="0" fontId="5" fillId="0" borderId="0" xfId="3" applyFont="1" applyBorder="1" applyAlignment="1">
      <alignment horizontal="center" vertical="center"/>
    </xf>
    <xf numFmtId="0" fontId="3" fillId="0" borderId="0" xfId="3" quotePrefix="1" applyFont="1" applyBorder="1" applyAlignment="1">
      <alignment horizontal="center" vertical="center"/>
    </xf>
    <xf numFmtId="0" fontId="3" fillId="5" borderId="5" xfId="3" applyFont="1" applyFill="1" applyBorder="1" applyAlignment="1">
      <alignment vertical="center"/>
    </xf>
    <xf numFmtId="49" fontId="3" fillId="5" borderId="1" xfId="3" applyNumberFormat="1" applyFont="1" applyFill="1" applyBorder="1" applyAlignment="1">
      <alignment horizontal="center" vertical="center"/>
    </xf>
    <xf numFmtId="0" fontId="3" fillId="5" borderId="2" xfId="3" applyFont="1" applyFill="1" applyBorder="1" applyAlignment="1">
      <alignment vertical="center"/>
    </xf>
    <xf numFmtId="0" fontId="3" fillId="5" borderId="3" xfId="3" applyFont="1" applyFill="1" applyBorder="1" applyAlignment="1">
      <alignment vertical="center"/>
    </xf>
    <xf numFmtId="0" fontId="5" fillId="9" borderId="0" xfId="3" applyFont="1" applyFill="1" applyBorder="1" applyAlignment="1">
      <alignment vertical="center"/>
    </xf>
    <xf numFmtId="0" fontId="3" fillId="5" borderId="6" xfId="3" applyFont="1" applyFill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27" borderId="5" xfId="3" applyFont="1" applyFill="1" applyBorder="1" applyAlignment="1">
      <alignment vertical="center"/>
    </xf>
    <xf numFmtId="49" fontId="3" fillId="27" borderId="1" xfId="3" applyNumberFormat="1" applyFont="1" applyFill="1" applyBorder="1" applyAlignment="1">
      <alignment horizontal="center" vertical="center"/>
    </xf>
    <xf numFmtId="0" fontId="3" fillId="27" borderId="2" xfId="3" applyFont="1" applyFill="1" applyBorder="1" applyAlignment="1">
      <alignment vertical="center"/>
    </xf>
    <xf numFmtId="0" fontId="3" fillId="27" borderId="3" xfId="3" applyFont="1" applyFill="1" applyBorder="1" applyAlignment="1">
      <alignment vertical="center"/>
    </xf>
    <xf numFmtId="0" fontId="3" fillId="27" borderId="6" xfId="3" applyFont="1" applyFill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10" borderId="5" xfId="3" applyFont="1" applyFill="1" applyBorder="1" applyAlignment="1">
      <alignment vertical="center"/>
    </xf>
    <xf numFmtId="49" fontId="3" fillId="10" borderId="1" xfId="3" applyNumberFormat="1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vertical="center"/>
    </xf>
    <xf numFmtId="0" fontId="3" fillId="10" borderId="3" xfId="3" applyFont="1" applyFill="1" applyBorder="1" applyAlignment="1">
      <alignment vertical="center"/>
    </xf>
    <xf numFmtId="0" fontId="3" fillId="10" borderId="6" xfId="3" applyFont="1" applyFill="1" applyBorder="1" applyAlignment="1">
      <alignment vertical="center"/>
    </xf>
    <xf numFmtId="0" fontId="3" fillId="7" borderId="5" xfId="3" applyFont="1" applyFill="1" applyBorder="1" applyAlignment="1">
      <alignment vertical="center"/>
    </xf>
    <xf numFmtId="49" fontId="3" fillId="7" borderId="1" xfId="3" quotePrefix="1" applyNumberFormat="1" applyFont="1" applyFill="1" applyBorder="1" applyAlignment="1">
      <alignment horizontal="center" vertical="center"/>
    </xf>
    <xf numFmtId="0" fontId="3" fillId="7" borderId="2" xfId="3" applyFont="1" applyFill="1" applyBorder="1" applyAlignment="1">
      <alignment vertical="center"/>
    </xf>
    <xf numFmtId="0" fontId="3" fillId="7" borderId="3" xfId="3" applyFont="1" applyFill="1" applyBorder="1" applyAlignment="1">
      <alignment vertical="center"/>
    </xf>
    <xf numFmtId="0" fontId="3" fillId="7" borderId="6" xfId="3" applyFont="1" applyFill="1" applyBorder="1" applyAlignment="1">
      <alignment vertical="center"/>
    </xf>
    <xf numFmtId="0" fontId="3" fillId="11" borderId="5" xfId="3" applyFont="1" applyFill="1" applyBorder="1" applyAlignment="1">
      <alignment vertical="center"/>
    </xf>
    <xf numFmtId="49" fontId="3" fillId="11" borderId="1" xfId="3" quotePrefix="1" applyNumberFormat="1" applyFont="1" applyFill="1" applyBorder="1" applyAlignment="1">
      <alignment horizontal="center" vertical="center"/>
    </xf>
    <xf numFmtId="0" fontId="3" fillId="11" borderId="2" xfId="3" applyFont="1" applyFill="1" applyBorder="1" applyAlignment="1">
      <alignment vertical="center"/>
    </xf>
    <xf numFmtId="0" fontId="3" fillId="11" borderId="3" xfId="3" applyFont="1" applyFill="1" applyBorder="1" applyAlignment="1">
      <alignment vertical="center"/>
    </xf>
    <xf numFmtId="0" fontId="3" fillId="11" borderId="7" xfId="3" applyFont="1" applyFill="1" applyBorder="1" applyAlignment="1">
      <alignment vertical="center"/>
    </xf>
    <xf numFmtId="0" fontId="3" fillId="11" borderId="6" xfId="3" applyFont="1" applyFill="1" applyBorder="1" applyAlignment="1">
      <alignment vertical="center"/>
    </xf>
    <xf numFmtId="0" fontId="3" fillId="28" borderId="5" xfId="3" applyFont="1" applyFill="1" applyBorder="1" applyAlignment="1">
      <alignment vertical="center"/>
    </xf>
    <xf numFmtId="0" fontId="3" fillId="28" borderId="1" xfId="3" quotePrefix="1" applyFont="1" applyFill="1" applyBorder="1" applyAlignment="1">
      <alignment horizontal="center" vertical="center"/>
    </xf>
    <xf numFmtId="0" fontId="3" fillId="28" borderId="2" xfId="3" applyFont="1" applyFill="1" applyBorder="1" applyAlignment="1">
      <alignment vertical="center"/>
    </xf>
    <xf numFmtId="0" fontId="3" fillId="28" borderId="3" xfId="3" applyFont="1" applyFill="1" applyBorder="1" applyAlignment="1">
      <alignment vertical="center"/>
    </xf>
    <xf numFmtId="0" fontId="3" fillId="28" borderId="13" xfId="3" applyFont="1" applyFill="1" applyBorder="1" applyAlignment="1">
      <alignment vertical="center"/>
    </xf>
    <xf numFmtId="0" fontId="3" fillId="28" borderId="7" xfId="3" applyFont="1" applyFill="1" applyBorder="1" applyAlignment="1">
      <alignment vertical="center"/>
    </xf>
    <xf numFmtId="0" fontId="3" fillId="28" borderId="6" xfId="3" applyFont="1" applyFill="1" applyBorder="1" applyAlignment="1">
      <alignment vertical="center"/>
    </xf>
    <xf numFmtId="0" fontId="3" fillId="6" borderId="5" xfId="3" applyFont="1" applyFill="1" applyBorder="1" applyAlignment="1">
      <alignment vertical="center"/>
    </xf>
    <xf numFmtId="0" fontId="3" fillId="6" borderId="1" xfId="3" quotePrefix="1" applyFont="1" applyFill="1" applyBorder="1" applyAlignment="1">
      <alignment horizontal="center" vertical="center"/>
    </xf>
    <xf numFmtId="0" fontId="3" fillId="6" borderId="2" xfId="3" applyFont="1" applyFill="1" applyBorder="1" applyAlignment="1">
      <alignment vertical="center"/>
    </xf>
    <xf numFmtId="0" fontId="3" fillId="6" borderId="3" xfId="3" applyFont="1" applyFill="1" applyBorder="1" applyAlignment="1">
      <alignment vertical="center"/>
    </xf>
    <xf numFmtId="0" fontId="3" fillId="6" borderId="7" xfId="3" applyFont="1" applyFill="1" applyBorder="1" applyAlignment="1">
      <alignment vertical="center"/>
    </xf>
    <xf numFmtId="0" fontId="3" fillId="10" borderId="1" xfId="3" applyFont="1" applyFill="1" applyBorder="1" applyAlignment="1">
      <alignment horizontal="distributed" vertical="center"/>
    </xf>
    <xf numFmtId="0" fontId="3" fillId="11" borderId="1" xfId="3" applyFont="1" applyFill="1" applyBorder="1" applyAlignment="1">
      <alignment horizontal="distributed" vertical="center"/>
    </xf>
    <xf numFmtId="0" fontId="3" fillId="6" borderId="6" xfId="3" applyFont="1" applyFill="1" applyBorder="1" applyAlignment="1">
      <alignment vertical="center"/>
    </xf>
    <xf numFmtId="0" fontId="3" fillId="6" borderId="3" xfId="3" quotePrefix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vertical="center"/>
    </xf>
    <xf numFmtId="0" fontId="3" fillId="2" borderId="1" xfId="3" applyFont="1" applyFill="1" applyBorder="1" applyAlignment="1">
      <alignment vertical="center" shrinkToFit="1"/>
    </xf>
    <xf numFmtId="38" fontId="3" fillId="0" borderId="1" xfId="3" applyNumberFormat="1" applyFont="1" applyBorder="1" applyAlignment="1">
      <alignment vertical="center"/>
    </xf>
    <xf numFmtId="49" fontId="3" fillId="0" borderId="0" xfId="3" applyNumberFormat="1" applyFont="1" applyBorder="1" applyAlignment="1">
      <alignment horizontal="center" vertical="center"/>
    </xf>
    <xf numFmtId="38" fontId="3" fillId="0" borderId="0" xfId="3" applyNumberFormat="1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/>
      <protection locked="0"/>
    </xf>
    <xf numFmtId="0" fontId="3" fillId="0" borderId="0" xfId="3" applyFont="1" applyBorder="1" applyAlignment="1" applyProtection="1">
      <alignment horizontal="distributed" vertical="center"/>
      <protection locked="0"/>
    </xf>
    <xf numFmtId="176" fontId="3" fillId="0" borderId="0" xfId="3" applyNumberFormat="1" applyFont="1" applyBorder="1" applyAlignment="1" applyProtection="1">
      <alignment vertical="center"/>
      <protection locked="0"/>
    </xf>
    <xf numFmtId="0" fontId="3" fillId="0" borderId="0" xfId="3" applyFont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1" xfId="3" quotePrefix="1" applyFont="1" applyBorder="1" applyAlignment="1">
      <alignment horizontal="center" vertical="center"/>
    </xf>
    <xf numFmtId="0" fontId="3" fillId="12" borderId="1" xfId="3" applyFont="1" applyFill="1" applyBorder="1" applyAlignment="1">
      <alignment horizontal="distributed" vertical="center"/>
    </xf>
    <xf numFmtId="0" fontId="3" fillId="0" borderId="2" xfId="3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3" fillId="0" borderId="3" xfId="3" applyFont="1" applyBorder="1" applyAlignment="1">
      <alignment vertical="center" wrapText="1"/>
    </xf>
    <xf numFmtId="0" fontId="5" fillId="0" borderId="0" xfId="3" quotePrefix="1" applyFont="1" applyBorder="1" applyAlignment="1">
      <alignment horizontal="center" vertical="center"/>
    </xf>
    <xf numFmtId="49" fontId="5" fillId="0" borderId="0" xfId="3" applyNumberFormat="1" applyFont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0" fontId="3" fillId="0" borderId="4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2" borderId="1" xfId="3" applyFont="1" applyFill="1" applyBorder="1" applyAlignment="1">
      <alignment horizontal="center" vertical="center" shrinkToFit="1"/>
    </xf>
    <xf numFmtId="0" fontId="3" fillId="3" borderId="3" xfId="3" applyFont="1" applyFill="1" applyBorder="1" applyAlignment="1">
      <alignment horizontal="centerContinuous" vertical="center"/>
    </xf>
    <xf numFmtId="0" fontId="3" fillId="3" borderId="12" xfId="3" applyFont="1" applyFill="1" applyBorder="1" applyAlignment="1">
      <alignment horizontal="centerContinuous" vertical="center"/>
    </xf>
    <xf numFmtId="0" fontId="3" fillId="3" borderId="2" xfId="3" applyFont="1" applyFill="1" applyBorder="1" applyAlignment="1">
      <alignment horizontal="centerContinuous" vertical="center"/>
    </xf>
    <xf numFmtId="49" fontId="3" fillId="7" borderId="3" xfId="3" applyNumberFormat="1" applyFont="1" applyFill="1" applyBorder="1" applyAlignment="1">
      <alignment horizontal="centerContinuous" vertical="center"/>
    </xf>
    <xf numFmtId="49" fontId="3" fillId="7" borderId="12" xfId="3" applyNumberFormat="1" applyFont="1" applyFill="1" applyBorder="1" applyAlignment="1">
      <alignment horizontal="centerContinuous" vertical="center"/>
    </xf>
    <xf numFmtId="49" fontId="3" fillId="7" borderId="2" xfId="3" applyNumberFormat="1" applyFont="1" applyFill="1" applyBorder="1" applyAlignment="1">
      <alignment horizontal="centerContinuous" vertical="center"/>
    </xf>
    <xf numFmtId="49" fontId="5" fillId="3" borderId="1" xfId="3" applyNumberFormat="1" applyFont="1" applyFill="1" applyBorder="1" applyAlignment="1">
      <alignment horizontal="center" vertical="center"/>
    </xf>
    <xf numFmtId="49" fontId="5" fillId="7" borderId="1" xfId="3" applyNumberFormat="1" applyFont="1" applyFill="1" applyBorder="1" applyAlignment="1">
      <alignment horizontal="center" vertical="center"/>
    </xf>
    <xf numFmtId="0" fontId="3" fillId="13" borderId="1" xfId="3" applyFont="1" applyFill="1" applyBorder="1" applyAlignment="1">
      <alignment horizontal="distributed" vertical="center"/>
    </xf>
    <xf numFmtId="0" fontId="5" fillId="0" borderId="0" xfId="3" quotePrefix="1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Continuous" vertical="center"/>
    </xf>
    <xf numFmtId="0" fontId="5" fillId="2" borderId="3" xfId="3" applyFont="1" applyFill="1" applyBorder="1" applyAlignment="1">
      <alignment horizontal="centerContinuous" vertical="center"/>
    </xf>
    <xf numFmtId="49" fontId="3" fillId="14" borderId="12" xfId="3" applyNumberFormat="1" applyFont="1" applyFill="1" applyBorder="1" applyAlignment="1">
      <alignment horizontal="centerContinuous" vertical="center"/>
    </xf>
    <xf numFmtId="49" fontId="3" fillId="14" borderId="3" xfId="3" applyNumberFormat="1" applyFont="1" applyFill="1" applyBorder="1" applyAlignment="1">
      <alignment horizontal="centerContinuous" vertical="center"/>
    </xf>
    <xf numFmtId="49" fontId="5" fillId="6" borderId="1" xfId="3" applyNumberFormat="1" applyFont="1" applyFill="1" applyBorder="1" applyAlignment="1">
      <alignment horizontal="center" vertical="center"/>
    </xf>
    <xf numFmtId="0" fontId="3" fillId="29" borderId="12" xfId="3" applyFont="1" applyFill="1" applyBorder="1" applyAlignment="1">
      <alignment horizontal="centerContinuous" vertical="center"/>
    </xf>
    <xf numFmtId="0" fontId="3" fillId="29" borderId="3" xfId="3" applyFont="1" applyFill="1" applyBorder="1" applyAlignment="1">
      <alignment horizontal="centerContinuous" vertical="center"/>
    </xf>
    <xf numFmtId="0" fontId="5" fillId="14" borderId="1" xfId="3" quotePrefix="1" applyFont="1" applyFill="1" applyBorder="1" applyAlignment="1">
      <alignment horizontal="center" vertical="center"/>
    </xf>
    <xf numFmtId="49" fontId="5" fillId="12" borderId="1" xfId="3" applyNumberFormat="1" applyFont="1" applyFill="1" applyBorder="1" applyAlignment="1">
      <alignment horizontal="center" vertical="center"/>
    </xf>
    <xf numFmtId="0" fontId="3" fillId="36" borderId="2" xfId="3" applyFont="1" applyFill="1" applyBorder="1" applyAlignment="1">
      <alignment vertical="center"/>
    </xf>
    <xf numFmtId="0" fontId="3" fillId="36" borderId="3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0" fontId="3" fillId="8" borderId="1" xfId="3" applyFont="1" applyFill="1" applyBorder="1" applyAlignment="1">
      <alignment horizontal="distributed" vertical="center"/>
    </xf>
    <xf numFmtId="0" fontId="3" fillId="16" borderId="5" xfId="3" applyFont="1" applyFill="1" applyBorder="1" applyAlignment="1">
      <alignment horizontal="distributed" vertical="center" shrinkToFit="1"/>
    </xf>
    <xf numFmtId="177" fontId="3" fillId="16" borderId="1" xfId="3" applyNumberFormat="1" applyFont="1" applyFill="1" applyBorder="1" applyAlignment="1">
      <alignment horizontal="center" vertical="center"/>
    </xf>
    <xf numFmtId="0" fontId="3" fillId="16" borderId="2" xfId="3" applyFont="1" applyFill="1" applyBorder="1" applyAlignment="1">
      <alignment vertical="center"/>
    </xf>
    <xf numFmtId="0" fontId="3" fillId="16" borderId="3" xfId="3" applyFont="1" applyFill="1" applyBorder="1" applyAlignment="1">
      <alignment vertical="center"/>
    </xf>
    <xf numFmtId="0" fontId="3" fillId="8" borderId="14" xfId="3" applyFont="1" applyFill="1" applyBorder="1" applyAlignment="1">
      <alignment vertical="center" shrinkToFit="1"/>
    </xf>
    <xf numFmtId="178" fontId="5" fillId="0" borderId="1" xfId="3" quotePrefix="1" applyNumberFormat="1" applyFont="1" applyBorder="1" applyAlignment="1">
      <alignment horizontal="center" vertical="center"/>
    </xf>
    <xf numFmtId="0" fontId="3" fillId="16" borderId="7" xfId="3" applyFont="1" applyFill="1" applyBorder="1" applyAlignment="1">
      <alignment horizontal="distributed" vertical="center" shrinkToFit="1"/>
    </xf>
    <xf numFmtId="0" fontId="3" fillId="8" borderId="11" xfId="3" applyFont="1" applyFill="1" applyBorder="1" applyAlignment="1">
      <alignment vertical="center" shrinkToFit="1"/>
    </xf>
    <xf numFmtId="49" fontId="5" fillId="0" borderId="1" xfId="3" applyNumberFormat="1" applyFont="1" applyBorder="1" applyAlignment="1">
      <alignment horizontal="center" vertical="center"/>
    </xf>
    <xf numFmtId="0" fontId="3" fillId="16" borderId="6" xfId="3" applyFont="1" applyFill="1" applyBorder="1" applyAlignment="1">
      <alignment horizontal="distributed" vertical="center" shrinkToFit="1"/>
    </xf>
    <xf numFmtId="179" fontId="5" fillId="0" borderId="1" xfId="3" quotePrefix="1" applyNumberFormat="1" applyFont="1" applyBorder="1" applyAlignment="1">
      <alignment horizontal="center" vertical="center"/>
    </xf>
    <xf numFmtId="0" fontId="3" fillId="17" borderId="1" xfId="3" applyFont="1" applyFill="1" applyBorder="1" applyAlignment="1">
      <alignment horizontal="distributed" vertical="center"/>
    </xf>
    <xf numFmtId="0" fontId="3" fillId="18" borderId="5" xfId="3" applyFont="1" applyFill="1" applyBorder="1" applyAlignment="1">
      <alignment horizontal="distributed" vertical="center" shrinkToFit="1"/>
    </xf>
    <xf numFmtId="177" fontId="3" fillId="18" borderId="1" xfId="3" applyNumberFormat="1" applyFont="1" applyFill="1" applyBorder="1" applyAlignment="1">
      <alignment horizontal="center" vertical="center"/>
    </xf>
    <xf numFmtId="0" fontId="3" fillId="18" borderId="2" xfId="3" applyFont="1" applyFill="1" applyBorder="1" applyAlignment="1">
      <alignment vertical="center"/>
    </xf>
    <xf numFmtId="0" fontId="3" fillId="18" borderId="3" xfId="3" applyFont="1" applyFill="1" applyBorder="1" applyAlignment="1">
      <alignment vertical="center"/>
    </xf>
    <xf numFmtId="0" fontId="3" fillId="16" borderId="1" xfId="3" applyFont="1" applyFill="1" applyBorder="1" applyAlignment="1">
      <alignment horizontal="distributed" vertical="center"/>
    </xf>
    <xf numFmtId="0" fontId="3" fillId="18" borderId="7" xfId="3" applyFont="1" applyFill="1" applyBorder="1" applyAlignment="1">
      <alignment horizontal="distributed" vertical="center" shrinkToFit="1"/>
    </xf>
    <xf numFmtId="0" fontId="3" fillId="18" borderId="1" xfId="3" applyFont="1" applyFill="1" applyBorder="1" applyAlignment="1">
      <alignment horizontal="distributed" vertical="center"/>
    </xf>
    <xf numFmtId="0" fontId="3" fillId="8" borderId="15" xfId="3" applyFont="1" applyFill="1" applyBorder="1" applyAlignment="1">
      <alignment vertical="center" shrinkToFit="1"/>
    </xf>
    <xf numFmtId="0" fontId="3" fillId="37" borderId="14" xfId="3" applyFont="1" applyFill="1" applyBorder="1" applyAlignment="1">
      <alignment vertical="center"/>
    </xf>
    <xf numFmtId="0" fontId="3" fillId="18" borderId="6" xfId="3" applyFont="1" applyFill="1" applyBorder="1" applyAlignment="1">
      <alignment horizontal="distributed" vertical="center" shrinkToFit="1"/>
    </xf>
    <xf numFmtId="0" fontId="3" fillId="37" borderId="11" xfId="3" applyFont="1" applyFill="1" applyBorder="1" applyAlignment="1">
      <alignment vertical="center"/>
    </xf>
    <xf numFmtId="0" fontId="3" fillId="19" borderId="5" xfId="3" applyFont="1" applyFill="1" applyBorder="1" applyAlignment="1">
      <alignment horizontal="distributed" vertical="center"/>
    </xf>
    <xf numFmtId="177" fontId="5" fillId="19" borderId="1" xfId="3" quotePrefix="1" applyNumberFormat="1" applyFont="1" applyFill="1" applyBorder="1" applyAlignment="1">
      <alignment horizontal="center" vertical="center"/>
    </xf>
    <xf numFmtId="0" fontId="3" fillId="19" borderId="2" xfId="3" applyFont="1" applyFill="1" applyBorder="1" applyAlignment="1">
      <alignment vertical="center"/>
    </xf>
    <xf numFmtId="0" fontId="3" fillId="19" borderId="3" xfId="3" applyFont="1" applyFill="1" applyBorder="1" applyAlignment="1">
      <alignment vertical="center"/>
    </xf>
    <xf numFmtId="0" fontId="3" fillId="19" borderId="6" xfId="3" applyFont="1" applyFill="1" applyBorder="1" applyAlignment="1">
      <alignment horizontal="distributed" vertical="center"/>
    </xf>
    <xf numFmtId="0" fontId="13" fillId="4" borderId="5" xfId="3" applyFont="1" applyFill="1" applyBorder="1" applyAlignment="1">
      <alignment horizontal="left" vertical="center" shrinkToFit="1"/>
    </xf>
    <xf numFmtId="177" fontId="3" fillId="4" borderId="1" xfId="3" applyNumberFormat="1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distributed" vertical="center" shrinkToFit="1"/>
    </xf>
    <xf numFmtId="0" fontId="3" fillId="11" borderId="5" xfId="3" applyFont="1" applyFill="1" applyBorder="1" applyAlignment="1">
      <alignment horizontal="distributed" vertical="center"/>
    </xf>
    <xf numFmtId="177" fontId="5" fillId="11" borderId="1" xfId="3" quotePrefix="1" applyNumberFormat="1" applyFont="1" applyFill="1" applyBorder="1" applyAlignment="1">
      <alignment horizontal="center" vertical="center"/>
    </xf>
    <xf numFmtId="0" fontId="3" fillId="11" borderId="6" xfId="3" applyFont="1" applyFill="1" applyBorder="1" applyAlignment="1">
      <alignment horizontal="distributed" vertical="center"/>
    </xf>
    <xf numFmtId="0" fontId="3" fillId="20" borderId="5" xfId="3" applyFont="1" applyFill="1" applyBorder="1" applyAlignment="1">
      <alignment horizontal="distributed" vertical="center"/>
    </xf>
    <xf numFmtId="177" fontId="5" fillId="20" borderId="1" xfId="3" quotePrefix="1" applyNumberFormat="1" applyFont="1" applyFill="1" applyBorder="1" applyAlignment="1">
      <alignment horizontal="center" vertical="center"/>
    </xf>
    <xf numFmtId="0" fontId="3" fillId="20" borderId="2" xfId="3" applyFont="1" applyFill="1" applyBorder="1" applyAlignment="1">
      <alignment vertical="center"/>
    </xf>
    <xf numFmtId="0" fontId="3" fillId="20" borderId="3" xfId="3" applyFont="1" applyFill="1" applyBorder="1" applyAlignment="1">
      <alignment vertical="center"/>
    </xf>
    <xf numFmtId="0" fontId="3" fillId="21" borderId="1" xfId="3" applyFont="1" applyFill="1" applyBorder="1" applyAlignment="1">
      <alignment horizontal="distributed" vertical="center"/>
    </xf>
    <xf numFmtId="0" fontId="3" fillId="20" borderId="7" xfId="3" applyFont="1" applyFill="1" applyBorder="1" applyAlignment="1">
      <alignment horizontal="distributed" vertical="center"/>
    </xf>
    <xf numFmtId="0" fontId="3" fillId="22" borderId="1" xfId="3" applyFont="1" applyFill="1" applyBorder="1" applyAlignment="1">
      <alignment horizontal="distributed" vertical="center"/>
    </xf>
    <xf numFmtId="0" fontId="11" fillId="37" borderId="15" xfId="3" applyFill="1" applyBorder="1" applyAlignment="1">
      <alignment vertical="center"/>
    </xf>
    <xf numFmtId="0" fontId="3" fillId="16" borderId="14" xfId="3" applyFont="1" applyFill="1" applyBorder="1" applyAlignment="1">
      <alignment vertical="center" shrinkToFit="1"/>
    </xf>
    <xf numFmtId="0" fontId="11" fillId="0" borderId="11" xfId="3" applyBorder="1" applyAlignment="1">
      <alignment vertical="center" shrinkToFit="1"/>
    </xf>
    <xf numFmtId="0" fontId="3" fillId="4" borderId="1" xfId="3" applyFont="1" applyFill="1" applyBorder="1" applyAlignment="1">
      <alignment horizontal="center" vertical="center" shrinkToFit="1"/>
    </xf>
    <xf numFmtId="0" fontId="3" fillId="20" borderId="6" xfId="3" applyFont="1" applyFill="1" applyBorder="1" applyAlignment="1">
      <alignment horizontal="distributed" vertical="center"/>
    </xf>
    <xf numFmtId="0" fontId="11" fillId="0" borderId="15" xfId="3" applyBorder="1" applyAlignment="1">
      <alignment vertical="center" shrinkToFit="1"/>
    </xf>
    <xf numFmtId="0" fontId="3" fillId="23" borderId="5" xfId="3" applyFont="1" applyFill="1" applyBorder="1" applyAlignment="1">
      <alignment horizontal="distributed" vertical="center"/>
    </xf>
    <xf numFmtId="177" fontId="5" fillId="23" borderId="1" xfId="3" quotePrefix="1" applyNumberFormat="1" applyFont="1" applyFill="1" applyBorder="1" applyAlignment="1">
      <alignment horizontal="center" vertical="center"/>
    </xf>
    <xf numFmtId="0" fontId="3" fillId="23" borderId="2" xfId="3" applyFont="1" applyFill="1" applyBorder="1" applyAlignment="1">
      <alignment vertical="center"/>
    </xf>
    <xf numFmtId="0" fontId="3" fillId="23" borderId="3" xfId="3" applyFont="1" applyFill="1" applyBorder="1" applyAlignment="1">
      <alignment vertical="center"/>
    </xf>
    <xf numFmtId="0" fontId="3" fillId="18" borderId="14" xfId="3" applyFont="1" applyFill="1" applyBorder="1" applyAlignment="1">
      <alignment vertical="center" shrinkToFit="1"/>
    </xf>
    <xf numFmtId="0" fontId="3" fillId="0" borderId="0" xfId="3" quotePrefix="1" applyFont="1" applyBorder="1" applyAlignment="1">
      <alignment vertical="center" shrinkToFit="1"/>
    </xf>
    <xf numFmtId="0" fontId="3" fillId="8" borderId="5" xfId="3" applyFont="1" applyFill="1" applyBorder="1" applyAlignment="1">
      <alignment horizontal="distributed" vertical="center" shrinkToFit="1"/>
    </xf>
    <xf numFmtId="177" fontId="3" fillId="8" borderId="1" xfId="3" applyNumberFormat="1" applyFont="1" applyFill="1" applyBorder="1" applyAlignment="1">
      <alignment horizontal="center" vertical="center"/>
    </xf>
    <xf numFmtId="0" fontId="3" fillId="8" borderId="2" xfId="3" applyFont="1" applyFill="1" applyBorder="1" applyAlignment="1">
      <alignment vertical="center"/>
    </xf>
    <xf numFmtId="0" fontId="3" fillId="8" borderId="3" xfId="3" applyFont="1" applyFill="1" applyBorder="1" applyAlignment="1">
      <alignment vertical="center"/>
    </xf>
    <xf numFmtId="0" fontId="3" fillId="23" borderId="7" xfId="3" applyFont="1" applyFill="1" applyBorder="1" applyAlignment="1">
      <alignment horizontal="distributed" vertical="center"/>
    </xf>
    <xf numFmtId="0" fontId="11" fillId="0" borderId="11" xfId="3" applyBorder="1" applyAlignment="1">
      <alignment vertical="center"/>
    </xf>
    <xf numFmtId="0" fontId="3" fillId="8" borderId="7" xfId="3" applyFont="1" applyFill="1" applyBorder="1" applyAlignment="1">
      <alignment horizontal="distributed" vertical="center" shrinkToFit="1"/>
    </xf>
    <xf numFmtId="0" fontId="3" fillId="23" borderId="6" xfId="3" applyFont="1" applyFill="1" applyBorder="1" applyAlignment="1">
      <alignment horizontal="distributed" vertical="center"/>
    </xf>
    <xf numFmtId="0" fontId="5" fillId="0" borderId="1" xfId="3" quotePrefix="1" applyFont="1" applyFill="1" applyBorder="1" applyAlignment="1">
      <alignment horizontal="center" vertical="center"/>
    </xf>
    <xf numFmtId="0" fontId="3" fillId="24" borderId="5" xfId="3" applyFont="1" applyFill="1" applyBorder="1" applyAlignment="1">
      <alignment horizontal="distributed" vertical="center"/>
    </xf>
    <xf numFmtId="177" fontId="5" fillId="24" borderId="1" xfId="3" quotePrefix="1" applyNumberFormat="1" applyFont="1" applyFill="1" applyBorder="1" applyAlignment="1">
      <alignment horizontal="center" vertical="center"/>
    </xf>
    <xf numFmtId="0" fontId="3" fillId="24" borderId="2" xfId="3" applyFont="1" applyFill="1" applyBorder="1" applyAlignment="1">
      <alignment vertical="center"/>
    </xf>
    <xf numFmtId="0" fontId="3" fillId="24" borderId="3" xfId="3" applyFont="1" applyFill="1" applyBorder="1" applyAlignment="1">
      <alignment vertical="center"/>
    </xf>
    <xf numFmtId="0" fontId="11" fillId="24" borderId="7" xfId="3" applyFill="1" applyBorder="1" applyAlignment="1">
      <alignment horizontal="distributed" vertical="center"/>
    </xf>
    <xf numFmtId="0" fontId="11" fillId="0" borderId="15" xfId="3" applyBorder="1" applyAlignment="1">
      <alignment vertical="center"/>
    </xf>
    <xf numFmtId="0" fontId="3" fillId="19" borderId="14" xfId="3" applyFont="1" applyFill="1" applyBorder="1" applyAlignment="1">
      <alignment vertical="center"/>
    </xf>
    <xf numFmtId="0" fontId="3" fillId="19" borderId="1" xfId="3" applyFont="1" applyFill="1" applyBorder="1" applyAlignment="1">
      <alignment horizontal="distributed" vertical="center"/>
    </xf>
    <xf numFmtId="0" fontId="3" fillId="8" borderId="6" xfId="3" applyFont="1" applyFill="1" applyBorder="1" applyAlignment="1">
      <alignment horizontal="distributed" vertical="center" shrinkToFit="1"/>
    </xf>
    <xf numFmtId="0" fontId="3" fillId="25" borderId="1" xfId="3" applyFont="1" applyFill="1" applyBorder="1" applyAlignment="1">
      <alignment horizontal="distributed" vertical="center"/>
    </xf>
    <xf numFmtId="0" fontId="3" fillId="5" borderId="5" xfId="3" applyFont="1" applyFill="1" applyBorder="1" applyAlignment="1">
      <alignment horizontal="distributed" vertical="center"/>
    </xf>
    <xf numFmtId="177" fontId="5" fillId="5" borderId="1" xfId="3" applyNumberFormat="1" applyFont="1" applyFill="1" applyBorder="1" applyAlignment="1">
      <alignment horizontal="center" vertical="center"/>
    </xf>
    <xf numFmtId="0" fontId="11" fillId="24" borderId="6" xfId="3" applyFill="1" applyBorder="1" applyAlignment="1">
      <alignment horizontal="distributed" vertical="center"/>
    </xf>
    <xf numFmtId="0" fontId="3" fillId="5" borderId="7" xfId="3" applyFont="1" applyFill="1" applyBorder="1" applyAlignment="1">
      <alignment horizontal="distributed" vertical="center"/>
    </xf>
    <xf numFmtId="0" fontId="3" fillId="17" borderId="5" xfId="3" applyFont="1" applyFill="1" applyBorder="1" applyAlignment="1">
      <alignment horizontal="distributed" vertical="center"/>
    </xf>
    <xf numFmtId="177" fontId="5" fillId="17" borderId="1" xfId="3" quotePrefix="1" applyNumberFormat="1" applyFont="1" applyFill="1" applyBorder="1" applyAlignment="1">
      <alignment horizontal="center" vertical="center"/>
    </xf>
    <xf numFmtId="0" fontId="3" fillId="17" borderId="2" xfId="3" applyFont="1" applyFill="1" applyBorder="1" applyAlignment="1">
      <alignment vertical="center"/>
    </xf>
    <xf numFmtId="0" fontId="3" fillId="17" borderId="3" xfId="3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17" borderId="6" xfId="3" applyFont="1" applyFill="1" applyBorder="1" applyAlignment="1">
      <alignment horizontal="distributed" vertical="center"/>
    </xf>
    <xf numFmtId="0" fontId="3" fillId="0" borderId="15" xfId="3" applyFont="1" applyBorder="1" applyAlignment="1">
      <alignment vertical="center"/>
    </xf>
    <xf numFmtId="0" fontId="3" fillId="20" borderId="1" xfId="3" applyFont="1" applyFill="1" applyBorder="1" applyAlignment="1">
      <alignment horizontal="distributed" vertical="center"/>
    </xf>
    <xf numFmtId="0" fontId="3" fillId="8" borderId="5" xfId="3" applyFont="1" applyFill="1" applyBorder="1" applyAlignment="1">
      <alignment horizontal="distributed" vertical="center"/>
    </xf>
    <xf numFmtId="177" fontId="5" fillId="8" borderId="1" xfId="3" quotePrefix="1" applyNumberFormat="1" applyFont="1" applyFill="1" applyBorder="1" applyAlignment="1">
      <alignment horizontal="center" vertical="center"/>
    </xf>
    <xf numFmtId="0" fontId="3" fillId="20" borderId="14" xfId="3" applyFont="1" applyFill="1" applyBorder="1" applyAlignment="1">
      <alignment vertical="center"/>
    </xf>
    <xf numFmtId="0" fontId="3" fillId="8" borderId="6" xfId="3" applyFont="1" applyFill="1" applyBorder="1" applyAlignment="1">
      <alignment horizontal="distributed" vertical="center"/>
    </xf>
    <xf numFmtId="0" fontId="3" fillId="21" borderId="5" xfId="3" applyFont="1" applyFill="1" applyBorder="1" applyAlignment="1">
      <alignment horizontal="distributed" vertical="center"/>
    </xf>
    <xf numFmtId="177" fontId="5" fillId="21" borderId="1" xfId="3" quotePrefix="1" applyNumberFormat="1" applyFont="1" applyFill="1" applyBorder="1" applyAlignment="1">
      <alignment horizontal="center" vertical="center"/>
    </xf>
    <xf numFmtId="0" fontId="3" fillId="21" borderId="2" xfId="3" applyFont="1" applyFill="1" applyBorder="1" applyAlignment="1">
      <alignment vertical="center"/>
    </xf>
    <xf numFmtId="0" fontId="3" fillId="21" borderId="3" xfId="3" applyFont="1" applyFill="1" applyBorder="1" applyAlignment="1">
      <alignment vertical="center"/>
    </xf>
    <xf numFmtId="0" fontId="3" fillId="21" borderId="6" xfId="3" applyFont="1" applyFill="1" applyBorder="1" applyAlignment="1">
      <alignment horizontal="distributed" vertical="center"/>
    </xf>
    <xf numFmtId="0" fontId="3" fillId="5" borderId="5" xfId="3" applyFont="1" applyFill="1" applyBorder="1" applyAlignment="1">
      <alignment vertical="center" wrapText="1"/>
    </xf>
    <xf numFmtId="0" fontId="3" fillId="22" borderId="5" xfId="3" applyFont="1" applyFill="1" applyBorder="1" applyAlignment="1">
      <alignment horizontal="distributed" vertical="center"/>
    </xf>
    <xf numFmtId="177" fontId="5" fillId="22" borderId="1" xfId="3" quotePrefix="1" applyNumberFormat="1" applyFont="1" applyFill="1" applyBorder="1" applyAlignment="1">
      <alignment horizontal="center" vertical="center"/>
    </xf>
    <xf numFmtId="0" fontId="3" fillId="22" borderId="2" xfId="3" applyFont="1" applyFill="1" applyBorder="1" applyAlignment="1">
      <alignment vertical="center"/>
    </xf>
    <xf numFmtId="0" fontId="3" fillId="22" borderId="3" xfId="3" applyFont="1" applyFill="1" applyBorder="1" applyAlignment="1">
      <alignment vertical="center"/>
    </xf>
    <xf numFmtId="0" fontId="3" fillId="23" borderId="1" xfId="3" applyFont="1" applyFill="1" applyBorder="1" applyAlignment="1">
      <alignment horizontal="distributed" vertical="center"/>
    </xf>
    <xf numFmtId="0" fontId="3" fillId="5" borderId="6" xfId="3" applyFont="1" applyFill="1" applyBorder="1" applyAlignment="1">
      <alignment vertical="center" wrapText="1"/>
    </xf>
    <xf numFmtId="0" fontId="3" fillId="22" borderId="7" xfId="3" applyFont="1" applyFill="1" applyBorder="1" applyAlignment="1">
      <alignment horizontal="distributed" vertical="center"/>
    </xf>
    <xf numFmtId="0" fontId="3" fillId="24" borderId="1" xfId="3" applyFont="1" applyFill="1" applyBorder="1" applyAlignment="1">
      <alignment horizontal="distributed" vertical="center"/>
    </xf>
    <xf numFmtId="177" fontId="5" fillId="5" borderId="1" xfId="3" quotePrefix="1" applyNumberFormat="1" applyFont="1" applyFill="1" applyBorder="1" applyAlignment="1">
      <alignment horizontal="center" vertical="center"/>
    </xf>
    <xf numFmtId="0" fontId="3" fillId="22" borderId="7" xfId="3" applyFont="1" applyFill="1" applyBorder="1" applyAlignment="1">
      <alignment vertical="center"/>
    </xf>
    <xf numFmtId="177" fontId="5" fillId="22" borderId="5" xfId="3" quotePrefix="1" applyNumberFormat="1" applyFont="1" applyFill="1" applyBorder="1" applyAlignment="1">
      <alignment horizontal="center" vertical="center"/>
    </xf>
    <xf numFmtId="0" fontId="3" fillId="22" borderId="14" xfId="3" applyFont="1" applyFill="1" applyBorder="1" applyAlignment="1">
      <alignment vertical="center"/>
    </xf>
    <xf numFmtId="0" fontId="3" fillId="23" borderId="14" xfId="3" applyFont="1" applyFill="1" applyBorder="1" applyAlignment="1">
      <alignment vertical="center"/>
    </xf>
    <xf numFmtId="0" fontId="3" fillId="5" borderId="6" xfId="3" applyFont="1" applyFill="1" applyBorder="1" applyAlignment="1">
      <alignment horizontal="distributed" vertical="center"/>
    </xf>
    <xf numFmtId="176" fontId="3" fillId="5" borderId="2" xfId="3" applyNumberFormat="1" applyFont="1" applyFill="1" applyBorder="1" applyAlignment="1" applyProtection="1">
      <alignment vertical="center"/>
      <protection locked="0"/>
    </xf>
    <xf numFmtId="0" fontId="11" fillId="5" borderId="3" xfId="3" applyFill="1" applyBorder="1" applyAlignment="1">
      <alignment vertical="center"/>
    </xf>
    <xf numFmtId="0" fontId="5" fillId="2" borderId="2" xfId="3" applyFont="1" applyFill="1" applyBorder="1" applyAlignment="1">
      <alignment horizontal="center" vertical="center"/>
    </xf>
    <xf numFmtId="0" fontId="3" fillId="26" borderId="14" xfId="3" applyFont="1" applyFill="1" applyBorder="1" applyAlignment="1">
      <alignment vertical="center"/>
    </xf>
    <xf numFmtId="0" fontId="3" fillId="26" borderId="1" xfId="3" applyFont="1" applyFill="1" applyBorder="1" applyAlignment="1">
      <alignment horizontal="distributed" vertical="center"/>
    </xf>
    <xf numFmtId="0" fontId="1" fillId="0" borderId="11" xfId="3" applyFont="1" applyBorder="1" applyAlignment="1">
      <alignment horizontal="centerContinuous" vertical="center"/>
    </xf>
    <xf numFmtId="0" fontId="3" fillId="29" borderId="1" xfId="3" applyFont="1" applyFill="1" applyBorder="1" applyAlignment="1">
      <alignment horizontal="distributed" vertical="center"/>
    </xf>
    <xf numFmtId="0" fontId="5" fillId="30" borderId="5" xfId="3" quotePrefix="1" applyFont="1" applyFill="1" applyBorder="1" applyAlignment="1">
      <alignment horizontal="center" vertical="center" shrinkToFit="1"/>
    </xf>
    <xf numFmtId="0" fontId="3" fillId="30" borderId="5" xfId="3" applyFont="1" applyFill="1" applyBorder="1" applyAlignment="1">
      <alignment horizontal="distributed" vertical="center" shrinkToFit="1"/>
    </xf>
    <xf numFmtId="177" fontId="3" fillId="30" borderId="1" xfId="3" applyNumberFormat="1" applyFont="1" applyFill="1" applyBorder="1" applyAlignment="1">
      <alignment horizontal="center" vertical="center"/>
    </xf>
    <xf numFmtId="0" fontId="3" fillId="30" borderId="2" xfId="3" applyFont="1" applyFill="1" applyBorder="1" applyAlignment="1">
      <alignment vertical="center"/>
    </xf>
    <xf numFmtId="0" fontId="3" fillId="30" borderId="3" xfId="3" applyFont="1" applyFill="1" applyBorder="1" applyAlignment="1">
      <alignment vertical="center"/>
    </xf>
    <xf numFmtId="0" fontId="5" fillId="31" borderId="5" xfId="3" applyFont="1" applyFill="1" applyBorder="1" applyAlignment="1">
      <alignment horizontal="center" vertical="center" shrinkToFit="1"/>
    </xf>
    <xf numFmtId="0" fontId="3" fillId="31" borderId="5" xfId="3" applyFont="1" applyFill="1" applyBorder="1" applyAlignment="1">
      <alignment horizontal="distributed" vertical="center" shrinkToFit="1"/>
    </xf>
    <xf numFmtId="177" fontId="3" fillId="31" borderId="1" xfId="3" applyNumberFormat="1" applyFont="1" applyFill="1" applyBorder="1" applyAlignment="1">
      <alignment horizontal="center" vertical="center"/>
    </xf>
    <xf numFmtId="0" fontId="3" fillId="31" borderId="2" xfId="3" applyFont="1" applyFill="1" applyBorder="1" applyAlignment="1">
      <alignment vertical="center"/>
    </xf>
    <xf numFmtId="0" fontId="3" fillId="31" borderId="3" xfId="3" applyFont="1" applyFill="1" applyBorder="1" applyAlignment="1">
      <alignment vertical="center"/>
    </xf>
    <xf numFmtId="0" fontId="5" fillId="30" borderId="7" xfId="3" applyFont="1" applyFill="1" applyBorder="1" applyAlignment="1">
      <alignment horizontal="center" vertical="center" shrinkToFit="1"/>
    </xf>
    <xf numFmtId="0" fontId="3" fillId="30" borderId="7" xfId="3" applyFont="1" applyFill="1" applyBorder="1" applyAlignment="1">
      <alignment horizontal="distributed" vertical="center" shrinkToFit="1"/>
    </xf>
    <xf numFmtId="0" fontId="5" fillId="31" borderId="7" xfId="3" applyFont="1" applyFill="1" applyBorder="1" applyAlignment="1">
      <alignment horizontal="center" vertical="center" shrinkToFit="1"/>
    </xf>
    <xf numFmtId="0" fontId="3" fillId="31" borderId="7" xfId="3" applyFont="1" applyFill="1" applyBorder="1" applyAlignment="1">
      <alignment horizontal="distributed" vertical="center" shrinkToFit="1"/>
    </xf>
    <xf numFmtId="0" fontId="3" fillId="17" borderId="14" xfId="3" applyFont="1" applyFill="1" applyBorder="1" applyAlignment="1">
      <alignment vertical="center"/>
    </xf>
    <xf numFmtId="0" fontId="3" fillId="30" borderId="1" xfId="3" applyFont="1" applyFill="1" applyBorder="1" applyAlignment="1">
      <alignment horizontal="distributed" vertical="center"/>
    </xf>
    <xf numFmtId="0" fontId="5" fillId="30" borderId="6" xfId="3" applyFont="1" applyFill="1" applyBorder="1" applyAlignment="1">
      <alignment horizontal="center" vertical="center" shrinkToFit="1"/>
    </xf>
    <xf numFmtId="0" fontId="3" fillId="30" borderId="6" xfId="3" applyFont="1" applyFill="1" applyBorder="1" applyAlignment="1">
      <alignment horizontal="distributed" vertical="center" shrinkToFit="1"/>
    </xf>
    <xf numFmtId="0" fontId="3" fillId="32" borderId="1" xfId="3" applyFont="1" applyFill="1" applyBorder="1" applyAlignment="1">
      <alignment horizontal="distributed" vertical="center"/>
    </xf>
    <xf numFmtId="49" fontId="5" fillId="32" borderId="5" xfId="3" applyNumberFormat="1" applyFont="1" applyFill="1" applyBorder="1" applyAlignment="1">
      <alignment horizontal="center" vertical="center" shrinkToFit="1"/>
    </xf>
    <xf numFmtId="0" fontId="3" fillId="32" borderId="5" xfId="3" applyFont="1" applyFill="1" applyBorder="1" applyAlignment="1">
      <alignment horizontal="distributed" vertical="center" shrinkToFit="1"/>
    </xf>
    <xf numFmtId="177" fontId="3" fillId="32" borderId="1" xfId="3" applyNumberFormat="1" applyFont="1" applyFill="1" applyBorder="1" applyAlignment="1">
      <alignment horizontal="center" vertical="center"/>
    </xf>
    <xf numFmtId="0" fontId="3" fillId="32" borderId="2" xfId="3" applyFont="1" applyFill="1" applyBorder="1" applyAlignment="1">
      <alignment vertical="center"/>
    </xf>
    <xf numFmtId="0" fontId="3" fillId="32" borderId="3" xfId="3" applyFont="1" applyFill="1" applyBorder="1" applyAlignment="1">
      <alignment vertical="center"/>
    </xf>
    <xf numFmtId="0" fontId="3" fillId="8" borderId="14" xfId="3" applyFont="1" applyFill="1" applyBorder="1" applyAlignment="1">
      <alignment vertical="center"/>
    </xf>
    <xf numFmtId="0" fontId="3" fillId="33" borderId="1" xfId="3" applyFont="1" applyFill="1" applyBorder="1" applyAlignment="1">
      <alignment horizontal="distributed" vertical="center"/>
    </xf>
    <xf numFmtId="49" fontId="5" fillId="32" borderId="7" xfId="3" applyNumberFormat="1" applyFont="1" applyFill="1" applyBorder="1" applyAlignment="1">
      <alignment horizontal="center" vertical="center" shrinkToFit="1"/>
    </xf>
    <xf numFmtId="0" fontId="3" fillId="32" borderId="7" xfId="3" applyFont="1" applyFill="1" applyBorder="1" applyAlignment="1">
      <alignment horizontal="distributed" vertical="center" shrinkToFit="1"/>
    </xf>
    <xf numFmtId="0" fontId="3" fillId="4" borderId="1" xfId="3" applyFont="1" applyFill="1" applyBorder="1" applyAlignment="1">
      <alignment horizontal="distributed" vertical="center"/>
    </xf>
    <xf numFmtId="0" fontId="3" fillId="21" borderId="14" xfId="3" applyFont="1" applyFill="1" applyBorder="1" applyAlignment="1">
      <alignment vertical="center"/>
    </xf>
    <xf numFmtId="0" fontId="3" fillId="31" borderId="1" xfId="3" applyFont="1" applyFill="1" applyBorder="1" applyAlignment="1">
      <alignment horizontal="distributed" vertical="center"/>
    </xf>
    <xf numFmtId="0" fontId="3" fillId="34" borderId="1" xfId="3" applyFont="1" applyFill="1" applyBorder="1" applyAlignment="1">
      <alignment horizontal="distributed" vertical="center"/>
    </xf>
    <xf numFmtId="0" fontId="3" fillId="35" borderId="1" xfId="3" applyFont="1" applyFill="1" applyBorder="1" applyAlignment="1">
      <alignment horizontal="distributed" vertical="center"/>
    </xf>
    <xf numFmtId="0" fontId="5" fillId="31" borderId="6" xfId="3" applyFont="1" applyFill="1" applyBorder="1" applyAlignment="1">
      <alignment horizontal="center" vertical="center" shrinkToFit="1"/>
    </xf>
    <xf numFmtId="0" fontId="3" fillId="31" borderId="6" xfId="3" applyFont="1" applyFill="1" applyBorder="1" applyAlignment="1">
      <alignment horizontal="distributed" vertical="center" shrinkToFit="1"/>
    </xf>
    <xf numFmtId="0" fontId="7" fillId="31" borderId="1" xfId="3" applyFont="1" applyFill="1" applyBorder="1" applyAlignment="1">
      <alignment vertical="center"/>
    </xf>
    <xf numFmtId="0" fontId="5" fillId="19" borderId="5" xfId="3" applyFont="1" applyFill="1" applyBorder="1" applyAlignment="1">
      <alignment horizontal="center" vertical="center" shrinkToFit="1"/>
    </xf>
    <xf numFmtId="0" fontId="3" fillId="19" borderId="5" xfId="3" applyFont="1" applyFill="1" applyBorder="1" applyAlignment="1">
      <alignment horizontal="distributed" vertical="center" shrinkToFit="1"/>
    </xf>
    <xf numFmtId="177" fontId="3" fillId="19" borderId="1" xfId="3" applyNumberFormat="1" applyFont="1" applyFill="1" applyBorder="1" applyAlignment="1">
      <alignment horizontal="center" vertical="center"/>
    </xf>
    <xf numFmtId="0" fontId="11" fillId="0" borderId="11" xfId="3" applyFont="1" applyBorder="1" applyAlignment="1">
      <alignment vertical="center"/>
    </xf>
    <xf numFmtId="0" fontId="3" fillId="32" borderId="2" xfId="3" applyFont="1" applyFill="1" applyBorder="1" applyAlignment="1">
      <alignment vertical="center" shrinkToFit="1"/>
    </xf>
    <xf numFmtId="0" fontId="3" fillId="32" borderId="3" xfId="3" applyFont="1" applyFill="1" applyBorder="1" applyAlignment="1">
      <alignment vertical="center" shrinkToFit="1"/>
    </xf>
    <xf numFmtId="0" fontId="5" fillId="19" borderId="7" xfId="3" applyFont="1" applyFill="1" applyBorder="1" applyAlignment="1">
      <alignment horizontal="center" vertical="center" shrinkToFit="1"/>
    </xf>
    <xf numFmtId="0" fontId="3" fillId="19" borderId="7" xfId="3" applyFont="1" applyFill="1" applyBorder="1" applyAlignment="1">
      <alignment horizontal="distributed" vertical="center" shrinkToFit="1"/>
    </xf>
    <xf numFmtId="0" fontId="14" fillId="0" borderId="14" xfId="3" applyFont="1" applyBorder="1" applyAlignment="1">
      <alignment vertical="center"/>
    </xf>
    <xf numFmtId="49" fontId="5" fillId="29" borderId="5" xfId="3" applyNumberFormat="1" applyFont="1" applyFill="1" applyBorder="1" applyAlignment="1">
      <alignment horizontal="center" vertical="center" shrinkToFit="1"/>
    </xf>
    <xf numFmtId="0" fontId="3" fillId="29" borderId="5" xfId="3" applyFont="1" applyFill="1" applyBorder="1" applyAlignment="1">
      <alignment horizontal="distributed" vertical="center" shrinkToFit="1"/>
    </xf>
    <xf numFmtId="177" fontId="3" fillId="29" borderId="1" xfId="3" applyNumberFormat="1" applyFont="1" applyFill="1" applyBorder="1" applyAlignment="1">
      <alignment horizontal="center" vertical="center"/>
    </xf>
    <xf numFmtId="0" fontId="3" fillId="29" borderId="2" xfId="3" applyFont="1" applyFill="1" applyBorder="1" applyAlignment="1">
      <alignment vertical="center"/>
    </xf>
    <xf numFmtId="0" fontId="3" fillId="29" borderId="3" xfId="3" applyFont="1" applyFill="1" applyBorder="1" applyAlignment="1">
      <alignment vertical="center"/>
    </xf>
    <xf numFmtId="0" fontId="6" fillId="0" borderId="15" xfId="3" applyFont="1" applyBorder="1" applyAlignment="1">
      <alignment vertical="center"/>
    </xf>
    <xf numFmtId="49" fontId="5" fillId="29" borderId="7" xfId="3" applyNumberFormat="1" applyFont="1" applyFill="1" applyBorder="1" applyAlignment="1">
      <alignment horizontal="center" vertical="center" shrinkToFit="1"/>
    </xf>
    <xf numFmtId="0" fontId="3" fillId="29" borderId="7" xfId="3" applyFont="1" applyFill="1" applyBorder="1" applyAlignment="1">
      <alignment horizontal="distributed" vertical="center" shrinkToFit="1"/>
    </xf>
    <xf numFmtId="49" fontId="5" fillId="32" borderId="6" xfId="3" applyNumberFormat="1" applyFont="1" applyFill="1" applyBorder="1" applyAlignment="1">
      <alignment horizontal="center" vertical="center" shrinkToFit="1"/>
    </xf>
    <xf numFmtId="0" fontId="3" fillId="32" borderId="6" xfId="3" applyFont="1" applyFill="1" applyBorder="1" applyAlignment="1">
      <alignment horizontal="distributed" vertical="center" shrinkToFit="1"/>
    </xf>
    <xf numFmtId="0" fontId="5" fillId="33" borderId="5" xfId="3" applyFont="1" applyFill="1" applyBorder="1" applyAlignment="1">
      <alignment horizontal="center" vertical="center" shrinkToFit="1"/>
    </xf>
    <xf numFmtId="0" fontId="3" fillId="33" borderId="5" xfId="3" applyFont="1" applyFill="1" applyBorder="1" applyAlignment="1">
      <alignment horizontal="distributed" vertical="center" shrinkToFit="1"/>
    </xf>
    <xf numFmtId="177" fontId="3" fillId="33" borderId="1" xfId="3" applyNumberFormat="1" applyFont="1" applyFill="1" applyBorder="1" applyAlignment="1">
      <alignment horizontal="center" vertical="center"/>
    </xf>
    <xf numFmtId="0" fontId="3" fillId="33" borderId="2" xfId="3" applyFont="1" applyFill="1" applyBorder="1" applyAlignment="1">
      <alignment vertical="center"/>
    </xf>
    <xf numFmtId="0" fontId="3" fillId="33" borderId="3" xfId="3" applyFont="1" applyFill="1" applyBorder="1" applyAlignment="1">
      <alignment vertical="center"/>
    </xf>
    <xf numFmtId="0" fontId="5" fillId="33" borderId="7" xfId="3" applyFont="1" applyFill="1" applyBorder="1" applyAlignment="1">
      <alignment horizontal="center" vertical="center" shrinkToFit="1"/>
    </xf>
    <xf numFmtId="0" fontId="3" fillId="33" borderId="7" xfId="3" applyFont="1" applyFill="1" applyBorder="1" applyAlignment="1">
      <alignment horizontal="distributed" vertical="center" shrinkToFit="1"/>
    </xf>
    <xf numFmtId="0" fontId="5" fillId="19" borderId="6" xfId="3" applyFont="1" applyFill="1" applyBorder="1" applyAlignment="1">
      <alignment horizontal="center" vertical="center" shrinkToFit="1"/>
    </xf>
    <xf numFmtId="0" fontId="3" fillId="19" borderId="6" xfId="3" applyFont="1" applyFill="1" applyBorder="1" applyAlignment="1">
      <alignment horizontal="distributed" vertical="center" shrinkToFit="1"/>
    </xf>
    <xf numFmtId="0" fontId="5" fillId="34" borderId="5" xfId="3" applyFont="1" applyFill="1" applyBorder="1" applyAlignment="1">
      <alignment horizontal="center" vertical="center" shrinkToFit="1"/>
    </xf>
    <xf numFmtId="0" fontId="3" fillId="34" borderId="5" xfId="3" applyFont="1" applyFill="1" applyBorder="1" applyAlignment="1">
      <alignment horizontal="distributed" vertical="center" shrinkToFit="1"/>
    </xf>
    <xf numFmtId="177" fontId="3" fillId="34" borderId="1" xfId="3" applyNumberFormat="1" applyFont="1" applyFill="1" applyBorder="1" applyAlignment="1">
      <alignment horizontal="center" vertical="center"/>
    </xf>
    <xf numFmtId="0" fontId="3" fillId="34" borderId="2" xfId="3" applyFont="1" applyFill="1" applyBorder="1" applyAlignment="1">
      <alignment vertical="center"/>
    </xf>
    <xf numFmtId="0" fontId="3" fillId="34" borderId="3" xfId="3" applyFont="1" applyFill="1" applyBorder="1" applyAlignment="1">
      <alignment vertical="center"/>
    </xf>
    <xf numFmtId="0" fontId="5" fillId="34" borderId="7" xfId="3" applyFont="1" applyFill="1" applyBorder="1" applyAlignment="1">
      <alignment horizontal="center" vertical="center" shrinkToFit="1"/>
    </xf>
    <xf numFmtId="0" fontId="3" fillId="34" borderId="7" xfId="3" applyFont="1" applyFill="1" applyBorder="1" applyAlignment="1">
      <alignment horizontal="distributed" vertical="center" shrinkToFit="1"/>
    </xf>
    <xf numFmtId="49" fontId="5" fillId="29" borderId="6" xfId="3" applyNumberFormat="1" applyFont="1" applyFill="1" applyBorder="1" applyAlignment="1">
      <alignment horizontal="center" vertical="center" shrinkToFit="1"/>
    </xf>
    <xf numFmtId="0" fontId="3" fillId="29" borderId="6" xfId="3" applyFont="1" applyFill="1" applyBorder="1" applyAlignment="1">
      <alignment horizontal="distributed" vertical="center" shrinkToFit="1"/>
    </xf>
    <xf numFmtId="49" fontId="5" fillId="21" borderId="5" xfId="3" applyNumberFormat="1" applyFont="1" applyFill="1" applyBorder="1" applyAlignment="1">
      <alignment horizontal="center" vertical="center" shrinkToFit="1"/>
    </xf>
    <xf numFmtId="0" fontId="3" fillId="21" borderId="5" xfId="3" applyFont="1" applyFill="1" applyBorder="1" applyAlignment="1">
      <alignment horizontal="distributed" vertical="center" shrinkToFit="1"/>
    </xf>
    <xf numFmtId="177" fontId="3" fillId="21" borderId="1" xfId="3" applyNumberFormat="1" applyFont="1" applyFill="1" applyBorder="1" applyAlignment="1">
      <alignment horizontal="center" vertical="center"/>
    </xf>
    <xf numFmtId="0" fontId="5" fillId="33" borderId="6" xfId="3" applyFont="1" applyFill="1" applyBorder="1" applyAlignment="1">
      <alignment horizontal="center" vertical="center" shrinkToFit="1"/>
    </xf>
    <xf numFmtId="0" fontId="3" fillId="33" borderId="6" xfId="3" applyFont="1" applyFill="1" applyBorder="1" applyAlignment="1">
      <alignment horizontal="distributed" vertical="center" shrinkToFit="1"/>
    </xf>
    <xf numFmtId="49" fontId="5" fillId="21" borderId="7" xfId="3" applyNumberFormat="1" applyFont="1" applyFill="1" applyBorder="1" applyAlignment="1">
      <alignment horizontal="center" vertical="center" shrinkToFit="1"/>
    </xf>
    <xf numFmtId="0" fontId="3" fillId="21" borderId="7" xfId="3" applyFont="1" applyFill="1" applyBorder="1" applyAlignment="1">
      <alignment horizontal="distributed" vertical="center" shrinkToFit="1"/>
    </xf>
    <xf numFmtId="0" fontId="5" fillId="4" borderId="5" xfId="3" applyFont="1" applyFill="1" applyBorder="1" applyAlignment="1">
      <alignment horizontal="center" vertical="center" shrinkToFit="1"/>
    </xf>
    <xf numFmtId="0" fontId="3" fillId="4" borderId="5" xfId="3" applyFont="1" applyFill="1" applyBorder="1" applyAlignment="1">
      <alignment horizontal="distributed" vertical="center" shrinkToFit="1"/>
    </xf>
    <xf numFmtId="0" fontId="3" fillId="4" borderId="7" xfId="3" applyFont="1" applyFill="1" applyBorder="1" applyAlignment="1">
      <alignment vertical="center" shrinkToFit="1"/>
    </xf>
    <xf numFmtId="0" fontId="5" fillId="34" borderId="6" xfId="3" applyFont="1" applyFill="1" applyBorder="1" applyAlignment="1">
      <alignment horizontal="center" vertical="center" shrinkToFit="1"/>
    </xf>
    <xf numFmtId="0" fontId="3" fillId="34" borderId="6" xfId="3" applyFont="1" applyFill="1" applyBorder="1" applyAlignment="1">
      <alignment horizontal="distributed" vertical="center" shrinkToFit="1"/>
    </xf>
    <xf numFmtId="0" fontId="5" fillId="35" borderId="5" xfId="3" applyFont="1" applyFill="1" applyBorder="1" applyAlignment="1">
      <alignment horizontal="center" vertical="center" shrinkToFit="1"/>
    </xf>
    <xf numFmtId="0" fontId="3" fillId="35" borderId="5" xfId="3" applyFont="1" applyFill="1" applyBorder="1" applyAlignment="1">
      <alignment horizontal="distributed" vertical="center" shrinkToFit="1"/>
    </xf>
    <xf numFmtId="177" fontId="3" fillId="35" borderId="1" xfId="3" applyNumberFormat="1" applyFont="1" applyFill="1" applyBorder="1" applyAlignment="1">
      <alignment horizontal="center" vertical="center"/>
    </xf>
    <xf numFmtId="0" fontId="3" fillId="35" borderId="2" xfId="3" applyFont="1" applyFill="1" applyBorder="1" applyAlignment="1">
      <alignment vertical="center"/>
    </xf>
    <xf numFmtId="0" fontId="3" fillId="35" borderId="3" xfId="3" applyFont="1" applyFill="1" applyBorder="1" applyAlignment="1">
      <alignment vertical="center"/>
    </xf>
    <xf numFmtId="0" fontId="3" fillId="35" borderId="7" xfId="3" applyFont="1" applyFill="1" applyBorder="1" applyAlignment="1">
      <alignment vertical="center" shrinkToFit="1"/>
    </xf>
    <xf numFmtId="0" fontId="3" fillId="35" borderId="6" xfId="3" applyFont="1" applyFill="1" applyBorder="1" applyAlignment="1">
      <alignment vertical="center" shrinkToFit="1"/>
    </xf>
    <xf numFmtId="0" fontId="5" fillId="21" borderId="1" xfId="3" applyFont="1" applyFill="1" applyBorder="1" applyAlignment="1">
      <alignment horizontal="center" vertical="center"/>
    </xf>
    <xf numFmtId="49" fontId="5" fillId="21" borderId="6" xfId="3" applyNumberFormat="1" applyFont="1" applyFill="1" applyBorder="1" applyAlignment="1">
      <alignment horizontal="center" vertical="center" shrinkToFit="1"/>
    </xf>
    <xf numFmtId="0" fontId="3" fillId="21" borderId="6" xfId="3" applyFont="1" applyFill="1" applyBorder="1" applyAlignment="1">
      <alignment horizontal="distributed" vertical="center" shrinkToFit="1"/>
    </xf>
    <xf numFmtId="0" fontId="5" fillId="30" borderId="1" xfId="3" applyFont="1" applyFill="1" applyBorder="1" applyAlignment="1">
      <alignment horizontal="center" vertical="center"/>
    </xf>
    <xf numFmtId="0" fontId="3" fillId="30" borderId="5" xfId="3" quotePrefix="1" applyFont="1" applyFill="1" applyBorder="1" applyAlignment="1">
      <alignment horizontal="center" vertical="center" shrinkToFit="1"/>
    </xf>
    <xf numFmtId="0" fontId="3" fillId="0" borderId="10" xfId="3" applyFont="1" applyBorder="1" applyAlignment="1">
      <alignment vertical="center"/>
    </xf>
    <xf numFmtId="0" fontId="3" fillId="0" borderId="10" xfId="3" applyFont="1" applyBorder="1" applyAlignment="1">
      <alignment vertical="center" shrinkToFit="1"/>
    </xf>
    <xf numFmtId="0" fontId="3" fillId="30" borderId="7" xfId="3" applyFont="1" applyFill="1" applyBorder="1" applyAlignment="1">
      <alignment vertical="center" shrinkToFit="1"/>
    </xf>
    <xf numFmtId="0" fontId="3" fillId="0" borderId="9" xfId="3" applyFont="1" applyBorder="1" applyAlignment="1">
      <alignment vertical="center"/>
    </xf>
    <xf numFmtId="0" fontId="3" fillId="0" borderId="9" xfId="3" applyFont="1" applyBorder="1" applyAlignment="1">
      <alignment vertical="center" shrinkToFit="1"/>
    </xf>
    <xf numFmtId="0" fontId="3" fillId="30" borderId="6" xfId="3" applyFont="1" applyFill="1" applyBorder="1" applyAlignment="1">
      <alignment vertical="center" shrinkToFit="1"/>
    </xf>
    <xf numFmtId="0" fontId="3" fillId="4" borderId="6" xfId="3" applyFont="1" applyFill="1" applyBorder="1" applyAlignment="1">
      <alignment vertical="center" shrinkToFit="1"/>
    </xf>
    <xf numFmtId="49" fontId="3" fillId="0" borderId="0" xfId="3" applyNumberFormat="1" applyFont="1" applyBorder="1" applyAlignment="1">
      <alignment horizontal="left" vertical="center"/>
    </xf>
    <xf numFmtId="0" fontId="11" fillId="0" borderId="0" xfId="3" applyBorder="1" applyAlignment="1" applyProtection="1">
      <alignment horizontal="center" vertical="center"/>
      <protection locked="0"/>
    </xf>
    <xf numFmtId="0" fontId="11" fillId="0" borderId="0" xfId="3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vertical="center"/>
      <protection locked="0"/>
    </xf>
    <xf numFmtId="0" fontId="11" fillId="0" borderId="0" xfId="3" applyBorder="1" applyAlignment="1">
      <alignment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distributed" vertical="center"/>
    </xf>
    <xf numFmtId="0" fontId="1" fillId="0" borderId="0" xfId="3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0" fontId="3" fillId="0" borderId="0" xfId="3" quotePrefix="1" applyFont="1" applyAlignment="1">
      <alignment horizontal="center" vertical="center"/>
    </xf>
    <xf numFmtId="0" fontId="5" fillId="9" borderId="0" xfId="3" applyFont="1" applyFill="1" applyAlignment="1">
      <alignment vertical="center"/>
    </xf>
    <xf numFmtId="49" fontId="3" fillId="0" borderId="0" xfId="3" applyNumberFormat="1" applyFont="1" applyAlignment="1">
      <alignment horizontal="center" vertical="center"/>
    </xf>
    <xf numFmtId="38" fontId="3" fillId="0" borderId="0" xfId="3" applyNumberFormat="1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distributed" vertical="center"/>
      <protection locked="0"/>
    </xf>
    <xf numFmtId="176" fontId="3" fillId="0" borderId="0" xfId="3" applyNumberFormat="1" applyFont="1" applyAlignment="1" applyProtection="1">
      <alignment vertical="center"/>
      <protection locked="0"/>
    </xf>
    <xf numFmtId="0" fontId="3" fillId="0" borderId="0" xfId="3" applyFont="1" applyAlignment="1">
      <alignment vertical="center" shrinkToFit="1"/>
    </xf>
    <xf numFmtId="0" fontId="5" fillId="0" borderId="0" xfId="3" applyFont="1" applyAlignment="1">
      <alignment vertical="center"/>
    </xf>
    <xf numFmtId="0" fontId="5" fillId="0" borderId="0" xfId="3" quotePrefix="1" applyFont="1" applyAlignment="1">
      <alignment horizontal="center" vertical="center"/>
    </xf>
    <xf numFmtId="49" fontId="5" fillId="0" borderId="0" xfId="3" applyNumberFormat="1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0" xfId="3" quotePrefix="1" applyFont="1" applyAlignment="1">
      <alignment vertical="center" shrinkToFit="1"/>
    </xf>
    <xf numFmtId="49" fontId="3" fillId="0" borderId="0" xfId="3" applyNumberFormat="1" applyFont="1" applyAlignment="1">
      <alignment horizontal="left" vertical="center"/>
    </xf>
    <xf numFmtId="0" fontId="11" fillId="0" borderId="0" xfId="3" applyAlignment="1" applyProtection="1">
      <alignment horizontal="center" vertical="center"/>
      <protection locked="0"/>
    </xf>
    <xf numFmtId="0" fontId="11" fillId="0" borderId="0" xfId="3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11" fillId="0" borderId="0" xfId="3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38" fontId="3" fillId="15" borderId="2" xfId="4" applyFont="1" applyFill="1" applyBorder="1" applyAlignment="1">
      <alignment vertical="center"/>
    </xf>
    <xf numFmtId="0" fontId="5" fillId="2" borderId="3" xfId="0" applyFont="1" applyFill="1" applyBorder="1" applyAlignment="1">
      <alignment horizontal="distributed" vertical="center"/>
    </xf>
    <xf numFmtId="0" fontId="3" fillId="16" borderId="5" xfId="0" applyFont="1" applyFill="1" applyBorder="1" applyAlignment="1">
      <alignment vertical="center" shrinkToFit="1"/>
    </xf>
    <xf numFmtId="0" fontId="3" fillId="37" borderId="1" xfId="0" applyFont="1" applyFill="1" applyBorder="1" applyAlignment="1">
      <alignment horizontal="distributed" vertical="center"/>
    </xf>
    <xf numFmtId="0" fontId="5" fillId="0" borderId="1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vertical="center" shrinkToFit="1"/>
    </xf>
    <xf numFmtId="0" fontId="3" fillId="24" borderId="5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0" fontId="3" fillId="30" borderId="5" xfId="0" quotePrefix="1" applyFont="1" applyFill="1" applyBorder="1" applyAlignment="1">
      <alignment vertical="center" shrinkToFit="1"/>
    </xf>
    <xf numFmtId="0" fontId="3" fillId="30" borderId="5" xfId="0" applyFont="1" applyFill="1" applyBorder="1" applyAlignment="1">
      <alignment vertical="center" shrinkToFit="1"/>
    </xf>
    <xf numFmtId="0" fontId="3" fillId="31" borderId="5" xfId="0" applyFont="1" applyFill="1" applyBorder="1" applyAlignment="1">
      <alignment vertical="center" shrinkToFit="1"/>
    </xf>
    <xf numFmtId="0" fontId="3" fillId="31" borderId="2" xfId="0" applyNumberFormat="1" applyFont="1" applyFill="1" applyBorder="1" applyAlignment="1">
      <alignment vertical="center"/>
    </xf>
    <xf numFmtId="49" fontId="5" fillId="32" borderId="5" xfId="0" applyNumberFormat="1" applyFont="1" applyFill="1" applyBorder="1" applyAlignment="1">
      <alignment vertical="center" shrinkToFit="1"/>
    </xf>
    <xf numFmtId="0" fontId="3" fillId="32" borderId="5" xfId="0" applyFont="1" applyFill="1" applyBorder="1" applyAlignment="1">
      <alignment vertical="center" shrinkToFit="1"/>
    </xf>
    <xf numFmtId="49" fontId="5" fillId="32" borderId="7" xfId="0" applyNumberFormat="1" applyFont="1" applyFill="1" applyBorder="1" applyAlignment="1">
      <alignment vertical="center" shrinkToFit="1"/>
    </xf>
    <xf numFmtId="0" fontId="3" fillId="19" borderId="5" xfId="0" applyFont="1" applyFill="1" applyBorder="1" applyAlignment="1">
      <alignment vertical="center" shrinkToFit="1"/>
    </xf>
    <xf numFmtId="49" fontId="5" fillId="29" borderId="5" xfId="0" applyNumberFormat="1" applyFont="1" applyFill="1" applyBorder="1" applyAlignment="1">
      <alignment vertical="center" shrinkToFit="1"/>
    </xf>
    <xf numFmtId="0" fontId="3" fillId="29" borderId="5" xfId="0" applyFont="1" applyFill="1" applyBorder="1" applyAlignment="1">
      <alignment vertical="center" shrinkToFit="1"/>
    </xf>
    <xf numFmtId="49" fontId="5" fillId="29" borderId="7" xfId="0" applyNumberFormat="1" applyFont="1" applyFill="1" applyBorder="1" applyAlignment="1">
      <alignment vertical="center" shrinkToFit="1"/>
    </xf>
    <xf numFmtId="49" fontId="5" fillId="32" borderId="6" xfId="0" applyNumberFormat="1" applyFont="1" applyFill="1" applyBorder="1" applyAlignment="1">
      <alignment vertical="center" shrinkToFit="1"/>
    </xf>
    <xf numFmtId="0" fontId="3" fillId="33" borderId="5" xfId="0" applyFont="1" applyFill="1" applyBorder="1" applyAlignment="1">
      <alignment vertical="center" shrinkToFit="1"/>
    </xf>
    <xf numFmtId="0" fontId="3" fillId="34" borderId="5" xfId="0" applyFont="1" applyFill="1" applyBorder="1" applyAlignment="1">
      <alignment vertical="center" shrinkToFit="1"/>
    </xf>
    <xf numFmtId="49" fontId="5" fillId="29" borderId="6" xfId="0" applyNumberFormat="1" applyFont="1" applyFill="1" applyBorder="1" applyAlignment="1">
      <alignment vertical="center" shrinkToFit="1"/>
    </xf>
    <xf numFmtId="49" fontId="5" fillId="21" borderId="5" xfId="0" applyNumberFormat="1" applyFont="1" applyFill="1" applyBorder="1" applyAlignment="1">
      <alignment vertical="center" shrinkToFit="1"/>
    </xf>
    <xf numFmtId="0" fontId="3" fillId="21" borderId="5" xfId="0" applyFont="1" applyFill="1" applyBorder="1" applyAlignment="1">
      <alignment vertical="center" shrinkToFit="1"/>
    </xf>
    <xf numFmtId="49" fontId="5" fillId="21" borderId="7" xfId="0" applyNumberFormat="1" applyFont="1" applyFill="1" applyBorder="1" applyAlignment="1">
      <alignment vertical="center" shrinkToFit="1"/>
    </xf>
    <xf numFmtId="0" fontId="3" fillId="35" borderId="5" xfId="0" applyFont="1" applyFill="1" applyBorder="1" applyAlignment="1">
      <alignment vertical="center" shrinkToFit="1"/>
    </xf>
    <xf numFmtId="0" fontId="3" fillId="21" borderId="1" xfId="0" applyFont="1" applyFill="1" applyBorder="1" applyAlignment="1">
      <alignment horizontal="center" vertical="center"/>
    </xf>
    <xf numFmtId="49" fontId="5" fillId="21" borderId="6" xfId="0" applyNumberFormat="1" applyFont="1" applyFill="1" applyBorder="1" applyAlignment="1">
      <alignment vertical="center" shrinkToFit="1"/>
    </xf>
    <xf numFmtId="0" fontId="3" fillId="30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shrinkToFit="1"/>
    </xf>
    <xf numFmtId="0" fontId="1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8" fontId="3" fillId="0" borderId="0" xfId="3" applyNumberFormat="1" applyFont="1" applyAlignment="1">
      <alignment vertical="center"/>
    </xf>
    <xf numFmtId="0" fontId="3" fillId="0" borderId="0" xfId="3" applyFont="1" applyAlignment="1">
      <alignment horizontal="center" vertical="center" shrinkToFit="1"/>
    </xf>
    <xf numFmtId="0" fontId="5" fillId="2" borderId="2" xfId="3" applyFont="1" applyFill="1" applyBorder="1" applyAlignment="1">
      <alignment horizontal="centerContinuous" vertical="center"/>
    </xf>
    <xf numFmtId="49" fontId="3" fillId="14" borderId="2" xfId="3" applyNumberFormat="1" applyFont="1" applyFill="1" applyBorder="1" applyAlignment="1">
      <alignment horizontal="centerContinuous" vertical="center"/>
    </xf>
    <xf numFmtId="0" fontId="3" fillId="29" borderId="2" xfId="3" applyFont="1" applyFill="1" applyBorder="1" applyAlignment="1">
      <alignment horizontal="centerContinuous" vertical="center"/>
    </xf>
    <xf numFmtId="0" fontId="5" fillId="2" borderId="3" xfId="3" applyFont="1" applyFill="1" applyBorder="1" applyAlignment="1">
      <alignment horizontal="distributed" vertical="center"/>
    </xf>
    <xf numFmtId="0" fontId="3" fillId="16" borderId="5" xfId="3" applyFont="1" applyFill="1" applyBorder="1" applyAlignment="1">
      <alignment vertical="center" shrinkToFit="1"/>
    </xf>
    <xf numFmtId="0" fontId="3" fillId="16" borderId="7" xfId="3" applyFont="1" applyFill="1" applyBorder="1" applyAlignment="1">
      <alignment vertical="center" shrinkToFit="1"/>
    </xf>
    <xf numFmtId="0" fontId="3" fillId="16" borderId="6" xfId="3" applyFont="1" applyFill="1" applyBorder="1" applyAlignment="1">
      <alignment vertical="center" shrinkToFit="1"/>
    </xf>
    <xf numFmtId="0" fontId="3" fillId="18" borderId="5" xfId="3" applyFont="1" applyFill="1" applyBorder="1" applyAlignment="1">
      <alignment vertical="center" shrinkToFit="1"/>
    </xf>
    <xf numFmtId="0" fontId="3" fillId="18" borderId="7" xfId="3" applyFont="1" applyFill="1" applyBorder="1" applyAlignment="1">
      <alignment vertical="center" shrinkToFit="1"/>
    </xf>
    <xf numFmtId="0" fontId="3" fillId="37" borderId="1" xfId="3" applyFont="1" applyFill="1" applyBorder="1" applyAlignment="1">
      <alignment horizontal="distributed" vertical="center"/>
    </xf>
    <xf numFmtId="0" fontId="3" fillId="18" borderId="6" xfId="3" applyFont="1" applyFill="1" applyBorder="1" applyAlignment="1">
      <alignment vertical="center" shrinkToFit="1"/>
    </xf>
    <xf numFmtId="0" fontId="3" fillId="19" borderId="5" xfId="3" applyFont="1" applyFill="1" applyBorder="1" applyAlignment="1">
      <alignment vertical="center"/>
    </xf>
    <xf numFmtId="0" fontId="3" fillId="19" borderId="6" xfId="3" applyFont="1" applyFill="1" applyBorder="1" applyAlignment="1">
      <alignment vertical="center"/>
    </xf>
    <xf numFmtId="0" fontId="3" fillId="4" borderId="5" xfId="3" applyFont="1" applyFill="1" applyBorder="1" applyAlignment="1">
      <alignment vertical="center" shrinkToFit="1"/>
    </xf>
    <xf numFmtId="0" fontId="3" fillId="20" borderId="5" xfId="3" applyFont="1" applyFill="1" applyBorder="1" applyAlignment="1">
      <alignment vertical="center"/>
    </xf>
    <xf numFmtId="0" fontId="3" fillId="20" borderId="7" xfId="3" applyFont="1" applyFill="1" applyBorder="1" applyAlignment="1">
      <alignment vertical="center"/>
    </xf>
    <xf numFmtId="0" fontId="3" fillId="20" borderId="6" xfId="3" applyFont="1" applyFill="1" applyBorder="1" applyAlignment="1">
      <alignment vertical="center"/>
    </xf>
    <xf numFmtId="0" fontId="5" fillId="0" borderId="16" xfId="3" quotePrefix="1" applyFont="1" applyBorder="1" applyAlignment="1">
      <alignment horizontal="center" vertical="center"/>
    </xf>
    <xf numFmtId="0" fontId="3" fillId="23" borderId="5" xfId="3" applyFont="1" applyFill="1" applyBorder="1" applyAlignment="1">
      <alignment vertical="center"/>
    </xf>
    <xf numFmtId="0" fontId="3" fillId="0" borderId="7" xfId="3" quotePrefix="1" applyFont="1" applyBorder="1" applyAlignment="1">
      <alignment vertical="center" shrinkToFit="1"/>
    </xf>
    <xf numFmtId="0" fontId="3" fillId="8" borderId="5" xfId="3" applyFont="1" applyFill="1" applyBorder="1" applyAlignment="1">
      <alignment vertical="center" shrinkToFit="1"/>
    </xf>
    <xf numFmtId="0" fontId="3" fillId="23" borderId="7" xfId="3" applyFont="1" applyFill="1" applyBorder="1" applyAlignment="1">
      <alignment vertical="center"/>
    </xf>
    <xf numFmtId="0" fontId="3" fillId="8" borderId="7" xfId="3" applyFont="1" applyFill="1" applyBorder="1" applyAlignment="1">
      <alignment vertical="center" shrinkToFit="1"/>
    </xf>
    <xf numFmtId="0" fontId="3" fillId="23" borderId="6" xfId="3" applyFont="1" applyFill="1" applyBorder="1" applyAlignment="1">
      <alignment vertical="center"/>
    </xf>
    <xf numFmtId="0" fontId="3" fillId="24" borderId="5" xfId="3" applyFont="1" applyFill="1" applyBorder="1" applyAlignment="1">
      <alignment vertical="center"/>
    </xf>
    <xf numFmtId="0" fontId="11" fillId="24" borderId="7" xfId="3" applyFill="1" applyBorder="1" applyAlignment="1">
      <alignment vertical="center"/>
    </xf>
    <xf numFmtId="0" fontId="3" fillId="8" borderId="6" xfId="3" applyFont="1" applyFill="1" applyBorder="1" applyAlignment="1">
      <alignment vertical="center" shrinkToFit="1"/>
    </xf>
    <xf numFmtId="0" fontId="3" fillId="0" borderId="7" xfId="3" applyFont="1" applyBorder="1" applyAlignment="1">
      <alignment vertical="center"/>
    </xf>
    <xf numFmtId="0" fontId="11" fillId="24" borderId="6" xfId="3" applyFill="1" applyBorder="1" applyAlignment="1">
      <alignment vertical="center"/>
    </xf>
    <xf numFmtId="0" fontId="3" fillId="5" borderId="7" xfId="3" applyFont="1" applyFill="1" applyBorder="1" applyAlignment="1">
      <alignment vertical="center"/>
    </xf>
    <xf numFmtId="0" fontId="3" fillId="17" borderId="5" xfId="3" applyFont="1" applyFill="1" applyBorder="1" applyAlignment="1">
      <alignment vertical="center"/>
    </xf>
    <xf numFmtId="0" fontId="3" fillId="17" borderId="6" xfId="3" applyFont="1" applyFill="1" applyBorder="1" applyAlignment="1">
      <alignment vertical="center"/>
    </xf>
    <xf numFmtId="0" fontId="3" fillId="21" borderId="5" xfId="3" applyFont="1" applyFill="1" applyBorder="1" applyAlignment="1">
      <alignment vertical="center"/>
    </xf>
    <xf numFmtId="0" fontId="3" fillId="21" borderId="6" xfId="3" applyFont="1" applyFill="1" applyBorder="1" applyAlignment="1">
      <alignment vertical="center"/>
    </xf>
    <xf numFmtId="0" fontId="3" fillId="22" borderId="5" xfId="3" applyFont="1" applyFill="1" applyBorder="1" applyAlignment="1">
      <alignment vertical="center"/>
    </xf>
    <xf numFmtId="176" fontId="3" fillId="0" borderId="1" xfId="3" applyNumberFormat="1" applyFont="1" applyBorder="1" applyAlignment="1" applyProtection="1">
      <alignment vertical="center"/>
      <protection locked="0"/>
    </xf>
    <xf numFmtId="0" fontId="1" fillId="0" borderId="11" xfId="3" applyFont="1" applyBorder="1" applyAlignment="1">
      <alignment vertical="center"/>
    </xf>
    <xf numFmtId="0" fontId="3" fillId="30" borderId="5" xfId="3" quotePrefix="1" applyFont="1" applyFill="1" applyBorder="1" applyAlignment="1">
      <alignment vertical="center" shrinkToFit="1"/>
    </xf>
    <xf numFmtId="0" fontId="3" fillId="30" borderId="5" xfId="3" applyFont="1" applyFill="1" applyBorder="1" applyAlignment="1">
      <alignment vertical="center" shrinkToFit="1"/>
    </xf>
    <xf numFmtId="0" fontId="3" fillId="31" borderId="5" xfId="3" applyFont="1" applyFill="1" applyBorder="1" applyAlignment="1">
      <alignment vertical="center" shrinkToFit="1"/>
    </xf>
    <xf numFmtId="0" fontId="3" fillId="31" borderId="7" xfId="3" applyFont="1" applyFill="1" applyBorder="1" applyAlignment="1">
      <alignment vertical="center" shrinkToFit="1"/>
    </xf>
    <xf numFmtId="49" fontId="5" fillId="32" borderId="5" xfId="3" applyNumberFormat="1" applyFont="1" applyFill="1" applyBorder="1" applyAlignment="1">
      <alignment vertical="center" shrinkToFit="1"/>
    </xf>
    <xf numFmtId="0" fontId="3" fillId="32" borderId="5" xfId="3" applyFont="1" applyFill="1" applyBorder="1" applyAlignment="1">
      <alignment vertical="center" shrinkToFit="1"/>
    </xf>
    <xf numFmtId="49" fontId="5" fillId="32" borderId="7" xfId="3" applyNumberFormat="1" applyFont="1" applyFill="1" applyBorder="1" applyAlignment="1">
      <alignment vertical="center" shrinkToFit="1"/>
    </xf>
    <xf numFmtId="0" fontId="3" fillId="32" borderId="7" xfId="3" applyFont="1" applyFill="1" applyBorder="1" applyAlignment="1">
      <alignment vertical="center" shrinkToFit="1"/>
    </xf>
    <xf numFmtId="0" fontId="3" fillId="31" borderId="6" xfId="3" applyFont="1" applyFill="1" applyBorder="1" applyAlignment="1">
      <alignment vertical="center" shrinkToFit="1"/>
    </xf>
    <xf numFmtId="0" fontId="3" fillId="19" borderId="5" xfId="3" applyFont="1" applyFill="1" applyBorder="1" applyAlignment="1">
      <alignment vertical="center" shrinkToFit="1"/>
    </xf>
    <xf numFmtId="0" fontId="3" fillId="19" borderId="7" xfId="3" applyFont="1" applyFill="1" applyBorder="1" applyAlignment="1">
      <alignment vertical="center" shrinkToFit="1"/>
    </xf>
    <xf numFmtId="49" fontId="5" fillId="29" borderId="5" xfId="3" applyNumberFormat="1" applyFont="1" applyFill="1" applyBorder="1" applyAlignment="1">
      <alignment vertical="center" shrinkToFit="1"/>
    </xf>
    <xf numFmtId="0" fontId="3" fillId="29" borderId="5" xfId="3" applyFont="1" applyFill="1" applyBorder="1" applyAlignment="1">
      <alignment vertical="center" shrinkToFit="1"/>
    </xf>
    <xf numFmtId="49" fontId="5" fillId="29" borderId="7" xfId="3" applyNumberFormat="1" applyFont="1" applyFill="1" applyBorder="1" applyAlignment="1">
      <alignment vertical="center" shrinkToFit="1"/>
    </xf>
    <xf numFmtId="0" fontId="3" fillId="29" borderId="7" xfId="3" applyFont="1" applyFill="1" applyBorder="1" applyAlignment="1">
      <alignment vertical="center" shrinkToFit="1"/>
    </xf>
    <xf numFmtId="49" fontId="5" fillId="32" borderId="6" xfId="3" applyNumberFormat="1" applyFont="1" applyFill="1" applyBorder="1" applyAlignment="1">
      <alignment vertical="center" shrinkToFit="1"/>
    </xf>
    <xf numFmtId="0" fontId="3" fillId="32" borderId="6" xfId="3" applyFont="1" applyFill="1" applyBorder="1" applyAlignment="1">
      <alignment vertical="center" shrinkToFit="1"/>
    </xf>
    <xf numFmtId="0" fontId="3" fillId="33" borderId="5" xfId="3" applyFont="1" applyFill="1" applyBorder="1" applyAlignment="1">
      <alignment vertical="center" shrinkToFit="1"/>
    </xf>
    <xf numFmtId="0" fontId="3" fillId="33" borderId="7" xfId="3" applyFont="1" applyFill="1" applyBorder="1" applyAlignment="1">
      <alignment vertical="center" shrinkToFit="1"/>
    </xf>
    <xf numFmtId="0" fontId="3" fillId="19" borderId="6" xfId="3" applyFont="1" applyFill="1" applyBorder="1" applyAlignment="1">
      <alignment vertical="center" shrinkToFit="1"/>
    </xf>
    <xf numFmtId="0" fontId="3" fillId="34" borderId="5" xfId="3" applyFont="1" applyFill="1" applyBorder="1" applyAlignment="1">
      <alignment vertical="center" shrinkToFit="1"/>
    </xf>
    <xf numFmtId="0" fontId="3" fillId="34" borderId="7" xfId="3" applyFont="1" applyFill="1" applyBorder="1" applyAlignment="1">
      <alignment vertical="center" shrinkToFit="1"/>
    </xf>
    <xf numFmtId="49" fontId="5" fillId="29" borderId="6" xfId="3" applyNumberFormat="1" applyFont="1" applyFill="1" applyBorder="1" applyAlignment="1">
      <alignment vertical="center" shrinkToFit="1"/>
    </xf>
    <xf numFmtId="0" fontId="3" fillId="29" borderId="6" xfId="3" applyFont="1" applyFill="1" applyBorder="1" applyAlignment="1">
      <alignment vertical="center" shrinkToFit="1"/>
    </xf>
    <xf numFmtId="49" fontId="5" fillId="21" borderId="5" xfId="3" applyNumberFormat="1" applyFont="1" applyFill="1" applyBorder="1" applyAlignment="1">
      <alignment vertical="center" shrinkToFit="1"/>
    </xf>
    <xf numFmtId="0" fontId="3" fillId="21" borderId="5" xfId="3" applyFont="1" applyFill="1" applyBorder="1" applyAlignment="1">
      <alignment vertical="center" shrinkToFit="1"/>
    </xf>
    <xf numFmtId="0" fontId="3" fillId="33" borderId="6" xfId="3" applyFont="1" applyFill="1" applyBorder="1" applyAlignment="1">
      <alignment vertical="center" shrinkToFit="1"/>
    </xf>
    <xf numFmtId="49" fontId="5" fillId="21" borderId="7" xfId="3" applyNumberFormat="1" applyFont="1" applyFill="1" applyBorder="1" applyAlignment="1">
      <alignment vertical="center" shrinkToFit="1"/>
    </xf>
    <xf numFmtId="0" fontId="3" fillId="21" borderId="7" xfId="3" applyFont="1" applyFill="1" applyBorder="1" applyAlignment="1">
      <alignment vertical="center" shrinkToFit="1"/>
    </xf>
    <xf numFmtId="0" fontId="3" fillId="34" borderId="6" xfId="3" applyFont="1" applyFill="1" applyBorder="1" applyAlignment="1">
      <alignment vertical="center" shrinkToFit="1"/>
    </xf>
    <xf numFmtId="0" fontId="3" fillId="35" borderId="5" xfId="3" applyFont="1" applyFill="1" applyBorder="1" applyAlignment="1">
      <alignment vertical="center" shrinkToFit="1"/>
    </xf>
    <xf numFmtId="0" fontId="3" fillId="21" borderId="1" xfId="3" applyFont="1" applyFill="1" applyBorder="1" applyAlignment="1">
      <alignment horizontal="center" vertical="center"/>
    </xf>
    <xf numFmtId="49" fontId="5" fillId="21" borderId="6" xfId="3" applyNumberFormat="1" applyFont="1" applyFill="1" applyBorder="1" applyAlignment="1">
      <alignment vertical="center" shrinkToFit="1"/>
    </xf>
    <xf numFmtId="0" fontId="3" fillId="21" borderId="6" xfId="3" applyFont="1" applyFill="1" applyBorder="1" applyAlignment="1">
      <alignment vertical="center" shrinkToFit="1"/>
    </xf>
    <xf numFmtId="0" fontId="3" fillId="30" borderId="1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left" vertical="center"/>
    </xf>
    <xf numFmtId="0" fontId="3" fillId="0" borderId="10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left" vertical="center"/>
    </xf>
    <xf numFmtId="0" fontId="3" fillId="0" borderId="9" xfId="3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">
    <cellStyle name="桁区切り 2" xfId="4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6360;&#24235;/01010500&#24773;&#22577;&#34892;&#25919;&#35506;/D08_&#32113;&#35336;/05%20&#23450;&#22411;&#25991;&#26360;&#26356;&#26032;&#12487;&#12540;&#12479;/&#9733;&#12510;&#12491;&#12517;&#12450;&#12523;&#12289;&#12486;&#12531;&#12503;&#12524;&#12540;&#12488;/06%20&#30010;&#20869;&#20250;&#21029;&#20154;&#21475;&#20316;&#25104;&#29992;&#12486;&#12531;&#12503;&#12524;&#12540;&#12488;&#65288;R5.4.30&#20197;&#3847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付1"/>
      <sheetName val="テンプレート1"/>
      <sheetName val="テンプレート2"/>
    </sheetNames>
    <sheetDataSet>
      <sheetData sheetId="0">
        <row r="2">
          <cell r="A2" t="str">
            <v>1010</v>
          </cell>
          <cell r="B2" t="str">
            <v>古前城町</v>
          </cell>
          <cell r="C2">
            <v>181</v>
          </cell>
          <cell r="D2">
            <v>144</v>
          </cell>
          <cell r="E2">
            <v>154</v>
          </cell>
          <cell r="F2">
            <v>1</v>
          </cell>
        </row>
        <row r="3">
          <cell r="A3" t="str">
            <v>1020</v>
          </cell>
          <cell r="B3" t="str">
            <v>本町</v>
          </cell>
          <cell r="C3">
            <v>71</v>
          </cell>
          <cell r="D3">
            <v>51</v>
          </cell>
          <cell r="E3">
            <v>45</v>
          </cell>
          <cell r="F3">
            <v>1</v>
          </cell>
        </row>
        <row r="4">
          <cell r="A4" t="str">
            <v>1030</v>
          </cell>
          <cell r="B4" t="str">
            <v>朝日町</v>
          </cell>
          <cell r="C4">
            <v>116</v>
          </cell>
          <cell r="D4">
            <v>69</v>
          </cell>
          <cell r="E4">
            <v>85</v>
          </cell>
          <cell r="F4">
            <v>1</v>
          </cell>
        </row>
        <row r="5">
          <cell r="A5" t="str">
            <v>1041</v>
          </cell>
          <cell r="B5" t="str">
            <v>向江町</v>
          </cell>
          <cell r="C5">
            <v>143</v>
          </cell>
          <cell r="D5">
            <v>114</v>
          </cell>
          <cell r="E5">
            <v>125</v>
          </cell>
          <cell r="F5">
            <v>1</v>
          </cell>
        </row>
        <row r="6">
          <cell r="A6" t="str">
            <v>1042</v>
          </cell>
          <cell r="B6" t="str">
            <v>昭栄</v>
          </cell>
          <cell r="C6">
            <v>20</v>
          </cell>
          <cell r="D6">
            <v>19</v>
          </cell>
          <cell r="E6">
            <v>14</v>
          </cell>
          <cell r="F6">
            <v>1</v>
          </cell>
        </row>
        <row r="7">
          <cell r="A7" t="str">
            <v>1050</v>
          </cell>
          <cell r="B7" t="str">
            <v>共栄町</v>
          </cell>
          <cell r="C7">
            <v>267</v>
          </cell>
          <cell r="D7">
            <v>205</v>
          </cell>
          <cell r="E7">
            <v>232</v>
          </cell>
          <cell r="F7">
            <v>1</v>
          </cell>
        </row>
        <row r="8">
          <cell r="A8" t="str">
            <v>1060</v>
          </cell>
          <cell r="B8" t="str">
            <v>新栄町</v>
          </cell>
          <cell r="C8">
            <v>357</v>
          </cell>
          <cell r="D8">
            <v>286</v>
          </cell>
          <cell r="E8">
            <v>300</v>
          </cell>
          <cell r="F8">
            <v>1</v>
          </cell>
        </row>
        <row r="9">
          <cell r="A9" t="str">
            <v>1070</v>
          </cell>
          <cell r="B9" t="str">
            <v>北田町</v>
          </cell>
          <cell r="C9">
            <v>87</v>
          </cell>
          <cell r="D9">
            <v>67</v>
          </cell>
          <cell r="E9">
            <v>75</v>
          </cell>
          <cell r="F9">
            <v>1</v>
          </cell>
        </row>
        <row r="10">
          <cell r="A10" t="str">
            <v>1081</v>
          </cell>
          <cell r="B10" t="str">
            <v>大手町</v>
          </cell>
          <cell r="C10">
            <v>68</v>
          </cell>
          <cell r="D10">
            <v>65</v>
          </cell>
          <cell r="E10">
            <v>50</v>
          </cell>
          <cell r="F10">
            <v>1</v>
          </cell>
        </row>
        <row r="11">
          <cell r="A11" t="str">
            <v>1082</v>
          </cell>
          <cell r="B11" t="str">
            <v>東大手</v>
          </cell>
          <cell r="C11">
            <v>26</v>
          </cell>
          <cell r="D11">
            <v>19</v>
          </cell>
          <cell r="E11">
            <v>21</v>
          </cell>
          <cell r="F11">
            <v>1</v>
          </cell>
        </row>
        <row r="12">
          <cell r="A12" t="str">
            <v>1090</v>
          </cell>
          <cell r="B12" t="str">
            <v>西大手町</v>
          </cell>
          <cell r="C12">
            <v>81</v>
          </cell>
          <cell r="D12">
            <v>55</v>
          </cell>
          <cell r="E12">
            <v>66</v>
          </cell>
          <cell r="F12">
            <v>1</v>
          </cell>
        </row>
        <row r="13">
          <cell r="A13" t="str">
            <v>1100</v>
          </cell>
          <cell r="B13" t="str">
            <v>曽田町</v>
          </cell>
          <cell r="C13">
            <v>155</v>
          </cell>
          <cell r="D13">
            <v>102</v>
          </cell>
          <cell r="E13">
            <v>120</v>
          </cell>
          <cell r="F13">
            <v>1</v>
          </cell>
        </row>
        <row r="14">
          <cell r="A14" t="str">
            <v>1110</v>
          </cell>
          <cell r="B14" t="str">
            <v>白崎町</v>
          </cell>
          <cell r="C14">
            <v>324</v>
          </cell>
          <cell r="D14">
            <v>254</v>
          </cell>
          <cell r="E14">
            <v>252</v>
          </cell>
          <cell r="F14">
            <v>1</v>
          </cell>
        </row>
        <row r="15">
          <cell r="A15" t="str">
            <v>1120</v>
          </cell>
          <cell r="B15" t="str">
            <v>新川町</v>
          </cell>
          <cell r="C15">
            <v>1681</v>
          </cell>
          <cell r="D15">
            <v>1478</v>
          </cell>
          <cell r="E15">
            <v>1607</v>
          </cell>
          <cell r="F15">
            <v>1</v>
          </cell>
        </row>
        <row r="16">
          <cell r="A16" t="str">
            <v>1130</v>
          </cell>
          <cell r="B16" t="str">
            <v>王子町</v>
          </cell>
          <cell r="C16">
            <v>962</v>
          </cell>
          <cell r="D16">
            <v>951</v>
          </cell>
          <cell r="E16">
            <v>1076</v>
          </cell>
          <cell r="F16">
            <v>1</v>
          </cell>
        </row>
        <row r="17">
          <cell r="A17" t="str">
            <v>1140</v>
          </cell>
          <cell r="B17" t="str">
            <v>打馬</v>
          </cell>
          <cell r="C17">
            <v>931</v>
          </cell>
          <cell r="D17">
            <v>900</v>
          </cell>
          <cell r="E17">
            <v>969</v>
          </cell>
          <cell r="F17">
            <v>1</v>
          </cell>
        </row>
        <row r="18">
          <cell r="A18" t="str">
            <v>1151</v>
          </cell>
          <cell r="B18" t="str">
            <v>緑山</v>
          </cell>
          <cell r="C18">
            <v>396</v>
          </cell>
          <cell r="D18">
            <v>300</v>
          </cell>
          <cell r="E18">
            <v>354</v>
          </cell>
          <cell r="F18">
            <v>1</v>
          </cell>
        </row>
        <row r="19">
          <cell r="A19" t="str">
            <v>1152</v>
          </cell>
          <cell r="B19" t="str">
            <v>寿２丁目</v>
          </cell>
          <cell r="C19">
            <v>482</v>
          </cell>
          <cell r="D19">
            <v>391</v>
          </cell>
          <cell r="E19">
            <v>471</v>
          </cell>
          <cell r="F19">
            <v>1</v>
          </cell>
        </row>
        <row r="20">
          <cell r="A20" t="str">
            <v>1153</v>
          </cell>
          <cell r="B20" t="str">
            <v>寿３丁目</v>
          </cell>
          <cell r="C20">
            <v>663</v>
          </cell>
          <cell r="D20">
            <v>573</v>
          </cell>
          <cell r="E20">
            <v>622</v>
          </cell>
          <cell r="F20">
            <v>1</v>
          </cell>
        </row>
        <row r="21">
          <cell r="A21" t="str">
            <v>1154</v>
          </cell>
          <cell r="B21" t="str">
            <v>寿４丁目</v>
          </cell>
          <cell r="C21">
            <v>1203</v>
          </cell>
          <cell r="D21">
            <v>1200</v>
          </cell>
          <cell r="E21">
            <v>1226</v>
          </cell>
          <cell r="F21">
            <v>1</v>
          </cell>
        </row>
        <row r="22">
          <cell r="A22" t="str">
            <v>1155</v>
          </cell>
          <cell r="B22" t="str">
            <v>寿５丁目</v>
          </cell>
          <cell r="C22">
            <v>828</v>
          </cell>
          <cell r="D22">
            <v>813</v>
          </cell>
          <cell r="E22">
            <v>857</v>
          </cell>
          <cell r="F22">
            <v>1</v>
          </cell>
        </row>
        <row r="23">
          <cell r="A23" t="str">
            <v>1156</v>
          </cell>
          <cell r="B23" t="str">
            <v>泉ケ丘</v>
          </cell>
          <cell r="C23">
            <v>299</v>
          </cell>
          <cell r="D23">
            <v>246</v>
          </cell>
          <cell r="E23">
            <v>354</v>
          </cell>
          <cell r="F23">
            <v>1</v>
          </cell>
        </row>
        <row r="24">
          <cell r="A24" t="str">
            <v>1157</v>
          </cell>
          <cell r="B24" t="str">
            <v>寿７丁目</v>
          </cell>
          <cell r="C24">
            <v>965</v>
          </cell>
          <cell r="D24">
            <v>806</v>
          </cell>
          <cell r="E24">
            <v>957</v>
          </cell>
          <cell r="F24">
            <v>1</v>
          </cell>
        </row>
        <row r="25">
          <cell r="A25" t="str">
            <v>1158</v>
          </cell>
          <cell r="B25" t="str">
            <v>寿８丁目</v>
          </cell>
          <cell r="C25">
            <v>1245</v>
          </cell>
          <cell r="D25">
            <v>1127</v>
          </cell>
          <cell r="E25">
            <v>1153</v>
          </cell>
          <cell r="F25">
            <v>1</v>
          </cell>
        </row>
        <row r="26">
          <cell r="A26" t="str">
            <v>1161</v>
          </cell>
          <cell r="B26" t="str">
            <v>札元１丁目</v>
          </cell>
          <cell r="C26">
            <v>1464</v>
          </cell>
          <cell r="D26">
            <v>1362</v>
          </cell>
          <cell r="E26">
            <v>1540</v>
          </cell>
          <cell r="F26">
            <v>1</v>
          </cell>
        </row>
        <row r="27">
          <cell r="A27" t="str">
            <v>1162</v>
          </cell>
          <cell r="B27" t="str">
            <v>札元２丁目</v>
          </cell>
          <cell r="C27">
            <v>806</v>
          </cell>
          <cell r="D27">
            <v>830</v>
          </cell>
          <cell r="E27">
            <v>841</v>
          </cell>
          <cell r="F27">
            <v>1</v>
          </cell>
        </row>
        <row r="28">
          <cell r="A28" t="str">
            <v>1170</v>
          </cell>
          <cell r="B28" t="str">
            <v>旭原町</v>
          </cell>
          <cell r="C28">
            <v>1503</v>
          </cell>
          <cell r="D28">
            <v>1557</v>
          </cell>
          <cell r="E28">
            <v>1618</v>
          </cell>
          <cell r="F28">
            <v>1</v>
          </cell>
        </row>
        <row r="29">
          <cell r="A29" t="str">
            <v>1180</v>
          </cell>
          <cell r="B29" t="str">
            <v>上谷町</v>
          </cell>
          <cell r="C29">
            <v>768</v>
          </cell>
          <cell r="D29">
            <v>699</v>
          </cell>
          <cell r="E29">
            <v>773</v>
          </cell>
          <cell r="F29">
            <v>1</v>
          </cell>
        </row>
        <row r="30">
          <cell r="A30" t="str">
            <v>1190</v>
          </cell>
          <cell r="B30" t="str">
            <v>新生町</v>
          </cell>
          <cell r="C30">
            <v>651</v>
          </cell>
          <cell r="D30">
            <v>583</v>
          </cell>
          <cell r="E30">
            <v>672</v>
          </cell>
          <cell r="F30">
            <v>1</v>
          </cell>
        </row>
        <row r="31">
          <cell r="A31" t="str">
            <v>1200</v>
          </cell>
          <cell r="B31" t="str">
            <v>大浦町</v>
          </cell>
          <cell r="C31">
            <v>616</v>
          </cell>
          <cell r="D31">
            <v>508</v>
          </cell>
          <cell r="E31">
            <v>582</v>
          </cell>
          <cell r="F31">
            <v>1</v>
          </cell>
        </row>
        <row r="32">
          <cell r="A32" t="str">
            <v>1211</v>
          </cell>
          <cell r="B32" t="str">
            <v>西原１丁目</v>
          </cell>
          <cell r="C32">
            <v>899</v>
          </cell>
          <cell r="D32">
            <v>776</v>
          </cell>
          <cell r="E32">
            <v>972</v>
          </cell>
          <cell r="F32">
            <v>1</v>
          </cell>
        </row>
        <row r="33">
          <cell r="A33" t="str">
            <v>1212</v>
          </cell>
          <cell r="B33" t="str">
            <v>西原２丁目東</v>
          </cell>
          <cell r="C33">
            <v>307</v>
          </cell>
          <cell r="D33">
            <v>280</v>
          </cell>
          <cell r="E33">
            <v>317</v>
          </cell>
          <cell r="F33">
            <v>1</v>
          </cell>
        </row>
        <row r="34">
          <cell r="A34" t="str">
            <v>1213</v>
          </cell>
          <cell r="B34" t="str">
            <v>西原３丁目</v>
          </cell>
          <cell r="C34">
            <v>589</v>
          </cell>
          <cell r="D34">
            <v>571</v>
          </cell>
          <cell r="E34">
            <v>552</v>
          </cell>
          <cell r="F34">
            <v>1</v>
          </cell>
        </row>
        <row r="35">
          <cell r="A35" t="str">
            <v>1214</v>
          </cell>
          <cell r="B35" t="str">
            <v>西原４丁目</v>
          </cell>
          <cell r="C35">
            <v>923</v>
          </cell>
          <cell r="D35">
            <v>781</v>
          </cell>
          <cell r="E35">
            <v>947</v>
          </cell>
          <cell r="F35">
            <v>1</v>
          </cell>
        </row>
        <row r="36">
          <cell r="A36" t="str">
            <v>1215</v>
          </cell>
          <cell r="B36" t="str">
            <v>西原２丁目西</v>
          </cell>
          <cell r="C36">
            <v>1104</v>
          </cell>
          <cell r="D36">
            <v>976</v>
          </cell>
          <cell r="E36">
            <v>1106</v>
          </cell>
          <cell r="F36">
            <v>1</v>
          </cell>
        </row>
        <row r="37">
          <cell r="A37" t="str">
            <v>1216</v>
          </cell>
          <cell r="B37" t="str">
            <v>西原２丁目中央</v>
          </cell>
          <cell r="C37">
            <v>26</v>
          </cell>
          <cell r="D37">
            <v>23</v>
          </cell>
          <cell r="E37">
            <v>23</v>
          </cell>
          <cell r="F37">
            <v>1</v>
          </cell>
        </row>
        <row r="38">
          <cell r="A38" t="str">
            <v>1220</v>
          </cell>
          <cell r="B38" t="str">
            <v>郷之原町</v>
          </cell>
          <cell r="C38">
            <v>680</v>
          </cell>
          <cell r="D38">
            <v>654</v>
          </cell>
          <cell r="E38">
            <v>729</v>
          </cell>
          <cell r="F38">
            <v>1</v>
          </cell>
        </row>
        <row r="39">
          <cell r="A39" t="str">
            <v>1230</v>
          </cell>
          <cell r="B39" t="str">
            <v>今坂町</v>
          </cell>
          <cell r="C39">
            <v>897</v>
          </cell>
          <cell r="D39">
            <v>907</v>
          </cell>
          <cell r="E39">
            <v>990</v>
          </cell>
          <cell r="F39">
            <v>1</v>
          </cell>
        </row>
        <row r="40">
          <cell r="A40" t="str">
            <v>1240</v>
          </cell>
          <cell r="B40" t="str">
            <v>上野町</v>
          </cell>
          <cell r="C40">
            <v>855</v>
          </cell>
          <cell r="D40">
            <v>857</v>
          </cell>
          <cell r="E40">
            <v>911</v>
          </cell>
          <cell r="F40">
            <v>1</v>
          </cell>
        </row>
        <row r="41">
          <cell r="A41" t="str">
            <v>1250</v>
          </cell>
          <cell r="B41" t="str">
            <v>野里町</v>
          </cell>
          <cell r="C41">
            <v>758</v>
          </cell>
          <cell r="D41">
            <v>786</v>
          </cell>
          <cell r="E41">
            <v>771</v>
          </cell>
          <cell r="F41">
            <v>1</v>
          </cell>
        </row>
        <row r="42">
          <cell r="A42" t="str">
            <v>1260</v>
          </cell>
          <cell r="B42" t="str">
            <v>笠之原町</v>
          </cell>
          <cell r="C42">
            <v>2540</v>
          </cell>
          <cell r="D42">
            <v>2628</v>
          </cell>
          <cell r="E42">
            <v>2815</v>
          </cell>
          <cell r="F42">
            <v>1</v>
          </cell>
        </row>
        <row r="43">
          <cell r="A43" t="str">
            <v>1270</v>
          </cell>
          <cell r="B43" t="str">
            <v>東原町</v>
          </cell>
          <cell r="C43">
            <v>695</v>
          </cell>
          <cell r="D43">
            <v>679</v>
          </cell>
          <cell r="E43">
            <v>744</v>
          </cell>
          <cell r="F43">
            <v>1</v>
          </cell>
        </row>
        <row r="44">
          <cell r="A44" t="str">
            <v>1280</v>
          </cell>
          <cell r="B44" t="str">
            <v>上祓川町</v>
          </cell>
          <cell r="C44">
            <v>307</v>
          </cell>
          <cell r="D44">
            <v>249</v>
          </cell>
          <cell r="E44">
            <v>277</v>
          </cell>
          <cell r="F44">
            <v>1</v>
          </cell>
        </row>
        <row r="45">
          <cell r="A45" t="str">
            <v>1290</v>
          </cell>
          <cell r="B45" t="str">
            <v>祓川町</v>
          </cell>
          <cell r="C45">
            <v>350</v>
          </cell>
          <cell r="D45">
            <v>259</v>
          </cell>
          <cell r="E45">
            <v>333</v>
          </cell>
          <cell r="F45">
            <v>1</v>
          </cell>
        </row>
        <row r="46">
          <cell r="A46" t="str">
            <v>1301</v>
          </cell>
          <cell r="B46" t="str">
            <v>下祓川町</v>
          </cell>
          <cell r="C46">
            <v>525</v>
          </cell>
          <cell r="D46">
            <v>505</v>
          </cell>
          <cell r="E46">
            <v>591</v>
          </cell>
          <cell r="F46">
            <v>1</v>
          </cell>
        </row>
        <row r="47">
          <cell r="A47" t="str">
            <v>1302</v>
          </cell>
          <cell r="B47" t="str">
            <v>弥生</v>
          </cell>
          <cell r="C47">
            <v>107</v>
          </cell>
          <cell r="D47">
            <v>92</v>
          </cell>
          <cell r="E47">
            <v>119</v>
          </cell>
          <cell r="F47">
            <v>1</v>
          </cell>
        </row>
        <row r="48">
          <cell r="A48" t="str">
            <v>1310</v>
          </cell>
          <cell r="B48" t="str">
            <v>西祓川町</v>
          </cell>
          <cell r="C48">
            <v>457</v>
          </cell>
          <cell r="D48">
            <v>426</v>
          </cell>
          <cell r="E48">
            <v>426</v>
          </cell>
          <cell r="F48">
            <v>1</v>
          </cell>
        </row>
        <row r="49">
          <cell r="A49" t="str">
            <v>1321</v>
          </cell>
          <cell r="B49" t="str">
            <v>田崎町</v>
          </cell>
          <cell r="C49">
            <v>192</v>
          </cell>
          <cell r="D49">
            <v>175</v>
          </cell>
          <cell r="E49">
            <v>174</v>
          </cell>
          <cell r="F49">
            <v>1</v>
          </cell>
        </row>
        <row r="50">
          <cell r="A50" t="str">
            <v>1322</v>
          </cell>
          <cell r="B50" t="str">
            <v>上田崎</v>
          </cell>
          <cell r="C50">
            <v>1140</v>
          </cell>
          <cell r="D50">
            <v>1092</v>
          </cell>
          <cell r="E50">
            <v>1212</v>
          </cell>
          <cell r="F50">
            <v>1</v>
          </cell>
        </row>
        <row r="51">
          <cell r="A51" t="str">
            <v>1330</v>
          </cell>
          <cell r="B51" t="str">
            <v>川西町</v>
          </cell>
          <cell r="C51">
            <v>2464</v>
          </cell>
          <cell r="D51">
            <v>2607</v>
          </cell>
          <cell r="E51">
            <v>2797</v>
          </cell>
          <cell r="F51">
            <v>1</v>
          </cell>
        </row>
        <row r="52">
          <cell r="A52" t="str">
            <v>1340</v>
          </cell>
          <cell r="B52" t="str">
            <v>川東町</v>
          </cell>
          <cell r="C52">
            <v>398</v>
          </cell>
          <cell r="D52">
            <v>375</v>
          </cell>
          <cell r="E52">
            <v>409</v>
          </cell>
          <cell r="F52">
            <v>1</v>
          </cell>
        </row>
        <row r="53">
          <cell r="A53" t="str">
            <v>1350</v>
          </cell>
          <cell r="B53" t="str">
            <v>永野田町</v>
          </cell>
          <cell r="C53">
            <v>222</v>
          </cell>
          <cell r="D53">
            <v>162</v>
          </cell>
          <cell r="E53">
            <v>190</v>
          </cell>
          <cell r="F53">
            <v>1</v>
          </cell>
        </row>
        <row r="54">
          <cell r="A54" t="str">
            <v>1360</v>
          </cell>
          <cell r="B54" t="str">
            <v>名貫町</v>
          </cell>
          <cell r="C54">
            <v>141</v>
          </cell>
          <cell r="D54">
            <v>127</v>
          </cell>
          <cell r="E54">
            <v>124</v>
          </cell>
          <cell r="F54">
            <v>1</v>
          </cell>
        </row>
        <row r="55">
          <cell r="A55" t="str">
            <v>1370</v>
          </cell>
          <cell r="B55" t="str">
            <v>飯隈町</v>
          </cell>
          <cell r="C55">
            <v>189</v>
          </cell>
          <cell r="D55">
            <v>151</v>
          </cell>
          <cell r="E55">
            <v>160</v>
          </cell>
          <cell r="F55">
            <v>1</v>
          </cell>
        </row>
        <row r="56">
          <cell r="A56" t="str">
            <v>1380</v>
          </cell>
          <cell r="B56" t="str">
            <v>萩塚町</v>
          </cell>
          <cell r="C56">
            <v>156</v>
          </cell>
          <cell r="D56">
            <v>153</v>
          </cell>
          <cell r="E56">
            <v>168</v>
          </cell>
          <cell r="F56">
            <v>1</v>
          </cell>
        </row>
        <row r="57">
          <cell r="A57" t="str">
            <v>1390</v>
          </cell>
          <cell r="B57" t="str">
            <v>星塚町</v>
          </cell>
          <cell r="C57">
            <v>107</v>
          </cell>
          <cell r="D57">
            <v>55</v>
          </cell>
          <cell r="E57">
            <v>67</v>
          </cell>
          <cell r="F57">
            <v>1</v>
          </cell>
        </row>
        <row r="58">
          <cell r="A58" t="str">
            <v>1400</v>
          </cell>
          <cell r="B58" t="str">
            <v>池園町</v>
          </cell>
          <cell r="C58">
            <v>153</v>
          </cell>
          <cell r="D58">
            <v>134</v>
          </cell>
          <cell r="E58">
            <v>142</v>
          </cell>
          <cell r="F58">
            <v>1</v>
          </cell>
        </row>
        <row r="59">
          <cell r="A59" t="str">
            <v>1410</v>
          </cell>
          <cell r="B59" t="str">
            <v>南町</v>
          </cell>
          <cell r="C59">
            <v>431</v>
          </cell>
          <cell r="D59">
            <v>339</v>
          </cell>
          <cell r="E59">
            <v>373</v>
          </cell>
          <cell r="F59">
            <v>1</v>
          </cell>
        </row>
        <row r="60">
          <cell r="A60" t="str">
            <v>1421</v>
          </cell>
          <cell r="B60" t="str">
            <v>大姶良東</v>
          </cell>
          <cell r="C60">
            <v>124</v>
          </cell>
          <cell r="D60">
            <v>88</v>
          </cell>
          <cell r="E60">
            <v>117</v>
          </cell>
          <cell r="F60">
            <v>1</v>
          </cell>
        </row>
        <row r="61">
          <cell r="A61" t="str">
            <v>1422</v>
          </cell>
          <cell r="B61" t="str">
            <v>大姶良西</v>
          </cell>
          <cell r="C61">
            <v>151</v>
          </cell>
          <cell r="D61">
            <v>127</v>
          </cell>
          <cell r="E61">
            <v>146</v>
          </cell>
          <cell r="F61">
            <v>1</v>
          </cell>
        </row>
        <row r="62">
          <cell r="A62" t="str">
            <v>1430</v>
          </cell>
          <cell r="B62" t="str">
            <v>獅子目町</v>
          </cell>
          <cell r="C62">
            <v>145</v>
          </cell>
          <cell r="D62">
            <v>104</v>
          </cell>
          <cell r="E62">
            <v>127</v>
          </cell>
          <cell r="F62">
            <v>1</v>
          </cell>
        </row>
        <row r="63">
          <cell r="A63" t="str">
            <v>1440</v>
          </cell>
          <cell r="B63" t="str">
            <v>田淵町</v>
          </cell>
          <cell r="C63">
            <v>388</v>
          </cell>
          <cell r="D63">
            <v>396</v>
          </cell>
          <cell r="E63">
            <v>436</v>
          </cell>
          <cell r="F63">
            <v>1</v>
          </cell>
        </row>
        <row r="64">
          <cell r="A64" t="str">
            <v>1450</v>
          </cell>
          <cell r="B64" t="str">
            <v>横山町</v>
          </cell>
          <cell r="C64">
            <v>809</v>
          </cell>
          <cell r="D64">
            <v>821</v>
          </cell>
          <cell r="E64">
            <v>966</v>
          </cell>
          <cell r="F64">
            <v>1</v>
          </cell>
        </row>
        <row r="65">
          <cell r="A65" t="str">
            <v>1460</v>
          </cell>
          <cell r="B65" t="str">
            <v>下堀町</v>
          </cell>
          <cell r="C65">
            <v>549</v>
          </cell>
          <cell r="D65">
            <v>533</v>
          </cell>
          <cell r="E65">
            <v>591</v>
          </cell>
          <cell r="F65">
            <v>1</v>
          </cell>
        </row>
        <row r="66">
          <cell r="A66" t="str">
            <v>1470</v>
          </cell>
          <cell r="B66" t="str">
            <v>高須町</v>
          </cell>
          <cell r="C66">
            <v>427</v>
          </cell>
          <cell r="D66">
            <v>302</v>
          </cell>
          <cell r="E66">
            <v>379</v>
          </cell>
          <cell r="F66">
            <v>1</v>
          </cell>
        </row>
        <row r="67">
          <cell r="A67" t="str">
            <v>1480</v>
          </cell>
          <cell r="B67" t="str">
            <v>浜田町</v>
          </cell>
          <cell r="C67">
            <v>233</v>
          </cell>
          <cell r="D67">
            <v>182</v>
          </cell>
          <cell r="E67">
            <v>196</v>
          </cell>
          <cell r="F67">
            <v>1</v>
          </cell>
        </row>
        <row r="68">
          <cell r="A68" t="str">
            <v>1501</v>
          </cell>
          <cell r="B68" t="str">
            <v>花岡町</v>
          </cell>
          <cell r="C68">
            <v>225</v>
          </cell>
          <cell r="D68">
            <v>135</v>
          </cell>
          <cell r="E68">
            <v>224</v>
          </cell>
          <cell r="F68">
            <v>1</v>
          </cell>
        </row>
        <row r="69">
          <cell r="A69" t="str">
            <v>1502</v>
          </cell>
          <cell r="B69" t="str">
            <v>鶴羽</v>
          </cell>
          <cell r="C69">
            <v>92</v>
          </cell>
          <cell r="D69">
            <v>83</v>
          </cell>
          <cell r="E69">
            <v>83</v>
          </cell>
          <cell r="F69">
            <v>1</v>
          </cell>
        </row>
        <row r="70">
          <cell r="A70" t="str">
            <v>1510</v>
          </cell>
          <cell r="B70" t="str">
            <v>根木原町</v>
          </cell>
          <cell r="C70">
            <v>24</v>
          </cell>
          <cell r="D70">
            <v>18</v>
          </cell>
          <cell r="E70">
            <v>18</v>
          </cell>
          <cell r="F70">
            <v>1</v>
          </cell>
        </row>
        <row r="71">
          <cell r="A71" t="str">
            <v>1520</v>
          </cell>
          <cell r="B71" t="str">
            <v>花里町</v>
          </cell>
          <cell r="C71">
            <v>49</v>
          </cell>
          <cell r="D71">
            <v>42</v>
          </cell>
          <cell r="E71">
            <v>41</v>
          </cell>
          <cell r="F71">
            <v>1</v>
          </cell>
        </row>
        <row r="72">
          <cell r="A72" t="str">
            <v>1530</v>
          </cell>
          <cell r="B72" t="str">
            <v>有武町</v>
          </cell>
          <cell r="C72">
            <v>69</v>
          </cell>
          <cell r="D72">
            <v>47</v>
          </cell>
          <cell r="E72">
            <v>42</v>
          </cell>
          <cell r="F72">
            <v>1</v>
          </cell>
        </row>
        <row r="73">
          <cell r="A73" t="str">
            <v>1540</v>
          </cell>
          <cell r="B73" t="str">
            <v>小薄町</v>
          </cell>
          <cell r="C73">
            <v>39</v>
          </cell>
          <cell r="D73">
            <v>33</v>
          </cell>
          <cell r="E73">
            <v>30</v>
          </cell>
          <cell r="F73">
            <v>1</v>
          </cell>
        </row>
        <row r="74">
          <cell r="A74" t="str">
            <v>1550</v>
          </cell>
          <cell r="B74" t="str">
            <v>高牧町</v>
          </cell>
          <cell r="C74">
            <v>35</v>
          </cell>
          <cell r="D74">
            <v>21</v>
          </cell>
          <cell r="E74">
            <v>27</v>
          </cell>
          <cell r="F74">
            <v>1</v>
          </cell>
        </row>
        <row r="75">
          <cell r="A75" t="str">
            <v>1560</v>
          </cell>
          <cell r="B75" t="str">
            <v>海道町</v>
          </cell>
          <cell r="C75">
            <v>320</v>
          </cell>
          <cell r="D75">
            <v>299</v>
          </cell>
          <cell r="E75">
            <v>252</v>
          </cell>
          <cell r="F75">
            <v>1</v>
          </cell>
        </row>
        <row r="76">
          <cell r="A76" t="str">
            <v>1570</v>
          </cell>
          <cell r="B76" t="str">
            <v>古里町</v>
          </cell>
          <cell r="C76">
            <v>197</v>
          </cell>
          <cell r="D76">
            <v>170</v>
          </cell>
          <cell r="E76">
            <v>176</v>
          </cell>
          <cell r="F76">
            <v>1</v>
          </cell>
        </row>
        <row r="77">
          <cell r="A77" t="str">
            <v>1581</v>
          </cell>
          <cell r="B77" t="str">
            <v>白水町</v>
          </cell>
          <cell r="C77">
            <v>475</v>
          </cell>
          <cell r="D77">
            <v>384</v>
          </cell>
          <cell r="E77">
            <v>253</v>
          </cell>
          <cell r="F77">
            <v>1</v>
          </cell>
        </row>
        <row r="78">
          <cell r="A78" t="str">
            <v>1582</v>
          </cell>
          <cell r="B78" t="str">
            <v>一里山</v>
          </cell>
          <cell r="C78">
            <v>28</v>
          </cell>
          <cell r="D78">
            <v>23</v>
          </cell>
          <cell r="E78">
            <v>28</v>
          </cell>
          <cell r="F78">
            <v>1</v>
          </cell>
        </row>
        <row r="79">
          <cell r="A79" t="str">
            <v>1590</v>
          </cell>
          <cell r="B79" t="str">
            <v>小野原町</v>
          </cell>
          <cell r="C79">
            <v>119</v>
          </cell>
          <cell r="D79">
            <v>92</v>
          </cell>
          <cell r="E79">
            <v>105</v>
          </cell>
          <cell r="F79">
            <v>1</v>
          </cell>
        </row>
        <row r="80">
          <cell r="A80" t="str">
            <v>1600</v>
          </cell>
          <cell r="B80" t="str">
            <v>天神町</v>
          </cell>
          <cell r="C80">
            <v>119</v>
          </cell>
          <cell r="D80">
            <v>91</v>
          </cell>
          <cell r="E80">
            <v>100</v>
          </cell>
          <cell r="F80">
            <v>1</v>
          </cell>
        </row>
        <row r="81">
          <cell r="A81" t="str">
            <v>1610</v>
          </cell>
          <cell r="B81" t="str">
            <v>船間町</v>
          </cell>
          <cell r="C81">
            <v>75</v>
          </cell>
          <cell r="D81">
            <v>62</v>
          </cell>
          <cell r="E81">
            <v>65</v>
          </cell>
          <cell r="F81">
            <v>1</v>
          </cell>
        </row>
        <row r="82">
          <cell r="A82" t="str">
            <v>1621</v>
          </cell>
          <cell r="B82" t="str">
            <v>古江新町</v>
          </cell>
          <cell r="C82">
            <v>109</v>
          </cell>
          <cell r="D82">
            <v>85</v>
          </cell>
          <cell r="E82">
            <v>102</v>
          </cell>
          <cell r="F82">
            <v>1</v>
          </cell>
        </row>
        <row r="83">
          <cell r="A83" t="str">
            <v>1622</v>
          </cell>
          <cell r="B83" t="str">
            <v>古江本町</v>
          </cell>
          <cell r="C83">
            <v>42</v>
          </cell>
          <cell r="D83">
            <v>41</v>
          </cell>
          <cell r="E83">
            <v>44</v>
          </cell>
          <cell r="F83">
            <v>1</v>
          </cell>
        </row>
        <row r="84">
          <cell r="A84" t="str">
            <v>1623</v>
          </cell>
          <cell r="B84" t="str">
            <v>古江港町</v>
          </cell>
          <cell r="C84">
            <v>81</v>
          </cell>
          <cell r="D84">
            <v>55</v>
          </cell>
          <cell r="E84">
            <v>71</v>
          </cell>
          <cell r="F84">
            <v>1</v>
          </cell>
        </row>
        <row r="85">
          <cell r="A85" t="str">
            <v>1626</v>
          </cell>
          <cell r="B85" t="str">
            <v>古江西</v>
          </cell>
          <cell r="C85">
            <v>82</v>
          </cell>
          <cell r="D85">
            <v>62</v>
          </cell>
          <cell r="E85">
            <v>72</v>
          </cell>
          <cell r="F85">
            <v>1</v>
          </cell>
        </row>
        <row r="86">
          <cell r="A86" t="str">
            <v>1631</v>
          </cell>
          <cell r="B86" t="str">
            <v>瀬戸野</v>
          </cell>
          <cell r="C86">
            <v>11</v>
          </cell>
          <cell r="D86">
            <v>9</v>
          </cell>
          <cell r="E86">
            <v>8</v>
          </cell>
          <cell r="F86">
            <v>1</v>
          </cell>
        </row>
        <row r="87">
          <cell r="A87" t="str">
            <v>1632</v>
          </cell>
          <cell r="B87" t="str">
            <v>柏木</v>
          </cell>
          <cell r="C87">
            <v>26</v>
          </cell>
          <cell r="D87">
            <v>15</v>
          </cell>
          <cell r="E87">
            <v>23</v>
          </cell>
          <cell r="F87">
            <v>1</v>
          </cell>
        </row>
        <row r="88">
          <cell r="A88" t="str">
            <v>1634</v>
          </cell>
          <cell r="B88" t="str">
            <v>重田</v>
          </cell>
          <cell r="C88">
            <v>70</v>
          </cell>
          <cell r="D88">
            <v>53</v>
          </cell>
          <cell r="E88">
            <v>54</v>
          </cell>
          <cell r="F88">
            <v>1</v>
          </cell>
        </row>
        <row r="89">
          <cell r="A89" t="str">
            <v>1635</v>
          </cell>
          <cell r="B89" t="str">
            <v>高隈中央</v>
          </cell>
          <cell r="C89">
            <v>131</v>
          </cell>
          <cell r="D89">
            <v>105</v>
          </cell>
          <cell r="E89">
            <v>126</v>
          </cell>
          <cell r="F89">
            <v>1</v>
          </cell>
        </row>
        <row r="90">
          <cell r="A90" t="str">
            <v>1641</v>
          </cell>
          <cell r="B90" t="str">
            <v>上別府</v>
          </cell>
          <cell r="C90">
            <v>44</v>
          </cell>
          <cell r="D90">
            <v>30</v>
          </cell>
          <cell r="E90">
            <v>39</v>
          </cell>
          <cell r="F90">
            <v>1</v>
          </cell>
        </row>
        <row r="91">
          <cell r="A91" t="str">
            <v>1642</v>
          </cell>
          <cell r="B91" t="str">
            <v>柚木原</v>
          </cell>
          <cell r="C91">
            <v>21</v>
          </cell>
          <cell r="D91">
            <v>12</v>
          </cell>
          <cell r="E91">
            <v>15</v>
          </cell>
          <cell r="F91">
            <v>1</v>
          </cell>
        </row>
        <row r="92">
          <cell r="A92" t="str">
            <v>1643</v>
          </cell>
          <cell r="B92" t="str">
            <v>谷田</v>
          </cell>
          <cell r="C92">
            <v>17</v>
          </cell>
          <cell r="D92">
            <v>11</v>
          </cell>
          <cell r="E92">
            <v>12</v>
          </cell>
          <cell r="F92">
            <v>1</v>
          </cell>
        </row>
        <row r="93">
          <cell r="A93" t="str">
            <v>1648</v>
          </cell>
          <cell r="B93" t="str">
            <v>大黒</v>
          </cell>
          <cell r="C93">
            <v>452</v>
          </cell>
          <cell r="D93">
            <v>404</v>
          </cell>
          <cell r="E93">
            <v>393</v>
          </cell>
          <cell r="F93">
            <v>1</v>
          </cell>
        </row>
        <row r="94">
          <cell r="A94" t="str">
            <v>1990</v>
          </cell>
          <cell r="B94" t="str">
            <v>航空隊</v>
          </cell>
          <cell r="C94">
            <v>376</v>
          </cell>
          <cell r="D94">
            <v>314</v>
          </cell>
          <cell r="E94">
            <v>62</v>
          </cell>
          <cell r="F94">
            <v>1</v>
          </cell>
        </row>
        <row r="95">
          <cell r="A95" t="str">
            <v>2010</v>
          </cell>
          <cell r="B95" t="str">
            <v>一番郷</v>
          </cell>
          <cell r="C95">
            <v>85</v>
          </cell>
          <cell r="D95">
            <v>72</v>
          </cell>
          <cell r="E95">
            <v>77</v>
          </cell>
          <cell r="F95">
            <v>2</v>
          </cell>
        </row>
        <row r="96">
          <cell r="A96" t="str">
            <v>2020</v>
          </cell>
          <cell r="B96" t="str">
            <v>二番郷</v>
          </cell>
          <cell r="C96">
            <v>42</v>
          </cell>
          <cell r="D96">
            <v>45</v>
          </cell>
          <cell r="E96">
            <v>37</v>
          </cell>
          <cell r="F96">
            <v>2</v>
          </cell>
        </row>
        <row r="97">
          <cell r="A97" t="str">
            <v>2030</v>
          </cell>
          <cell r="B97" t="str">
            <v>西原</v>
          </cell>
          <cell r="C97">
            <v>63</v>
          </cell>
          <cell r="D97">
            <v>50</v>
          </cell>
          <cell r="E97">
            <v>58</v>
          </cell>
          <cell r="F97">
            <v>2</v>
          </cell>
        </row>
        <row r="98">
          <cell r="A98" t="str">
            <v>2040</v>
          </cell>
          <cell r="B98" t="str">
            <v>愛宕</v>
          </cell>
          <cell r="C98">
            <v>31</v>
          </cell>
          <cell r="D98">
            <v>18</v>
          </cell>
          <cell r="E98">
            <v>25</v>
          </cell>
          <cell r="F98">
            <v>2</v>
          </cell>
        </row>
        <row r="99">
          <cell r="A99" t="str">
            <v>2050</v>
          </cell>
          <cell r="B99" t="str">
            <v>本町</v>
          </cell>
          <cell r="C99">
            <v>141</v>
          </cell>
          <cell r="D99">
            <v>137</v>
          </cell>
          <cell r="E99">
            <v>147</v>
          </cell>
          <cell r="F99">
            <v>2</v>
          </cell>
        </row>
        <row r="100">
          <cell r="A100" t="str">
            <v>2060</v>
          </cell>
          <cell r="B100" t="str">
            <v>和泉ヶ野</v>
          </cell>
          <cell r="C100">
            <v>27</v>
          </cell>
          <cell r="D100">
            <v>22</v>
          </cell>
          <cell r="E100">
            <v>25</v>
          </cell>
          <cell r="F100">
            <v>2</v>
          </cell>
        </row>
        <row r="101">
          <cell r="A101" t="str">
            <v>2070</v>
          </cell>
          <cell r="B101" t="str">
            <v>諏訪</v>
          </cell>
          <cell r="C101">
            <v>23</v>
          </cell>
          <cell r="D101">
            <v>15</v>
          </cell>
          <cell r="E101">
            <v>23</v>
          </cell>
          <cell r="F101">
            <v>2</v>
          </cell>
        </row>
        <row r="102">
          <cell r="A102" t="str">
            <v>2080</v>
          </cell>
          <cell r="B102" t="str">
            <v>楢久保</v>
          </cell>
          <cell r="C102">
            <v>18</v>
          </cell>
          <cell r="D102">
            <v>17</v>
          </cell>
          <cell r="E102">
            <v>11</v>
          </cell>
          <cell r="F102">
            <v>2</v>
          </cell>
        </row>
        <row r="103">
          <cell r="A103" t="str">
            <v>2090</v>
          </cell>
          <cell r="B103" t="str">
            <v>白別府</v>
          </cell>
          <cell r="C103">
            <v>12</v>
          </cell>
          <cell r="D103">
            <v>6</v>
          </cell>
          <cell r="E103">
            <v>9</v>
          </cell>
          <cell r="F103">
            <v>2</v>
          </cell>
        </row>
        <row r="104">
          <cell r="A104" t="str">
            <v>2100</v>
          </cell>
          <cell r="B104" t="str">
            <v>歌丸</v>
          </cell>
          <cell r="C104">
            <v>19</v>
          </cell>
          <cell r="D104">
            <v>17</v>
          </cell>
          <cell r="E104">
            <v>21</v>
          </cell>
          <cell r="F104">
            <v>2</v>
          </cell>
        </row>
        <row r="105">
          <cell r="A105" t="str">
            <v>2110</v>
          </cell>
          <cell r="B105" t="str">
            <v>名主段</v>
          </cell>
          <cell r="C105">
            <v>8</v>
          </cell>
          <cell r="D105">
            <v>7</v>
          </cell>
          <cell r="E105">
            <v>11</v>
          </cell>
          <cell r="F105">
            <v>2</v>
          </cell>
        </row>
        <row r="106">
          <cell r="A106" t="str">
            <v>2120</v>
          </cell>
          <cell r="B106" t="str">
            <v>宇都</v>
          </cell>
          <cell r="C106">
            <v>2</v>
          </cell>
          <cell r="D106">
            <v>0</v>
          </cell>
          <cell r="E106">
            <v>2</v>
          </cell>
          <cell r="F106">
            <v>2</v>
          </cell>
        </row>
        <row r="107">
          <cell r="A107" t="str">
            <v>2130</v>
          </cell>
          <cell r="B107" t="str">
            <v>風呂段</v>
          </cell>
          <cell r="C107">
            <v>3</v>
          </cell>
          <cell r="D107">
            <v>2</v>
          </cell>
          <cell r="E107">
            <v>2</v>
          </cell>
          <cell r="F107">
            <v>2</v>
          </cell>
        </row>
        <row r="108">
          <cell r="A108" t="str">
            <v>2140</v>
          </cell>
          <cell r="B108" t="str">
            <v>堂平</v>
          </cell>
          <cell r="C108">
            <v>28</v>
          </cell>
          <cell r="D108">
            <v>20</v>
          </cell>
          <cell r="E108">
            <v>25</v>
          </cell>
          <cell r="F108">
            <v>2</v>
          </cell>
        </row>
        <row r="109">
          <cell r="A109" t="str">
            <v>2150</v>
          </cell>
          <cell r="B109" t="str">
            <v>坂宮</v>
          </cell>
          <cell r="C109">
            <v>24</v>
          </cell>
          <cell r="D109">
            <v>14</v>
          </cell>
          <cell r="E109">
            <v>17</v>
          </cell>
          <cell r="F109">
            <v>2</v>
          </cell>
        </row>
        <row r="110">
          <cell r="A110" t="str">
            <v>2160</v>
          </cell>
          <cell r="B110" t="str">
            <v>上平房</v>
          </cell>
          <cell r="C110">
            <v>34</v>
          </cell>
          <cell r="D110">
            <v>25</v>
          </cell>
          <cell r="E110">
            <v>33</v>
          </cell>
          <cell r="F110">
            <v>2</v>
          </cell>
        </row>
        <row r="111">
          <cell r="A111" t="str">
            <v>2170</v>
          </cell>
          <cell r="B111" t="str">
            <v>中平房</v>
          </cell>
          <cell r="C111">
            <v>28</v>
          </cell>
          <cell r="D111">
            <v>23</v>
          </cell>
          <cell r="E111">
            <v>18</v>
          </cell>
          <cell r="F111">
            <v>2</v>
          </cell>
        </row>
        <row r="112">
          <cell r="A112" t="str">
            <v>2180</v>
          </cell>
          <cell r="B112" t="str">
            <v>下平房</v>
          </cell>
          <cell r="C112">
            <v>26</v>
          </cell>
          <cell r="D112">
            <v>27</v>
          </cell>
          <cell r="E112">
            <v>23</v>
          </cell>
          <cell r="F112">
            <v>2</v>
          </cell>
        </row>
        <row r="113">
          <cell r="A113" t="str">
            <v>2190</v>
          </cell>
          <cell r="B113" t="str">
            <v>竹下</v>
          </cell>
          <cell r="C113">
            <v>83</v>
          </cell>
          <cell r="D113">
            <v>76</v>
          </cell>
          <cell r="E113">
            <v>75</v>
          </cell>
          <cell r="F113">
            <v>2</v>
          </cell>
        </row>
        <row r="114">
          <cell r="A114" t="str">
            <v>2200</v>
          </cell>
          <cell r="B114" t="str">
            <v>三原</v>
          </cell>
          <cell r="C114">
            <v>80</v>
          </cell>
          <cell r="D114">
            <v>62</v>
          </cell>
          <cell r="E114">
            <v>65</v>
          </cell>
          <cell r="F114">
            <v>2</v>
          </cell>
        </row>
        <row r="115">
          <cell r="A115" t="str">
            <v>2210</v>
          </cell>
          <cell r="B115" t="str">
            <v>影吉</v>
          </cell>
          <cell r="C115">
            <v>26</v>
          </cell>
          <cell r="D115">
            <v>16</v>
          </cell>
          <cell r="E115">
            <v>26</v>
          </cell>
          <cell r="F115">
            <v>2</v>
          </cell>
        </row>
        <row r="116">
          <cell r="A116" t="str">
            <v>2220</v>
          </cell>
          <cell r="B116" t="str">
            <v>岳野</v>
          </cell>
          <cell r="C116">
            <v>16</v>
          </cell>
          <cell r="D116">
            <v>13</v>
          </cell>
          <cell r="E116">
            <v>12</v>
          </cell>
          <cell r="F116">
            <v>2</v>
          </cell>
        </row>
        <row r="117">
          <cell r="A117" t="str">
            <v>2230</v>
          </cell>
          <cell r="B117" t="str">
            <v>上方</v>
          </cell>
          <cell r="C117">
            <v>36</v>
          </cell>
          <cell r="D117">
            <v>24</v>
          </cell>
          <cell r="E117">
            <v>30</v>
          </cell>
          <cell r="F117">
            <v>2</v>
          </cell>
        </row>
        <row r="118">
          <cell r="A118" t="str">
            <v>2240</v>
          </cell>
          <cell r="B118" t="str">
            <v>下方</v>
          </cell>
          <cell r="C118">
            <v>129</v>
          </cell>
          <cell r="D118">
            <v>104</v>
          </cell>
          <cell r="E118">
            <v>130</v>
          </cell>
          <cell r="F118">
            <v>2</v>
          </cell>
        </row>
        <row r="119">
          <cell r="A119" t="str">
            <v>2250</v>
          </cell>
          <cell r="B119" t="str">
            <v>辰喰</v>
          </cell>
          <cell r="C119">
            <v>23</v>
          </cell>
          <cell r="D119">
            <v>26</v>
          </cell>
          <cell r="E119">
            <v>22</v>
          </cell>
          <cell r="F119">
            <v>2</v>
          </cell>
        </row>
        <row r="120">
          <cell r="A120" t="str">
            <v>2260</v>
          </cell>
          <cell r="B120" t="str">
            <v>上場団地</v>
          </cell>
          <cell r="C120">
            <v>17</v>
          </cell>
          <cell r="D120">
            <v>12</v>
          </cell>
          <cell r="E120">
            <v>7</v>
          </cell>
          <cell r="F120">
            <v>2</v>
          </cell>
        </row>
        <row r="121">
          <cell r="A121" t="str">
            <v>2270</v>
          </cell>
          <cell r="B121" t="str">
            <v>久木野々</v>
          </cell>
          <cell r="C121">
            <v>11</v>
          </cell>
          <cell r="D121">
            <v>8</v>
          </cell>
          <cell r="E121">
            <v>5</v>
          </cell>
          <cell r="F121">
            <v>2</v>
          </cell>
        </row>
        <row r="122">
          <cell r="A122" t="str">
            <v>2280</v>
          </cell>
          <cell r="B122" t="str">
            <v>上沢津</v>
          </cell>
          <cell r="C122">
            <v>26</v>
          </cell>
          <cell r="D122">
            <v>21</v>
          </cell>
          <cell r="E122">
            <v>27</v>
          </cell>
          <cell r="F122">
            <v>2</v>
          </cell>
        </row>
        <row r="123">
          <cell r="A123" t="str">
            <v>2290</v>
          </cell>
          <cell r="B123" t="str">
            <v>下沢津</v>
          </cell>
          <cell r="C123">
            <v>16</v>
          </cell>
          <cell r="D123">
            <v>13</v>
          </cell>
          <cell r="E123">
            <v>17</v>
          </cell>
          <cell r="F123">
            <v>2</v>
          </cell>
        </row>
        <row r="124">
          <cell r="A124" t="str">
            <v>2300</v>
          </cell>
          <cell r="B124" t="str">
            <v>宮園</v>
          </cell>
          <cell r="C124">
            <v>42</v>
          </cell>
          <cell r="D124">
            <v>27</v>
          </cell>
          <cell r="E124">
            <v>34</v>
          </cell>
          <cell r="F124">
            <v>2</v>
          </cell>
        </row>
        <row r="125">
          <cell r="A125" t="str">
            <v>2310</v>
          </cell>
          <cell r="B125" t="str">
            <v>仏山</v>
          </cell>
          <cell r="C125">
            <v>24</v>
          </cell>
          <cell r="D125">
            <v>13</v>
          </cell>
          <cell r="E125">
            <v>18</v>
          </cell>
          <cell r="F125">
            <v>2</v>
          </cell>
        </row>
        <row r="126">
          <cell r="A126" t="str">
            <v>2320</v>
          </cell>
          <cell r="B126" t="str">
            <v>朝倉</v>
          </cell>
          <cell r="C126">
            <v>21</v>
          </cell>
          <cell r="D126">
            <v>22</v>
          </cell>
          <cell r="E126">
            <v>24</v>
          </cell>
          <cell r="F126">
            <v>2</v>
          </cell>
        </row>
        <row r="127">
          <cell r="A127" t="str">
            <v>2330</v>
          </cell>
          <cell r="B127" t="str">
            <v>八重山</v>
          </cell>
          <cell r="C127">
            <v>44</v>
          </cell>
          <cell r="D127">
            <v>38</v>
          </cell>
          <cell r="E127">
            <v>34</v>
          </cell>
          <cell r="F127">
            <v>2</v>
          </cell>
        </row>
        <row r="128">
          <cell r="A128" t="str">
            <v>2340</v>
          </cell>
          <cell r="B128" t="str">
            <v>徳留</v>
          </cell>
          <cell r="C128">
            <v>19</v>
          </cell>
          <cell r="D128">
            <v>15</v>
          </cell>
          <cell r="E128">
            <v>18</v>
          </cell>
          <cell r="F128">
            <v>2</v>
          </cell>
        </row>
        <row r="129">
          <cell r="A129" t="str">
            <v>2350</v>
          </cell>
          <cell r="B129" t="str">
            <v>仮屋</v>
          </cell>
          <cell r="C129">
            <v>59</v>
          </cell>
          <cell r="D129">
            <v>57</v>
          </cell>
          <cell r="E129">
            <v>63</v>
          </cell>
          <cell r="F129">
            <v>2</v>
          </cell>
        </row>
        <row r="130">
          <cell r="A130" t="str">
            <v>2360</v>
          </cell>
          <cell r="B130" t="str">
            <v>福岡</v>
          </cell>
          <cell r="C130">
            <v>6</v>
          </cell>
          <cell r="D130">
            <v>4</v>
          </cell>
          <cell r="E130">
            <v>3</v>
          </cell>
          <cell r="F130">
            <v>2</v>
          </cell>
        </row>
        <row r="131">
          <cell r="A131" t="str">
            <v>2370</v>
          </cell>
          <cell r="B131" t="str">
            <v>浮牟田</v>
          </cell>
          <cell r="C131">
            <v>5</v>
          </cell>
          <cell r="D131">
            <v>4</v>
          </cell>
          <cell r="E131">
            <v>5</v>
          </cell>
          <cell r="F131">
            <v>2</v>
          </cell>
        </row>
        <row r="132">
          <cell r="A132" t="str">
            <v>2380</v>
          </cell>
          <cell r="B132" t="str">
            <v>柏木</v>
          </cell>
          <cell r="C132">
            <v>70</v>
          </cell>
          <cell r="D132">
            <v>76</v>
          </cell>
          <cell r="E132">
            <v>71</v>
          </cell>
          <cell r="F132">
            <v>2</v>
          </cell>
        </row>
        <row r="133">
          <cell r="A133" t="str">
            <v>2390</v>
          </cell>
          <cell r="B133" t="str">
            <v>日新</v>
          </cell>
          <cell r="C133">
            <v>23</v>
          </cell>
          <cell r="D133">
            <v>15</v>
          </cell>
          <cell r="E133">
            <v>19</v>
          </cell>
          <cell r="F133">
            <v>2</v>
          </cell>
        </row>
        <row r="134">
          <cell r="A134" t="str">
            <v>2400</v>
          </cell>
          <cell r="B134" t="str">
            <v>谷田</v>
          </cell>
          <cell r="C134">
            <v>39</v>
          </cell>
          <cell r="D134">
            <v>28</v>
          </cell>
          <cell r="E134">
            <v>34</v>
          </cell>
          <cell r="F134">
            <v>2</v>
          </cell>
        </row>
        <row r="135">
          <cell r="A135" t="str">
            <v>2410</v>
          </cell>
          <cell r="B135" t="str">
            <v>みどりの園</v>
          </cell>
          <cell r="C135">
            <v>14</v>
          </cell>
          <cell r="D135">
            <v>4</v>
          </cell>
          <cell r="E135">
            <v>10</v>
          </cell>
          <cell r="F135">
            <v>2</v>
          </cell>
        </row>
        <row r="136">
          <cell r="A136" t="str">
            <v>3001</v>
          </cell>
          <cell r="B136" t="str">
            <v>立小野</v>
          </cell>
          <cell r="C136">
            <v>35</v>
          </cell>
          <cell r="D136">
            <v>23</v>
          </cell>
          <cell r="E136">
            <v>31</v>
          </cell>
          <cell r="F136">
            <v>3</v>
          </cell>
        </row>
        <row r="137">
          <cell r="A137" t="str">
            <v>3002</v>
          </cell>
          <cell r="B137" t="str">
            <v>高松</v>
          </cell>
          <cell r="C137">
            <v>11</v>
          </cell>
          <cell r="D137">
            <v>8</v>
          </cell>
          <cell r="E137">
            <v>8</v>
          </cell>
          <cell r="F137">
            <v>3</v>
          </cell>
        </row>
        <row r="138">
          <cell r="A138" t="str">
            <v>3004</v>
          </cell>
          <cell r="B138" t="str">
            <v>堂園</v>
          </cell>
          <cell r="C138">
            <v>17</v>
          </cell>
          <cell r="D138">
            <v>13</v>
          </cell>
          <cell r="E138">
            <v>19</v>
          </cell>
          <cell r="F138">
            <v>3</v>
          </cell>
        </row>
        <row r="139">
          <cell r="A139" t="str">
            <v>3005</v>
          </cell>
          <cell r="B139" t="str">
            <v>馬掛</v>
          </cell>
          <cell r="C139">
            <v>49</v>
          </cell>
          <cell r="D139">
            <v>46</v>
          </cell>
          <cell r="E139">
            <v>47</v>
          </cell>
          <cell r="F139">
            <v>3</v>
          </cell>
        </row>
        <row r="140">
          <cell r="A140" t="str">
            <v>3006</v>
          </cell>
          <cell r="B140" t="str">
            <v>外堀</v>
          </cell>
          <cell r="C140">
            <v>37</v>
          </cell>
          <cell r="D140">
            <v>16</v>
          </cell>
          <cell r="E140">
            <v>30</v>
          </cell>
          <cell r="F140">
            <v>3</v>
          </cell>
        </row>
        <row r="141">
          <cell r="A141" t="str">
            <v>3008</v>
          </cell>
          <cell r="B141" t="str">
            <v>更和</v>
          </cell>
          <cell r="C141">
            <v>40</v>
          </cell>
          <cell r="D141">
            <v>44</v>
          </cell>
          <cell r="E141">
            <v>47</v>
          </cell>
          <cell r="F141">
            <v>3</v>
          </cell>
        </row>
        <row r="142">
          <cell r="A142" t="str">
            <v>3009</v>
          </cell>
          <cell r="B142" t="str">
            <v>新中堀</v>
          </cell>
          <cell r="C142">
            <v>17</v>
          </cell>
          <cell r="D142">
            <v>23</v>
          </cell>
          <cell r="E142">
            <v>13</v>
          </cell>
          <cell r="F142">
            <v>3</v>
          </cell>
        </row>
        <row r="143">
          <cell r="A143" t="str">
            <v>3010</v>
          </cell>
          <cell r="B143" t="str">
            <v>はし場</v>
          </cell>
          <cell r="C143">
            <v>21</v>
          </cell>
          <cell r="D143">
            <v>19</v>
          </cell>
          <cell r="E143">
            <v>17</v>
          </cell>
          <cell r="F143">
            <v>3</v>
          </cell>
        </row>
        <row r="144">
          <cell r="A144" t="str">
            <v>3011</v>
          </cell>
          <cell r="B144" t="str">
            <v>共和</v>
          </cell>
          <cell r="C144">
            <v>46</v>
          </cell>
          <cell r="D144">
            <v>47</v>
          </cell>
          <cell r="E144">
            <v>37</v>
          </cell>
          <cell r="F144">
            <v>3</v>
          </cell>
        </row>
        <row r="145">
          <cell r="A145" t="str">
            <v>3012</v>
          </cell>
          <cell r="B145" t="str">
            <v>花鎌</v>
          </cell>
          <cell r="C145">
            <v>138</v>
          </cell>
          <cell r="D145">
            <v>142</v>
          </cell>
          <cell r="E145">
            <v>164</v>
          </cell>
          <cell r="F145">
            <v>3</v>
          </cell>
        </row>
        <row r="146">
          <cell r="A146" t="str">
            <v>3015</v>
          </cell>
          <cell r="B146" t="str">
            <v>土持</v>
          </cell>
          <cell r="C146">
            <v>33</v>
          </cell>
          <cell r="D146">
            <v>30</v>
          </cell>
          <cell r="E146">
            <v>33</v>
          </cell>
          <cell r="F146">
            <v>3</v>
          </cell>
        </row>
        <row r="147">
          <cell r="A147" t="str">
            <v>3017</v>
          </cell>
          <cell r="B147" t="str">
            <v>西共心</v>
          </cell>
          <cell r="C147">
            <v>98</v>
          </cell>
          <cell r="D147">
            <v>89</v>
          </cell>
          <cell r="E147">
            <v>98</v>
          </cell>
          <cell r="F147">
            <v>3</v>
          </cell>
        </row>
        <row r="148">
          <cell r="A148" t="str">
            <v>3018</v>
          </cell>
          <cell r="B148" t="str">
            <v>共心</v>
          </cell>
          <cell r="C148">
            <v>62</v>
          </cell>
          <cell r="D148">
            <v>62</v>
          </cell>
          <cell r="E148">
            <v>61</v>
          </cell>
          <cell r="F148">
            <v>3</v>
          </cell>
        </row>
        <row r="149">
          <cell r="A149" t="str">
            <v>3019</v>
          </cell>
          <cell r="B149" t="str">
            <v>東共心</v>
          </cell>
          <cell r="C149">
            <v>120</v>
          </cell>
          <cell r="D149">
            <v>131</v>
          </cell>
          <cell r="E149">
            <v>128</v>
          </cell>
          <cell r="F149">
            <v>3</v>
          </cell>
        </row>
        <row r="150">
          <cell r="A150" t="str">
            <v>3020</v>
          </cell>
          <cell r="B150" t="str">
            <v>東茅場</v>
          </cell>
          <cell r="C150">
            <v>50</v>
          </cell>
          <cell r="D150">
            <v>51</v>
          </cell>
          <cell r="E150">
            <v>52</v>
          </cell>
          <cell r="F150">
            <v>3</v>
          </cell>
        </row>
        <row r="151">
          <cell r="A151" t="str">
            <v>3022</v>
          </cell>
          <cell r="B151" t="str">
            <v>西新町</v>
          </cell>
          <cell r="C151">
            <v>58</v>
          </cell>
          <cell r="D151">
            <v>63</v>
          </cell>
          <cell r="E151">
            <v>57</v>
          </cell>
          <cell r="F151">
            <v>3</v>
          </cell>
        </row>
        <row r="152">
          <cell r="A152" t="str">
            <v>3023</v>
          </cell>
          <cell r="B152" t="str">
            <v>東新町</v>
          </cell>
          <cell r="C152">
            <v>88</v>
          </cell>
          <cell r="D152">
            <v>96</v>
          </cell>
          <cell r="E152">
            <v>110</v>
          </cell>
          <cell r="F152">
            <v>3</v>
          </cell>
        </row>
        <row r="153">
          <cell r="A153" t="str">
            <v>3024</v>
          </cell>
          <cell r="B153" t="str">
            <v>生栗須</v>
          </cell>
          <cell r="C153">
            <v>40</v>
          </cell>
          <cell r="D153">
            <v>22</v>
          </cell>
          <cell r="E153">
            <v>28</v>
          </cell>
          <cell r="F153">
            <v>3</v>
          </cell>
        </row>
        <row r="154">
          <cell r="A154" t="str">
            <v>3025</v>
          </cell>
          <cell r="B154" t="str">
            <v>西新堀</v>
          </cell>
          <cell r="C154">
            <v>21</v>
          </cell>
          <cell r="D154">
            <v>18</v>
          </cell>
          <cell r="E154">
            <v>14</v>
          </cell>
          <cell r="F154">
            <v>3</v>
          </cell>
        </row>
        <row r="155">
          <cell r="A155" t="str">
            <v>3026</v>
          </cell>
          <cell r="B155" t="str">
            <v>新栄</v>
          </cell>
          <cell r="C155">
            <v>44</v>
          </cell>
          <cell r="D155">
            <v>42</v>
          </cell>
          <cell r="E155">
            <v>51</v>
          </cell>
          <cell r="F155">
            <v>3</v>
          </cell>
        </row>
        <row r="156">
          <cell r="A156" t="str">
            <v>3027</v>
          </cell>
          <cell r="B156" t="str">
            <v>竹下堀</v>
          </cell>
          <cell r="C156">
            <v>22</v>
          </cell>
          <cell r="D156">
            <v>29</v>
          </cell>
          <cell r="E156">
            <v>27</v>
          </cell>
          <cell r="F156">
            <v>3</v>
          </cell>
        </row>
        <row r="157">
          <cell r="A157" t="str">
            <v>3028</v>
          </cell>
          <cell r="B157" t="str">
            <v>下之段</v>
          </cell>
          <cell r="C157">
            <v>45</v>
          </cell>
          <cell r="D157">
            <v>39</v>
          </cell>
          <cell r="E157">
            <v>39</v>
          </cell>
          <cell r="F157">
            <v>3</v>
          </cell>
        </row>
        <row r="158">
          <cell r="A158" t="str">
            <v>3029</v>
          </cell>
          <cell r="B158" t="str">
            <v>東新堀</v>
          </cell>
          <cell r="C158">
            <v>8</v>
          </cell>
          <cell r="D158">
            <v>3</v>
          </cell>
          <cell r="E158">
            <v>8</v>
          </cell>
          <cell r="F158">
            <v>3</v>
          </cell>
        </row>
        <row r="159">
          <cell r="A159" t="str">
            <v>3030</v>
          </cell>
          <cell r="B159" t="str">
            <v>入部堀</v>
          </cell>
          <cell r="C159">
            <v>73</v>
          </cell>
          <cell r="D159">
            <v>81</v>
          </cell>
          <cell r="E159">
            <v>81</v>
          </cell>
          <cell r="F159">
            <v>3</v>
          </cell>
        </row>
        <row r="160">
          <cell r="A160" t="str">
            <v>3032</v>
          </cell>
          <cell r="B160" t="str">
            <v>平瀬</v>
          </cell>
          <cell r="C160">
            <v>30</v>
          </cell>
          <cell r="D160">
            <v>20</v>
          </cell>
          <cell r="E160">
            <v>27</v>
          </cell>
          <cell r="F160">
            <v>3</v>
          </cell>
        </row>
        <row r="161">
          <cell r="A161" t="str">
            <v>3033</v>
          </cell>
          <cell r="B161" t="str">
            <v>下中</v>
          </cell>
          <cell r="C161">
            <v>44</v>
          </cell>
          <cell r="D161">
            <v>42</v>
          </cell>
          <cell r="E161">
            <v>34</v>
          </cell>
          <cell r="F161">
            <v>3</v>
          </cell>
        </row>
        <row r="162">
          <cell r="A162" t="str">
            <v>3034</v>
          </cell>
          <cell r="B162" t="str">
            <v>中野</v>
          </cell>
          <cell r="C162">
            <v>62</v>
          </cell>
          <cell r="D162">
            <v>49</v>
          </cell>
          <cell r="E162">
            <v>53</v>
          </cell>
          <cell r="F162">
            <v>3</v>
          </cell>
        </row>
        <row r="163">
          <cell r="A163" t="str">
            <v>3035</v>
          </cell>
          <cell r="B163" t="str">
            <v>山下</v>
          </cell>
          <cell r="C163">
            <v>73</v>
          </cell>
          <cell r="D163">
            <v>58</v>
          </cell>
          <cell r="E163">
            <v>67</v>
          </cell>
          <cell r="F163">
            <v>3</v>
          </cell>
        </row>
        <row r="164">
          <cell r="A164" t="str">
            <v>3036</v>
          </cell>
          <cell r="B164" t="str">
            <v>矢柄</v>
          </cell>
          <cell r="C164">
            <v>29</v>
          </cell>
          <cell r="D164">
            <v>31</v>
          </cell>
          <cell r="E164">
            <v>30</v>
          </cell>
          <cell r="F164">
            <v>3</v>
          </cell>
        </row>
        <row r="165">
          <cell r="A165" t="str">
            <v>3037</v>
          </cell>
          <cell r="B165" t="str">
            <v>上矢柄</v>
          </cell>
          <cell r="C165">
            <v>47</v>
          </cell>
          <cell r="D165">
            <v>40</v>
          </cell>
          <cell r="E165">
            <v>51</v>
          </cell>
          <cell r="F165">
            <v>3</v>
          </cell>
        </row>
        <row r="166">
          <cell r="A166" t="str">
            <v>3038</v>
          </cell>
          <cell r="B166" t="str">
            <v>上辰喰</v>
          </cell>
          <cell r="C166">
            <v>52</v>
          </cell>
          <cell r="D166">
            <v>45</v>
          </cell>
          <cell r="E166">
            <v>43</v>
          </cell>
          <cell r="F166">
            <v>3</v>
          </cell>
        </row>
        <row r="167">
          <cell r="A167" t="str">
            <v>3039</v>
          </cell>
          <cell r="B167" t="str">
            <v>辰喰</v>
          </cell>
          <cell r="C167">
            <v>117</v>
          </cell>
          <cell r="D167">
            <v>93</v>
          </cell>
          <cell r="E167">
            <v>101</v>
          </cell>
          <cell r="F167">
            <v>3</v>
          </cell>
        </row>
        <row r="168">
          <cell r="A168" t="str">
            <v>3041</v>
          </cell>
          <cell r="B168" t="str">
            <v>栄</v>
          </cell>
          <cell r="C168">
            <v>22</v>
          </cell>
          <cell r="D168">
            <v>23</v>
          </cell>
          <cell r="E168">
            <v>21</v>
          </cell>
          <cell r="F168">
            <v>3</v>
          </cell>
        </row>
        <row r="169">
          <cell r="A169" t="str">
            <v>3042</v>
          </cell>
          <cell r="B169" t="str">
            <v>上栄</v>
          </cell>
          <cell r="C169">
            <v>10</v>
          </cell>
          <cell r="D169">
            <v>7</v>
          </cell>
          <cell r="E169">
            <v>10</v>
          </cell>
          <cell r="F169">
            <v>3</v>
          </cell>
        </row>
        <row r="170">
          <cell r="A170" t="str">
            <v>3043</v>
          </cell>
          <cell r="B170" t="str">
            <v>伊集院</v>
          </cell>
          <cell r="C170">
            <v>50</v>
          </cell>
          <cell r="D170">
            <v>63</v>
          </cell>
          <cell r="E170">
            <v>55</v>
          </cell>
          <cell r="F170">
            <v>3</v>
          </cell>
        </row>
        <row r="171">
          <cell r="A171" t="str">
            <v>3044</v>
          </cell>
          <cell r="B171" t="str">
            <v>更栄</v>
          </cell>
          <cell r="C171">
            <v>15</v>
          </cell>
          <cell r="D171">
            <v>11</v>
          </cell>
          <cell r="E171">
            <v>16</v>
          </cell>
          <cell r="F171">
            <v>3</v>
          </cell>
        </row>
        <row r="172">
          <cell r="A172" t="str">
            <v>3045</v>
          </cell>
          <cell r="B172" t="str">
            <v>昭栄</v>
          </cell>
          <cell r="C172">
            <v>151</v>
          </cell>
          <cell r="D172">
            <v>156</v>
          </cell>
          <cell r="E172">
            <v>187</v>
          </cell>
          <cell r="F172">
            <v>3</v>
          </cell>
        </row>
        <row r="173">
          <cell r="A173" t="str">
            <v>3046</v>
          </cell>
          <cell r="B173" t="str">
            <v>東住吉</v>
          </cell>
          <cell r="C173">
            <v>57</v>
          </cell>
          <cell r="D173">
            <v>63</v>
          </cell>
          <cell r="E173">
            <v>59</v>
          </cell>
          <cell r="F173">
            <v>3</v>
          </cell>
        </row>
        <row r="174">
          <cell r="A174" t="str">
            <v>3047</v>
          </cell>
          <cell r="B174" t="str">
            <v>共栄西</v>
          </cell>
          <cell r="C174">
            <v>50</v>
          </cell>
          <cell r="D174">
            <v>38</v>
          </cell>
          <cell r="E174">
            <v>49</v>
          </cell>
          <cell r="F174">
            <v>3</v>
          </cell>
        </row>
        <row r="175">
          <cell r="A175" t="str">
            <v>3048</v>
          </cell>
          <cell r="B175" t="str">
            <v>共栄中</v>
          </cell>
          <cell r="C175">
            <v>11</v>
          </cell>
          <cell r="D175">
            <v>11</v>
          </cell>
          <cell r="E175">
            <v>13</v>
          </cell>
          <cell r="F175">
            <v>3</v>
          </cell>
        </row>
        <row r="176">
          <cell r="A176" t="str">
            <v>3049</v>
          </cell>
          <cell r="B176" t="str">
            <v>共栄東上</v>
          </cell>
          <cell r="C176">
            <v>15</v>
          </cell>
          <cell r="D176">
            <v>14</v>
          </cell>
          <cell r="E176">
            <v>9</v>
          </cell>
          <cell r="F176">
            <v>3</v>
          </cell>
        </row>
        <row r="177">
          <cell r="A177" t="str">
            <v>3050</v>
          </cell>
          <cell r="B177" t="str">
            <v>共栄東</v>
          </cell>
          <cell r="C177">
            <v>39</v>
          </cell>
          <cell r="D177">
            <v>47</v>
          </cell>
          <cell r="E177">
            <v>42</v>
          </cell>
          <cell r="F177">
            <v>3</v>
          </cell>
        </row>
        <row r="178">
          <cell r="A178" t="str">
            <v>3051</v>
          </cell>
          <cell r="B178" t="str">
            <v>鳥之巣</v>
          </cell>
          <cell r="C178">
            <v>42</v>
          </cell>
          <cell r="D178">
            <v>35</v>
          </cell>
          <cell r="E178">
            <v>41</v>
          </cell>
          <cell r="F178">
            <v>3</v>
          </cell>
        </row>
        <row r="179">
          <cell r="A179" t="str">
            <v>3052</v>
          </cell>
          <cell r="B179" t="str">
            <v>平和</v>
          </cell>
          <cell r="C179">
            <v>60</v>
          </cell>
          <cell r="D179">
            <v>43</v>
          </cell>
          <cell r="E179">
            <v>47</v>
          </cell>
          <cell r="F179">
            <v>3</v>
          </cell>
        </row>
        <row r="180">
          <cell r="A180" t="str">
            <v>3053</v>
          </cell>
          <cell r="B180" t="str">
            <v>星ヶ丘</v>
          </cell>
          <cell r="C180">
            <v>42</v>
          </cell>
          <cell r="D180">
            <v>49</v>
          </cell>
          <cell r="E180">
            <v>34</v>
          </cell>
          <cell r="F180">
            <v>3</v>
          </cell>
        </row>
        <row r="181">
          <cell r="A181" t="str">
            <v>3054</v>
          </cell>
          <cell r="B181" t="str">
            <v>中甫木</v>
          </cell>
          <cell r="C181">
            <v>45</v>
          </cell>
          <cell r="D181">
            <v>39</v>
          </cell>
          <cell r="E181">
            <v>38</v>
          </cell>
          <cell r="F181">
            <v>3</v>
          </cell>
        </row>
        <row r="182">
          <cell r="A182" t="str">
            <v>3056</v>
          </cell>
          <cell r="B182" t="str">
            <v>吹上田</v>
          </cell>
          <cell r="C182">
            <v>12</v>
          </cell>
          <cell r="D182">
            <v>14</v>
          </cell>
          <cell r="E182">
            <v>10</v>
          </cell>
          <cell r="F182">
            <v>3</v>
          </cell>
        </row>
        <row r="183">
          <cell r="A183" t="str">
            <v>3057</v>
          </cell>
          <cell r="B183" t="str">
            <v>富ケ尾下</v>
          </cell>
          <cell r="C183">
            <v>56</v>
          </cell>
          <cell r="D183">
            <v>37</v>
          </cell>
          <cell r="E183">
            <v>56</v>
          </cell>
          <cell r="F183">
            <v>3</v>
          </cell>
        </row>
        <row r="184">
          <cell r="A184" t="str">
            <v>3058</v>
          </cell>
          <cell r="B184" t="str">
            <v>富ケ尾上</v>
          </cell>
          <cell r="C184">
            <v>44</v>
          </cell>
          <cell r="D184">
            <v>49</v>
          </cell>
          <cell r="E184">
            <v>44</v>
          </cell>
          <cell r="F184">
            <v>3</v>
          </cell>
        </row>
        <row r="185">
          <cell r="A185" t="str">
            <v>3059</v>
          </cell>
          <cell r="B185" t="str">
            <v>桜ケ丘</v>
          </cell>
          <cell r="C185">
            <v>61</v>
          </cell>
          <cell r="D185">
            <v>45</v>
          </cell>
          <cell r="E185">
            <v>58</v>
          </cell>
          <cell r="F185">
            <v>3</v>
          </cell>
        </row>
        <row r="186">
          <cell r="A186" t="str">
            <v>3060</v>
          </cell>
          <cell r="B186" t="str">
            <v>中郷</v>
          </cell>
          <cell r="C186">
            <v>71</v>
          </cell>
          <cell r="D186">
            <v>60</v>
          </cell>
          <cell r="E186">
            <v>67</v>
          </cell>
          <cell r="F186">
            <v>3</v>
          </cell>
        </row>
        <row r="187">
          <cell r="A187" t="str">
            <v>3061</v>
          </cell>
          <cell r="B187" t="str">
            <v>中郷一</v>
          </cell>
          <cell r="C187">
            <v>8</v>
          </cell>
          <cell r="D187">
            <v>4</v>
          </cell>
          <cell r="E187">
            <v>5</v>
          </cell>
          <cell r="F187">
            <v>3</v>
          </cell>
        </row>
        <row r="188">
          <cell r="A188" t="str">
            <v>3062</v>
          </cell>
          <cell r="B188" t="str">
            <v>中郷上</v>
          </cell>
          <cell r="C188">
            <v>32</v>
          </cell>
          <cell r="D188">
            <v>38</v>
          </cell>
          <cell r="E188">
            <v>36</v>
          </cell>
          <cell r="F188">
            <v>3</v>
          </cell>
        </row>
        <row r="189">
          <cell r="A189" t="str">
            <v>3063</v>
          </cell>
          <cell r="B189" t="str">
            <v>朝日</v>
          </cell>
          <cell r="C189">
            <v>4</v>
          </cell>
          <cell r="D189">
            <v>2</v>
          </cell>
          <cell r="E189">
            <v>5</v>
          </cell>
          <cell r="F189">
            <v>3</v>
          </cell>
        </row>
        <row r="190">
          <cell r="A190" t="str">
            <v>3065</v>
          </cell>
          <cell r="B190" t="str">
            <v>大牧</v>
          </cell>
          <cell r="C190">
            <v>6</v>
          </cell>
          <cell r="D190">
            <v>5</v>
          </cell>
          <cell r="E190">
            <v>5</v>
          </cell>
          <cell r="F190">
            <v>3</v>
          </cell>
        </row>
        <row r="191">
          <cell r="A191" t="str">
            <v>3066</v>
          </cell>
          <cell r="B191" t="str">
            <v>岡富</v>
          </cell>
          <cell r="C191">
            <v>10</v>
          </cell>
          <cell r="D191">
            <v>8</v>
          </cell>
          <cell r="E191">
            <v>7</v>
          </cell>
          <cell r="F191">
            <v>3</v>
          </cell>
        </row>
        <row r="192">
          <cell r="A192" t="str">
            <v>3067</v>
          </cell>
          <cell r="B192" t="str">
            <v>上大塚原上</v>
          </cell>
          <cell r="C192">
            <v>31</v>
          </cell>
          <cell r="D192">
            <v>28</v>
          </cell>
          <cell r="E192">
            <v>27</v>
          </cell>
          <cell r="F192">
            <v>3</v>
          </cell>
        </row>
        <row r="193">
          <cell r="A193" t="str">
            <v>3068</v>
          </cell>
          <cell r="B193" t="str">
            <v>上大塚原下</v>
          </cell>
          <cell r="C193">
            <v>28</v>
          </cell>
          <cell r="D193">
            <v>26</v>
          </cell>
          <cell r="E193">
            <v>27</v>
          </cell>
          <cell r="F193">
            <v>3</v>
          </cell>
        </row>
        <row r="194">
          <cell r="A194" t="str">
            <v>3069</v>
          </cell>
          <cell r="B194" t="str">
            <v>下大塚原</v>
          </cell>
          <cell r="C194">
            <v>30</v>
          </cell>
          <cell r="D194">
            <v>25</v>
          </cell>
          <cell r="E194">
            <v>30</v>
          </cell>
          <cell r="F194">
            <v>3</v>
          </cell>
        </row>
        <row r="195">
          <cell r="A195" t="str">
            <v>3070</v>
          </cell>
          <cell r="B195" t="str">
            <v>新大塚原</v>
          </cell>
          <cell r="C195">
            <v>45</v>
          </cell>
          <cell r="D195">
            <v>36</v>
          </cell>
          <cell r="E195">
            <v>44</v>
          </cell>
          <cell r="F195">
            <v>3</v>
          </cell>
        </row>
        <row r="196">
          <cell r="A196" t="str">
            <v>3071</v>
          </cell>
          <cell r="B196" t="str">
            <v>宮之下</v>
          </cell>
          <cell r="C196">
            <v>98</v>
          </cell>
          <cell r="D196">
            <v>75</v>
          </cell>
          <cell r="E196">
            <v>84</v>
          </cell>
          <cell r="F196">
            <v>3</v>
          </cell>
        </row>
        <row r="197">
          <cell r="A197" t="str">
            <v>3072</v>
          </cell>
          <cell r="B197" t="str">
            <v>愛ケ迫</v>
          </cell>
          <cell r="C197">
            <v>20</v>
          </cell>
          <cell r="D197">
            <v>13</v>
          </cell>
          <cell r="E197">
            <v>16</v>
          </cell>
          <cell r="F197">
            <v>3</v>
          </cell>
        </row>
        <row r="198">
          <cell r="A198" t="str">
            <v>3073</v>
          </cell>
          <cell r="B198" t="str">
            <v>鶴亀</v>
          </cell>
          <cell r="C198">
            <v>67</v>
          </cell>
          <cell r="D198">
            <v>59</v>
          </cell>
          <cell r="E198">
            <v>66</v>
          </cell>
          <cell r="F198">
            <v>3</v>
          </cell>
        </row>
        <row r="199">
          <cell r="A199" t="str">
            <v>3074</v>
          </cell>
          <cell r="B199" t="str">
            <v>永和</v>
          </cell>
          <cell r="C199">
            <v>157</v>
          </cell>
          <cell r="D199">
            <v>134</v>
          </cell>
          <cell r="E199">
            <v>163</v>
          </cell>
          <cell r="F199">
            <v>3</v>
          </cell>
        </row>
        <row r="200">
          <cell r="A200" t="str">
            <v>3076</v>
          </cell>
          <cell r="B200" t="str">
            <v>和田</v>
          </cell>
          <cell r="C200">
            <v>28</v>
          </cell>
          <cell r="D200">
            <v>26</v>
          </cell>
          <cell r="E200">
            <v>24</v>
          </cell>
          <cell r="F200">
            <v>3</v>
          </cell>
        </row>
        <row r="201">
          <cell r="A201" t="str">
            <v>3077</v>
          </cell>
          <cell r="B201" t="str">
            <v>江口迫</v>
          </cell>
          <cell r="C201">
            <v>28</v>
          </cell>
          <cell r="D201">
            <v>21</v>
          </cell>
          <cell r="E201">
            <v>21</v>
          </cell>
          <cell r="F201">
            <v>3</v>
          </cell>
        </row>
        <row r="202">
          <cell r="A202" t="str">
            <v>3078</v>
          </cell>
          <cell r="B202" t="str">
            <v>緑ケ丘</v>
          </cell>
          <cell r="C202">
            <v>230</v>
          </cell>
          <cell r="D202">
            <v>271</v>
          </cell>
          <cell r="E202">
            <v>263</v>
          </cell>
          <cell r="F202">
            <v>3</v>
          </cell>
        </row>
        <row r="203">
          <cell r="A203" t="str">
            <v>3079</v>
          </cell>
          <cell r="B203" t="str">
            <v>上之馬場</v>
          </cell>
          <cell r="C203">
            <v>124</v>
          </cell>
          <cell r="D203">
            <v>134</v>
          </cell>
          <cell r="E203">
            <v>155</v>
          </cell>
          <cell r="F203">
            <v>3</v>
          </cell>
        </row>
        <row r="204">
          <cell r="A204" t="str">
            <v>3080</v>
          </cell>
          <cell r="B204" t="str">
            <v>上之馬場下</v>
          </cell>
          <cell r="C204">
            <v>25</v>
          </cell>
          <cell r="D204">
            <v>24</v>
          </cell>
          <cell r="E204">
            <v>26</v>
          </cell>
          <cell r="F204">
            <v>3</v>
          </cell>
        </row>
        <row r="205">
          <cell r="A205" t="str">
            <v>3082</v>
          </cell>
          <cell r="B205" t="str">
            <v>北田迫</v>
          </cell>
          <cell r="C205">
            <v>2</v>
          </cell>
          <cell r="D205">
            <v>1</v>
          </cell>
          <cell r="E205">
            <v>2</v>
          </cell>
          <cell r="F205">
            <v>3</v>
          </cell>
        </row>
        <row r="206">
          <cell r="A206" t="str">
            <v>3083</v>
          </cell>
          <cell r="B206" t="str">
            <v>諏訪下</v>
          </cell>
          <cell r="C206">
            <v>7</v>
          </cell>
          <cell r="D206">
            <v>6</v>
          </cell>
          <cell r="E206">
            <v>6</v>
          </cell>
          <cell r="F206">
            <v>3</v>
          </cell>
        </row>
        <row r="207">
          <cell r="A207" t="str">
            <v>3085</v>
          </cell>
          <cell r="B207" t="str">
            <v>堅田</v>
          </cell>
          <cell r="C207">
            <v>17</v>
          </cell>
          <cell r="D207">
            <v>10</v>
          </cell>
          <cell r="E207">
            <v>17</v>
          </cell>
          <cell r="F207">
            <v>3</v>
          </cell>
        </row>
        <row r="208">
          <cell r="A208" t="str">
            <v>3086</v>
          </cell>
          <cell r="B208" t="str">
            <v>岡崎西</v>
          </cell>
          <cell r="C208">
            <v>66</v>
          </cell>
          <cell r="D208">
            <v>58</v>
          </cell>
          <cell r="E208">
            <v>76</v>
          </cell>
          <cell r="F208">
            <v>3</v>
          </cell>
        </row>
        <row r="209">
          <cell r="A209" t="str">
            <v>3087</v>
          </cell>
          <cell r="B209" t="str">
            <v>岡崎東</v>
          </cell>
          <cell r="C209">
            <v>39</v>
          </cell>
          <cell r="D209">
            <v>34</v>
          </cell>
          <cell r="E209">
            <v>42</v>
          </cell>
          <cell r="F209">
            <v>3</v>
          </cell>
        </row>
        <row r="210">
          <cell r="A210" t="str">
            <v>3088</v>
          </cell>
          <cell r="B210" t="str">
            <v>岡崎上</v>
          </cell>
          <cell r="C210">
            <v>143</v>
          </cell>
          <cell r="D210">
            <v>137</v>
          </cell>
          <cell r="E210">
            <v>152</v>
          </cell>
          <cell r="F210">
            <v>3</v>
          </cell>
        </row>
        <row r="211">
          <cell r="A211" t="str">
            <v>3092</v>
          </cell>
          <cell r="B211" t="str">
            <v>下甫木</v>
          </cell>
          <cell r="C211">
            <v>92</v>
          </cell>
          <cell r="D211">
            <v>76</v>
          </cell>
          <cell r="E211">
            <v>71</v>
          </cell>
          <cell r="F211">
            <v>3</v>
          </cell>
        </row>
        <row r="212">
          <cell r="A212" t="str">
            <v>3093</v>
          </cell>
          <cell r="B212" t="str">
            <v>白寒水</v>
          </cell>
          <cell r="C212">
            <v>86</v>
          </cell>
          <cell r="D212">
            <v>67</v>
          </cell>
          <cell r="E212">
            <v>79</v>
          </cell>
          <cell r="F212">
            <v>3</v>
          </cell>
        </row>
        <row r="213">
          <cell r="A213" t="str">
            <v>3095</v>
          </cell>
          <cell r="B213" t="str">
            <v>大坪</v>
          </cell>
          <cell r="C213">
            <v>17</v>
          </cell>
          <cell r="D213">
            <v>13</v>
          </cell>
          <cell r="E213">
            <v>13</v>
          </cell>
          <cell r="F213">
            <v>3</v>
          </cell>
        </row>
        <row r="214">
          <cell r="A214" t="str">
            <v>3097</v>
          </cell>
          <cell r="B214" t="str">
            <v>下小原南</v>
          </cell>
          <cell r="C214">
            <v>81</v>
          </cell>
          <cell r="D214">
            <v>68</v>
          </cell>
          <cell r="E214">
            <v>82</v>
          </cell>
          <cell r="F214">
            <v>3</v>
          </cell>
        </row>
        <row r="215">
          <cell r="A215" t="str">
            <v>3098</v>
          </cell>
          <cell r="B215" t="str">
            <v>下小原北</v>
          </cell>
          <cell r="C215">
            <v>167</v>
          </cell>
          <cell r="D215">
            <v>143</v>
          </cell>
          <cell r="E215">
            <v>165</v>
          </cell>
          <cell r="F215">
            <v>3</v>
          </cell>
        </row>
        <row r="216">
          <cell r="A216" t="str">
            <v>3099</v>
          </cell>
          <cell r="B216" t="str">
            <v>中宿</v>
          </cell>
          <cell r="C216">
            <v>28</v>
          </cell>
          <cell r="D216">
            <v>24</v>
          </cell>
          <cell r="E216">
            <v>26</v>
          </cell>
          <cell r="F216">
            <v>3</v>
          </cell>
        </row>
        <row r="217">
          <cell r="A217" t="str">
            <v>3100</v>
          </cell>
          <cell r="B217" t="str">
            <v>中山上</v>
          </cell>
          <cell r="C217">
            <v>35</v>
          </cell>
          <cell r="D217">
            <v>28</v>
          </cell>
          <cell r="E217">
            <v>25</v>
          </cell>
          <cell r="F217">
            <v>3</v>
          </cell>
        </row>
        <row r="218">
          <cell r="A218" t="str">
            <v>3101</v>
          </cell>
          <cell r="B218" t="str">
            <v>中山下</v>
          </cell>
          <cell r="C218">
            <v>22</v>
          </cell>
          <cell r="D218">
            <v>17</v>
          </cell>
          <cell r="E218">
            <v>20</v>
          </cell>
          <cell r="F218">
            <v>3</v>
          </cell>
        </row>
        <row r="219">
          <cell r="A219" t="str">
            <v>3102</v>
          </cell>
          <cell r="B219" t="str">
            <v>十三塚</v>
          </cell>
          <cell r="C219">
            <v>497</v>
          </cell>
          <cell r="D219">
            <v>577</v>
          </cell>
          <cell r="E219">
            <v>633</v>
          </cell>
          <cell r="F219">
            <v>3</v>
          </cell>
        </row>
        <row r="220">
          <cell r="A220" t="str">
            <v>3103</v>
          </cell>
          <cell r="B220" t="str">
            <v>中山原</v>
          </cell>
          <cell r="C220">
            <v>87</v>
          </cell>
          <cell r="D220">
            <v>91</v>
          </cell>
          <cell r="E220">
            <v>101</v>
          </cell>
          <cell r="F220">
            <v>3</v>
          </cell>
        </row>
        <row r="221">
          <cell r="A221" t="str">
            <v>3104</v>
          </cell>
          <cell r="B221" t="str">
            <v>松崎</v>
          </cell>
          <cell r="C221">
            <v>8</v>
          </cell>
          <cell r="D221">
            <v>10</v>
          </cell>
          <cell r="E221">
            <v>7</v>
          </cell>
          <cell r="F221">
            <v>3</v>
          </cell>
        </row>
        <row r="222">
          <cell r="A222" t="str">
            <v>3105</v>
          </cell>
          <cell r="B222" t="str">
            <v>城ケ崎</v>
          </cell>
          <cell r="C222">
            <v>97</v>
          </cell>
          <cell r="D222">
            <v>98</v>
          </cell>
          <cell r="E222">
            <v>100</v>
          </cell>
          <cell r="F222">
            <v>3</v>
          </cell>
        </row>
        <row r="223">
          <cell r="A223" t="str">
            <v>3106</v>
          </cell>
          <cell r="B223" t="str">
            <v>柳谷</v>
          </cell>
          <cell r="C223">
            <v>104</v>
          </cell>
          <cell r="D223">
            <v>91</v>
          </cell>
          <cell r="E223">
            <v>96</v>
          </cell>
          <cell r="F223">
            <v>3</v>
          </cell>
        </row>
        <row r="224">
          <cell r="A224" t="str">
            <v>3108</v>
          </cell>
          <cell r="B224" t="str">
            <v>茂七</v>
          </cell>
          <cell r="C224">
            <v>5</v>
          </cell>
          <cell r="D224">
            <v>3</v>
          </cell>
          <cell r="E224">
            <v>2</v>
          </cell>
          <cell r="F224">
            <v>3</v>
          </cell>
        </row>
        <row r="225">
          <cell r="A225" t="str">
            <v>3109</v>
          </cell>
          <cell r="B225" t="str">
            <v>表</v>
          </cell>
          <cell r="C225">
            <v>101</v>
          </cell>
          <cell r="D225">
            <v>76</v>
          </cell>
          <cell r="E225">
            <v>97</v>
          </cell>
          <cell r="F225">
            <v>3</v>
          </cell>
        </row>
        <row r="226">
          <cell r="A226" t="str">
            <v>3110</v>
          </cell>
          <cell r="B226" t="str">
            <v>佐牟田</v>
          </cell>
          <cell r="C226">
            <v>60</v>
          </cell>
          <cell r="D226">
            <v>48</v>
          </cell>
          <cell r="E226">
            <v>73</v>
          </cell>
          <cell r="F226">
            <v>3</v>
          </cell>
        </row>
        <row r="227">
          <cell r="A227" t="str">
            <v>3112</v>
          </cell>
          <cell r="B227" t="str">
            <v>瀬戸</v>
          </cell>
          <cell r="C227">
            <v>49</v>
          </cell>
          <cell r="D227">
            <v>40</v>
          </cell>
          <cell r="E227">
            <v>50</v>
          </cell>
          <cell r="F227">
            <v>3</v>
          </cell>
        </row>
        <row r="228">
          <cell r="A228" t="str">
            <v>3113</v>
          </cell>
          <cell r="B228" t="str">
            <v>塩塚</v>
          </cell>
          <cell r="C228">
            <v>34</v>
          </cell>
          <cell r="D228">
            <v>31</v>
          </cell>
          <cell r="E228">
            <v>38</v>
          </cell>
          <cell r="F228">
            <v>3</v>
          </cell>
        </row>
        <row r="229">
          <cell r="A229" t="str">
            <v>3114</v>
          </cell>
          <cell r="B229" t="str">
            <v>永峯</v>
          </cell>
          <cell r="C229">
            <v>207</v>
          </cell>
          <cell r="D229">
            <v>227</v>
          </cell>
          <cell r="E229">
            <v>247</v>
          </cell>
          <cell r="F229">
            <v>3</v>
          </cell>
        </row>
        <row r="230">
          <cell r="A230" t="str">
            <v>3116</v>
          </cell>
          <cell r="B230" t="str">
            <v>大迫</v>
          </cell>
          <cell r="C230">
            <v>193</v>
          </cell>
          <cell r="D230">
            <v>159</v>
          </cell>
          <cell r="E230">
            <v>194</v>
          </cell>
          <cell r="F230">
            <v>3</v>
          </cell>
        </row>
        <row r="231">
          <cell r="A231" t="str">
            <v>3118</v>
          </cell>
          <cell r="B231" t="str">
            <v>十三塚県営住宅</v>
          </cell>
          <cell r="C231">
            <v>62</v>
          </cell>
          <cell r="D231">
            <v>40</v>
          </cell>
          <cell r="E231">
            <v>79</v>
          </cell>
          <cell r="F231">
            <v>3</v>
          </cell>
        </row>
        <row r="232">
          <cell r="A232" t="str">
            <v>3119</v>
          </cell>
          <cell r="B232" t="str">
            <v>大久保段</v>
          </cell>
          <cell r="C232">
            <v>9</v>
          </cell>
          <cell r="D232">
            <v>11</v>
          </cell>
          <cell r="E232">
            <v>8</v>
          </cell>
          <cell r="F232">
            <v>3</v>
          </cell>
        </row>
        <row r="233">
          <cell r="A233" t="str">
            <v>5111</v>
          </cell>
          <cell r="B233" t="str">
            <v>神野</v>
          </cell>
          <cell r="C233">
            <v>84</v>
          </cell>
          <cell r="D233">
            <v>62</v>
          </cell>
          <cell r="E233">
            <v>72</v>
          </cell>
          <cell r="F233">
            <v>4</v>
          </cell>
        </row>
        <row r="234">
          <cell r="A234" t="str">
            <v>5112</v>
          </cell>
          <cell r="B234" t="str">
            <v>鶴峰東</v>
          </cell>
          <cell r="C234">
            <v>303</v>
          </cell>
          <cell r="D234">
            <v>280</v>
          </cell>
          <cell r="E234">
            <v>263</v>
          </cell>
          <cell r="F234">
            <v>4</v>
          </cell>
        </row>
        <row r="235">
          <cell r="A235" t="str">
            <v>5113</v>
          </cell>
          <cell r="B235" t="str">
            <v>鶴峰中</v>
          </cell>
          <cell r="C235">
            <v>220</v>
          </cell>
          <cell r="D235">
            <v>145</v>
          </cell>
          <cell r="E235">
            <v>203</v>
          </cell>
          <cell r="F235">
            <v>4</v>
          </cell>
        </row>
        <row r="236">
          <cell r="A236" t="str">
            <v>5114</v>
          </cell>
          <cell r="B236" t="str">
            <v>鶴峰西</v>
          </cell>
          <cell r="C236">
            <v>175</v>
          </cell>
          <cell r="D236">
            <v>149</v>
          </cell>
          <cell r="E236">
            <v>170</v>
          </cell>
          <cell r="F236">
            <v>4</v>
          </cell>
        </row>
        <row r="237">
          <cell r="A237" t="str">
            <v>5115</v>
          </cell>
          <cell r="B237" t="str">
            <v>中央東</v>
          </cell>
          <cell r="C237">
            <v>361</v>
          </cell>
          <cell r="D237">
            <v>322</v>
          </cell>
          <cell r="E237">
            <v>372</v>
          </cell>
          <cell r="F237">
            <v>4</v>
          </cell>
        </row>
        <row r="238">
          <cell r="A238" t="str">
            <v>5116</v>
          </cell>
          <cell r="B238" t="str">
            <v>中央町</v>
          </cell>
          <cell r="C238">
            <v>562</v>
          </cell>
          <cell r="D238">
            <v>621</v>
          </cell>
          <cell r="E238">
            <v>664</v>
          </cell>
          <cell r="F238">
            <v>4</v>
          </cell>
        </row>
        <row r="239">
          <cell r="A239" t="str">
            <v>5117</v>
          </cell>
          <cell r="B239" t="str">
            <v>中央麓</v>
          </cell>
          <cell r="C239">
            <v>341</v>
          </cell>
          <cell r="D239">
            <v>318</v>
          </cell>
          <cell r="E239">
            <v>387</v>
          </cell>
          <cell r="F239">
            <v>4</v>
          </cell>
        </row>
        <row r="240">
          <cell r="A240" t="str">
            <v>5118</v>
          </cell>
          <cell r="B240" t="str">
            <v>中央西</v>
          </cell>
          <cell r="C240">
            <v>198</v>
          </cell>
          <cell r="D240">
            <v>179</v>
          </cell>
          <cell r="E240">
            <v>195</v>
          </cell>
          <cell r="F240">
            <v>4</v>
          </cell>
        </row>
        <row r="241">
          <cell r="A241" t="str">
            <v>5119</v>
          </cell>
          <cell r="B241" t="str">
            <v>下名東</v>
          </cell>
          <cell r="C241">
            <v>207</v>
          </cell>
          <cell r="D241">
            <v>180</v>
          </cell>
          <cell r="E241">
            <v>210</v>
          </cell>
          <cell r="F241">
            <v>4</v>
          </cell>
        </row>
        <row r="242">
          <cell r="A242" t="str">
            <v>5120</v>
          </cell>
          <cell r="B242" t="str">
            <v>下名西</v>
          </cell>
          <cell r="C242">
            <v>403</v>
          </cell>
          <cell r="D242">
            <v>482</v>
          </cell>
          <cell r="E242">
            <v>483</v>
          </cell>
          <cell r="F242">
            <v>4</v>
          </cell>
        </row>
      </sheetData>
      <sheetData sheetId="1">
        <row r="4">
          <cell r="A4" t="str">
            <v>1010</v>
          </cell>
          <cell r="G4" t="str">
            <v>1260</v>
          </cell>
          <cell r="M4" t="str">
            <v>1610</v>
          </cell>
          <cell r="S4" t="str">
            <v>1621</v>
          </cell>
        </row>
        <row r="5">
          <cell r="A5" t="str">
            <v>1020</v>
          </cell>
          <cell r="G5" t="str">
            <v>1270</v>
          </cell>
          <cell r="S5" t="str">
            <v>1622</v>
          </cell>
        </row>
        <row r="6">
          <cell r="A6" t="str">
            <v>1030</v>
          </cell>
          <cell r="G6" t="str">
            <v>1280</v>
          </cell>
        </row>
        <row r="7">
          <cell r="G7" t="str">
            <v>1290</v>
          </cell>
          <cell r="M7" t="str">
            <v>1648</v>
          </cell>
        </row>
        <row r="8">
          <cell r="A8" t="str">
            <v>1050</v>
          </cell>
          <cell r="G8" t="str">
            <v>1301</v>
          </cell>
          <cell r="M8" t="str">
            <v>1990</v>
          </cell>
        </row>
        <row r="9">
          <cell r="A9" t="str">
            <v>1060</v>
          </cell>
          <cell r="G9" t="str">
            <v>1302</v>
          </cell>
        </row>
        <row r="10">
          <cell r="G10" t="str">
            <v>1310</v>
          </cell>
          <cell r="S10" t="str">
            <v>1626</v>
          </cell>
        </row>
        <row r="12">
          <cell r="A12" t="str">
            <v>1100</v>
          </cell>
          <cell r="G12" t="str">
            <v>1330</v>
          </cell>
        </row>
        <row r="13">
          <cell r="A13" t="str">
            <v>1110</v>
          </cell>
          <cell r="G13" t="str">
            <v>1340</v>
          </cell>
        </row>
        <row r="14">
          <cell r="A14" t="str">
            <v>1120</v>
          </cell>
          <cell r="G14" t="str">
            <v>1350</v>
          </cell>
          <cell r="S14" t="str">
            <v>1623</v>
          </cell>
        </row>
        <row r="15">
          <cell r="A15" t="str">
            <v>1130</v>
          </cell>
          <cell r="G15" t="str">
            <v>1360</v>
          </cell>
        </row>
        <row r="16">
          <cell r="A16" t="str">
            <v>1140</v>
          </cell>
          <cell r="G16" t="str">
            <v>1370</v>
          </cell>
        </row>
        <row r="17">
          <cell r="A17" t="str">
            <v>1151</v>
          </cell>
          <cell r="G17" t="str">
            <v>1380</v>
          </cell>
        </row>
        <row r="18">
          <cell r="A18" t="str">
            <v>1152</v>
          </cell>
          <cell r="G18" t="str">
            <v>1390</v>
          </cell>
        </row>
        <row r="19">
          <cell r="A19" t="str">
            <v>1153</v>
          </cell>
          <cell r="G19" t="str">
            <v>1400</v>
          </cell>
          <cell r="S19" t="str">
            <v>1041</v>
          </cell>
        </row>
        <row r="20">
          <cell r="A20" t="str">
            <v>1154</v>
          </cell>
          <cell r="G20" t="str">
            <v>1410</v>
          </cell>
          <cell r="S20" t="str">
            <v>1042</v>
          </cell>
        </row>
        <row r="21">
          <cell r="A21" t="str">
            <v>1155</v>
          </cell>
          <cell r="G21" t="str">
            <v>1421</v>
          </cell>
          <cell r="S21" t="str">
            <v>1070</v>
          </cell>
        </row>
        <row r="22">
          <cell r="A22" t="str">
            <v>1156</v>
          </cell>
          <cell r="G22" t="str">
            <v>1422</v>
          </cell>
          <cell r="S22" t="str">
            <v>1082</v>
          </cell>
        </row>
        <row r="23">
          <cell r="A23" t="str">
            <v>1157</v>
          </cell>
          <cell r="G23" t="str">
            <v>1430</v>
          </cell>
          <cell r="S23" t="str">
            <v>1081</v>
          </cell>
        </row>
        <row r="24">
          <cell r="A24" t="str">
            <v>1158</v>
          </cell>
          <cell r="G24" t="str">
            <v>1440</v>
          </cell>
          <cell r="S24" t="str">
            <v>1090</v>
          </cell>
        </row>
        <row r="25">
          <cell r="A25" t="str">
            <v>1161</v>
          </cell>
          <cell r="G25" t="str">
            <v>1450</v>
          </cell>
          <cell r="S25" t="str">
            <v>1212</v>
          </cell>
        </row>
        <row r="26">
          <cell r="A26" t="str">
            <v>1162</v>
          </cell>
          <cell r="G26" t="str">
            <v>1460</v>
          </cell>
          <cell r="S26" t="str">
            <v>1216</v>
          </cell>
        </row>
        <row r="27">
          <cell r="A27" t="str">
            <v>1170</v>
          </cell>
          <cell r="G27" t="str">
            <v>1470</v>
          </cell>
          <cell r="S27" t="str">
            <v>1321</v>
          </cell>
        </row>
        <row r="28">
          <cell r="A28" t="str">
            <v>1180</v>
          </cell>
          <cell r="G28" t="str">
            <v>1480</v>
          </cell>
          <cell r="S28" t="str">
            <v>1322</v>
          </cell>
        </row>
        <row r="29">
          <cell r="A29" t="str">
            <v>1190</v>
          </cell>
          <cell r="G29" t="str">
            <v>1501</v>
          </cell>
          <cell r="S29" t="str">
            <v>1530</v>
          </cell>
        </row>
        <row r="30">
          <cell r="A30" t="str">
            <v>1200</v>
          </cell>
          <cell r="G30" t="str">
            <v>1502</v>
          </cell>
          <cell r="S30" t="str">
            <v>1540</v>
          </cell>
        </row>
        <row r="31">
          <cell r="A31" t="str">
            <v>1211</v>
          </cell>
          <cell r="G31" t="str">
            <v>1510</v>
          </cell>
          <cell r="S31" t="str">
            <v>1550</v>
          </cell>
        </row>
        <row r="32">
          <cell r="G32" t="str">
            <v>1520</v>
          </cell>
          <cell r="S32" t="str">
            <v>1631</v>
          </cell>
        </row>
        <row r="33">
          <cell r="A33" t="str">
            <v>1213</v>
          </cell>
          <cell r="S33" t="str">
            <v>1632</v>
          </cell>
        </row>
        <row r="34">
          <cell r="A34" t="str">
            <v>1214</v>
          </cell>
          <cell r="G34" t="str">
            <v>1560</v>
          </cell>
          <cell r="S34" t="str">
            <v>1634</v>
          </cell>
        </row>
        <row r="35">
          <cell r="A35" t="str">
            <v>1215</v>
          </cell>
          <cell r="G35" t="str">
            <v>1570</v>
          </cell>
          <cell r="S35" t="str">
            <v>1635</v>
          </cell>
        </row>
        <row r="36">
          <cell r="A36" t="str">
            <v>1220</v>
          </cell>
          <cell r="G36" t="str">
            <v>1581</v>
          </cell>
          <cell r="S36" t="str">
            <v>1641</v>
          </cell>
        </row>
        <row r="37">
          <cell r="A37" t="str">
            <v>1230</v>
          </cell>
          <cell r="G37" t="str">
            <v>1582</v>
          </cell>
          <cell r="S37" t="str">
            <v>1642</v>
          </cell>
        </row>
        <row r="38">
          <cell r="A38" t="str">
            <v>1240</v>
          </cell>
          <cell r="G38" t="str">
            <v>1590</v>
          </cell>
          <cell r="S38" t="str">
            <v>1643</v>
          </cell>
        </row>
        <row r="39">
          <cell r="A39" t="str">
            <v>1250</v>
          </cell>
          <cell r="G39" t="str">
            <v>1600</v>
          </cell>
        </row>
        <row r="44">
          <cell r="G44" t="str">
            <v>2410</v>
          </cell>
        </row>
        <row r="52">
          <cell r="A52" t="str">
            <v>2010</v>
          </cell>
          <cell r="G52" t="str">
            <v>2230</v>
          </cell>
        </row>
        <row r="53">
          <cell r="A53" t="str">
            <v>2020</v>
          </cell>
          <cell r="G53" t="str">
            <v>2240</v>
          </cell>
        </row>
        <row r="54">
          <cell r="A54" t="str">
            <v>2030</v>
          </cell>
          <cell r="G54" t="str">
            <v>2250</v>
          </cell>
        </row>
        <row r="55">
          <cell r="A55" t="str">
            <v>2040</v>
          </cell>
          <cell r="G55" t="str">
            <v>2260</v>
          </cell>
        </row>
        <row r="56">
          <cell r="A56" t="str">
            <v>2050</v>
          </cell>
          <cell r="G56" t="str">
            <v>2270</v>
          </cell>
        </row>
        <row r="57">
          <cell r="A57" t="str">
            <v>2060</v>
          </cell>
          <cell r="G57" t="str">
            <v>2280</v>
          </cell>
        </row>
        <row r="58">
          <cell r="A58" t="str">
            <v>2070</v>
          </cell>
          <cell r="G58" t="str">
            <v>2290</v>
          </cell>
        </row>
        <row r="59">
          <cell r="A59" t="str">
            <v>2080</v>
          </cell>
          <cell r="G59" t="str">
            <v>2300</v>
          </cell>
        </row>
        <row r="60">
          <cell r="A60" t="str">
            <v>2090</v>
          </cell>
          <cell r="G60" t="str">
            <v>2310</v>
          </cell>
        </row>
        <row r="61">
          <cell r="A61" t="str">
            <v>2100</v>
          </cell>
          <cell r="G61" t="str">
            <v>2320</v>
          </cell>
        </row>
        <row r="62">
          <cell r="A62" t="str">
            <v>2110</v>
          </cell>
          <cell r="G62" t="str">
            <v>2330</v>
          </cell>
        </row>
        <row r="63">
          <cell r="A63" t="str">
            <v>2120</v>
          </cell>
        </row>
        <row r="64">
          <cell r="A64" t="str">
            <v>2130</v>
          </cell>
        </row>
        <row r="65">
          <cell r="A65" t="str">
            <v>2140</v>
          </cell>
        </row>
        <row r="66">
          <cell r="A66" t="str">
            <v>2150</v>
          </cell>
        </row>
        <row r="67">
          <cell r="A67" t="str">
            <v>2160</v>
          </cell>
        </row>
        <row r="68">
          <cell r="A68" t="str">
            <v>2220</v>
          </cell>
        </row>
        <row r="71">
          <cell r="G71" t="str">
            <v>2340</v>
          </cell>
        </row>
        <row r="72">
          <cell r="G72" t="str">
            <v>2350</v>
          </cell>
        </row>
        <row r="73">
          <cell r="A73" t="str">
            <v>2170</v>
          </cell>
          <cell r="G73" t="str">
            <v>2360</v>
          </cell>
        </row>
        <row r="74">
          <cell r="A74" t="str">
            <v>2180</v>
          </cell>
          <cell r="G74" t="str">
            <v>2370</v>
          </cell>
        </row>
        <row r="75">
          <cell r="A75" t="str">
            <v>2190</v>
          </cell>
          <cell r="G75" t="str">
            <v>2380</v>
          </cell>
        </row>
        <row r="76">
          <cell r="A76" t="str">
            <v>2200</v>
          </cell>
          <cell r="G76" t="str">
            <v>2390</v>
          </cell>
        </row>
        <row r="77">
          <cell r="A77" t="str">
            <v>2210</v>
          </cell>
          <cell r="G77" t="str">
            <v>2400</v>
          </cell>
        </row>
        <row r="82">
          <cell r="G82" t="str">
            <v>3074</v>
          </cell>
          <cell r="T82" t="str">
            <v>3001</v>
          </cell>
        </row>
        <row r="83">
          <cell r="T83" t="str">
            <v>3002</v>
          </cell>
        </row>
        <row r="84">
          <cell r="A84" t="str">
            <v>3018</v>
          </cell>
          <cell r="G84" t="str">
            <v>3085</v>
          </cell>
          <cell r="T84" t="str">
            <v>3004</v>
          </cell>
        </row>
        <row r="85">
          <cell r="A85" t="str">
            <v>3019</v>
          </cell>
          <cell r="T85" t="str">
            <v>3005</v>
          </cell>
        </row>
        <row r="86">
          <cell r="G86" t="str">
            <v>3088</v>
          </cell>
          <cell r="T86" t="str">
            <v>3024</v>
          </cell>
        </row>
        <row r="87">
          <cell r="G87" t="str">
            <v>3093</v>
          </cell>
          <cell r="T87" t="str">
            <v>3032</v>
          </cell>
        </row>
        <row r="88">
          <cell r="A88" t="str">
            <v>3033</v>
          </cell>
          <cell r="G88" t="str">
            <v>3095</v>
          </cell>
          <cell r="T88" t="str">
            <v>3006</v>
          </cell>
        </row>
        <row r="89">
          <cell r="A89" t="str">
            <v>3034</v>
          </cell>
          <cell r="T89" t="str">
            <v>3008</v>
          </cell>
        </row>
        <row r="90">
          <cell r="A90" t="str">
            <v>3035</v>
          </cell>
          <cell r="G90" t="str">
            <v>3099</v>
          </cell>
          <cell r="T90" t="str">
            <v>3009</v>
          </cell>
        </row>
        <row r="91">
          <cell r="A91" t="str">
            <v>3036</v>
          </cell>
          <cell r="G91" t="str">
            <v>3100</v>
          </cell>
          <cell r="T91" t="str">
            <v>3010</v>
          </cell>
        </row>
        <row r="92">
          <cell r="A92" t="str">
            <v>3037</v>
          </cell>
          <cell r="G92" t="str">
            <v>3101</v>
          </cell>
          <cell r="T92" t="str">
            <v>3011</v>
          </cell>
        </row>
        <row r="93">
          <cell r="A93" t="str">
            <v>3038</v>
          </cell>
          <cell r="G93" t="str">
            <v>3102</v>
          </cell>
          <cell r="T93" t="str">
            <v>3012</v>
          </cell>
        </row>
        <row r="94">
          <cell r="A94" t="str">
            <v>3039</v>
          </cell>
          <cell r="G94" t="str">
            <v>3103</v>
          </cell>
          <cell r="T94" t="str">
            <v>3015</v>
          </cell>
        </row>
        <row r="95">
          <cell r="A95" t="str">
            <v>3041</v>
          </cell>
          <cell r="G95" t="str">
            <v>3104</v>
          </cell>
          <cell r="T95" t="str">
            <v>3017</v>
          </cell>
        </row>
        <row r="96">
          <cell r="A96" t="str">
            <v>3042</v>
          </cell>
          <cell r="G96" t="str">
            <v>3105</v>
          </cell>
          <cell r="T96" t="str">
            <v>3020</v>
          </cell>
        </row>
        <row r="97">
          <cell r="T97" t="str">
            <v>3043</v>
          </cell>
        </row>
        <row r="98">
          <cell r="T98" t="str">
            <v>3044</v>
          </cell>
        </row>
        <row r="99">
          <cell r="A99" t="str">
            <v>3047</v>
          </cell>
          <cell r="G99" t="str">
            <v>3113</v>
          </cell>
          <cell r="T99" t="str">
            <v>3022</v>
          </cell>
        </row>
        <row r="100">
          <cell r="A100" t="str">
            <v>3048</v>
          </cell>
          <cell r="G100" t="str">
            <v>3114</v>
          </cell>
          <cell r="T100" t="str">
            <v>3023</v>
          </cell>
        </row>
        <row r="101">
          <cell r="A101" t="str">
            <v>3049</v>
          </cell>
          <cell r="T101" t="str">
            <v>3030</v>
          </cell>
        </row>
        <row r="102">
          <cell r="A102" t="str">
            <v>3050</v>
          </cell>
          <cell r="T102" t="str">
            <v>3025</v>
          </cell>
        </row>
        <row r="103">
          <cell r="A103" t="str">
            <v>3051</v>
          </cell>
          <cell r="T103" t="str">
            <v>3026</v>
          </cell>
        </row>
        <row r="104">
          <cell r="A104" t="str">
            <v>3052</v>
          </cell>
          <cell r="T104" t="str">
            <v>3027</v>
          </cell>
        </row>
        <row r="105">
          <cell r="A105" t="str">
            <v>3053</v>
          </cell>
          <cell r="T105" t="str">
            <v>3028</v>
          </cell>
        </row>
        <row r="106">
          <cell r="A106" t="str">
            <v>3092</v>
          </cell>
          <cell r="T106" t="str">
            <v>3029</v>
          </cell>
        </row>
        <row r="107">
          <cell r="A107" t="str">
            <v>3116</v>
          </cell>
          <cell r="T107" t="str">
            <v>3045</v>
          </cell>
        </row>
        <row r="108">
          <cell r="A108" t="str">
            <v>3054</v>
          </cell>
          <cell r="T108" t="str">
            <v>3046</v>
          </cell>
        </row>
        <row r="110">
          <cell r="A110" t="str">
            <v>3059</v>
          </cell>
          <cell r="T110" t="str">
            <v>3057</v>
          </cell>
        </row>
        <row r="111">
          <cell r="A111" t="str">
            <v>3056</v>
          </cell>
          <cell r="T111" t="str">
            <v>3058</v>
          </cell>
        </row>
        <row r="112">
          <cell r="T112" t="str">
            <v>3060</v>
          </cell>
        </row>
        <row r="113">
          <cell r="A113" t="str">
            <v>3067</v>
          </cell>
          <cell r="T113" t="str">
            <v>3061</v>
          </cell>
        </row>
        <row r="114">
          <cell r="A114" t="str">
            <v>3068</v>
          </cell>
          <cell r="T114" t="str">
            <v>3062</v>
          </cell>
        </row>
        <row r="115">
          <cell r="A115" t="str">
            <v>3069</v>
          </cell>
          <cell r="T115" t="str">
            <v>3063</v>
          </cell>
        </row>
        <row r="116">
          <cell r="A116" t="str">
            <v>3070</v>
          </cell>
          <cell r="T116" t="str">
            <v>3065</v>
          </cell>
        </row>
        <row r="117">
          <cell r="T117" t="str">
            <v>3066</v>
          </cell>
        </row>
        <row r="118">
          <cell r="T118" t="str">
            <v>3071</v>
          </cell>
        </row>
        <row r="119">
          <cell r="T119" t="str">
            <v>3073</v>
          </cell>
        </row>
        <row r="120">
          <cell r="T120" t="str">
            <v>3076</v>
          </cell>
        </row>
        <row r="121">
          <cell r="T121" t="str">
            <v>3072</v>
          </cell>
        </row>
        <row r="122">
          <cell r="T122" t="str">
            <v>3077</v>
          </cell>
        </row>
        <row r="123">
          <cell r="T123" t="str">
            <v>3078</v>
          </cell>
        </row>
        <row r="124">
          <cell r="T124" t="str">
            <v>3079</v>
          </cell>
        </row>
        <row r="125">
          <cell r="A125" t="str">
            <v>5111</v>
          </cell>
          <cell r="T125" t="str">
            <v>3080</v>
          </cell>
        </row>
        <row r="126">
          <cell r="A126" t="str">
            <v>5112</v>
          </cell>
          <cell r="T126" t="str">
            <v>3086</v>
          </cell>
        </row>
        <row r="127">
          <cell r="A127" t="str">
            <v>5113</v>
          </cell>
          <cell r="T127" t="str">
            <v>3087</v>
          </cell>
        </row>
        <row r="128">
          <cell r="A128" t="str">
            <v>5114</v>
          </cell>
          <cell r="T128" t="str">
            <v>3097</v>
          </cell>
        </row>
        <row r="129">
          <cell r="A129" t="str">
            <v>5115</v>
          </cell>
          <cell r="T129" t="str">
            <v>3098</v>
          </cell>
        </row>
        <row r="130">
          <cell r="A130" t="str">
            <v>5116</v>
          </cell>
          <cell r="T130" t="str">
            <v>3106</v>
          </cell>
        </row>
        <row r="131">
          <cell r="A131" t="str">
            <v>5117</v>
          </cell>
          <cell r="T131" t="str">
            <v>3108</v>
          </cell>
        </row>
        <row r="132">
          <cell r="A132" t="str">
            <v>5118</v>
          </cell>
          <cell r="T132" t="str">
            <v>3109</v>
          </cell>
        </row>
        <row r="133">
          <cell r="A133" t="str">
            <v>5119</v>
          </cell>
          <cell r="T133" t="str">
            <v>3110</v>
          </cell>
        </row>
        <row r="134">
          <cell r="A134" t="str">
            <v>5120</v>
          </cell>
          <cell r="T134" t="str">
            <v>3112</v>
          </cell>
        </row>
        <row r="135">
          <cell r="T135" t="str">
            <v>3082</v>
          </cell>
        </row>
        <row r="136">
          <cell r="T136" t="str">
            <v>3083</v>
          </cell>
        </row>
        <row r="137">
          <cell r="T137" t="str">
            <v>3118</v>
          </cell>
        </row>
        <row r="138">
          <cell r="T138" t="str">
            <v>3119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2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677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0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686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128" t="s">
        <v>1</v>
      </c>
      <c r="B3" s="6" t="s">
        <v>2</v>
      </c>
      <c r="C3" s="128" t="s">
        <v>3</v>
      </c>
      <c r="D3" s="128" t="s">
        <v>4</v>
      </c>
      <c r="E3" s="128" t="s">
        <v>5</v>
      </c>
      <c r="F3" s="128" t="s">
        <v>6</v>
      </c>
      <c r="G3" s="128" t="s">
        <v>1</v>
      </c>
      <c r="H3" s="6" t="s">
        <v>2</v>
      </c>
      <c r="I3" s="128" t="s">
        <v>3</v>
      </c>
      <c r="J3" s="128" t="s">
        <v>4</v>
      </c>
      <c r="K3" s="128" t="s">
        <v>5</v>
      </c>
      <c r="L3" s="128" t="s">
        <v>6</v>
      </c>
      <c r="M3" s="128" t="s">
        <v>1</v>
      </c>
      <c r="N3" s="128" t="s">
        <v>2</v>
      </c>
      <c r="O3" s="128" t="s">
        <v>3</v>
      </c>
      <c r="P3" s="128" t="s">
        <v>4</v>
      </c>
      <c r="Q3" s="128" t="s">
        <v>5</v>
      </c>
      <c r="R3" s="128" t="s">
        <v>6</v>
      </c>
      <c r="S3" s="113" t="s">
        <v>22</v>
      </c>
      <c r="T3" s="1009" t="s">
        <v>23</v>
      </c>
      <c r="U3" s="1010"/>
      <c r="V3" s="113" t="s">
        <v>3</v>
      </c>
      <c r="W3" s="113" t="s">
        <v>4</v>
      </c>
      <c r="X3" s="113" t="s">
        <v>5</v>
      </c>
      <c r="Y3" s="113" t="s">
        <v>6</v>
      </c>
      <c r="Z3" s="4"/>
    </row>
    <row r="4" spans="1:26" ht="15.95" customHeight="1" x14ac:dyDescent="0.4">
      <c r="A4" s="8" t="s">
        <v>7</v>
      </c>
      <c r="B4" s="9" t="s">
        <v>519</v>
      </c>
      <c r="C4" s="103">
        <v>187</v>
      </c>
      <c r="D4" s="103">
        <v>147</v>
      </c>
      <c r="E4" s="103">
        <v>153</v>
      </c>
      <c r="F4" s="103">
        <v>300</v>
      </c>
      <c r="G4" s="10" t="s">
        <v>16</v>
      </c>
      <c r="H4" s="9" t="s">
        <v>520</v>
      </c>
      <c r="I4" s="103">
        <v>2511</v>
      </c>
      <c r="J4" s="103">
        <v>2597</v>
      </c>
      <c r="K4" s="103">
        <v>2810</v>
      </c>
      <c r="L4" s="103">
        <v>5407</v>
      </c>
      <c r="M4" s="11" t="s">
        <v>17</v>
      </c>
      <c r="N4" s="9" t="s">
        <v>521</v>
      </c>
      <c r="O4" s="103">
        <v>79</v>
      </c>
      <c r="P4" s="103">
        <v>64</v>
      </c>
      <c r="Q4" s="103">
        <v>67</v>
      </c>
      <c r="R4" s="103">
        <v>131</v>
      </c>
      <c r="S4" s="11" t="s">
        <v>20</v>
      </c>
      <c r="T4" s="1004" t="s">
        <v>21</v>
      </c>
      <c r="U4" s="1005"/>
      <c r="V4" s="103">
        <v>104</v>
      </c>
      <c r="W4" s="103">
        <v>88</v>
      </c>
      <c r="X4" s="103">
        <v>98</v>
      </c>
      <c r="Y4" s="103">
        <v>186</v>
      </c>
    </row>
    <row r="5" spans="1:26" ht="15.95" customHeight="1" x14ac:dyDescent="0.4">
      <c r="A5" s="8" t="s">
        <v>10</v>
      </c>
      <c r="B5" s="9" t="s">
        <v>11</v>
      </c>
      <c r="C5" s="103">
        <v>73</v>
      </c>
      <c r="D5" s="103">
        <v>51</v>
      </c>
      <c r="E5" s="103">
        <v>47</v>
      </c>
      <c r="F5" s="103">
        <v>98</v>
      </c>
      <c r="G5" s="10" t="s">
        <v>19</v>
      </c>
      <c r="H5" s="9" t="s">
        <v>522</v>
      </c>
      <c r="I5" s="103">
        <v>701</v>
      </c>
      <c r="J5" s="103">
        <v>691</v>
      </c>
      <c r="K5" s="103">
        <v>776</v>
      </c>
      <c r="L5" s="103">
        <v>1467</v>
      </c>
      <c r="M5" s="11" t="s">
        <v>523</v>
      </c>
      <c r="N5" s="102" t="s">
        <v>671</v>
      </c>
      <c r="O5" s="103">
        <v>318</v>
      </c>
      <c r="P5" s="103">
        <v>255</v>
      </c>
      <c r="Q5" s="103">
        <v>291</v>
      </c>
      <c r="R5" s="103">
        <v>546</v>
      </c>
      <c r="S5" s="11" t="s">
        <v>26</v>
      </c>
      <c r="T5" s="1004" t="s">
        <v>27</v>
      </c>
      <c r="U5" s="1005"/>
      <c r="V5" s="103">
        <v>39</v>
      </c>
      <c r="W5" s="103">
        <v>38</v>
      </c>
      <c r="X5" s="103">
        <v>41</v>
      </c>
      <c r="Y5" s="103">
        <v>79</v>
      </c>
    </row>
    <row r="6" spans="1:26" ht="15.95" customHeight="1" x14ac:dyDescent="0.4">
      <c r="A6" s="8" t="s">
        <v>14</v>
      </c>
      <c r="B6" s="9" t="s">
        <v>15</v>
      </c>
      <c r="C6" s="103">
        <v>112</v>
      </c>
      <c r="D6" s="103">
        <v>70</v>
      </c>
      <c r="E6" s="103">
        <v>84</v>
      </c>
      <c r="F6" s="103">
        <v>154</v>
      </c>
      <c r="G6" s="10" t="s">
        <v>25</v>
      </c>
      <c r="H6" s="9" t="s">
        <v>524</v>
      </c>
      <c r="I6" s="103">
        <v>320</v>
      </c>
      <c r="J6" s="103">
        <v>269</v>
      </c>
      <c r="K6" s="103">
        <v>289</v>
      </c>
      <c r="L6" s="103">
        <v>558</v>
      </c>
      <c r="M6" s="11" t="s">
        <v>523</v>
      </c>
      <c r="N6" s="36" t="s">
        <v>39</v>
      </c>
      <c r="O6" s="103">
        <v>327</v>
      </c>
      <c r="P6" s="103">
        <v>250</v>
      </c>
      <c r="Q6" s="103">
        <v>294</v>
      </c>
      <c r="R6" s="103">
        <v>544</v>
      </c>
      <c r="S6" s="11" t="s">
        <v>33</v>
      </c>
      <c r="T6" s="1004" t="s">
        <v>34</v>
      </c>
      <c r="U6" s="1005"/>
      <c r="V6" s="103">
        <v>143</v>
      </c>
      <c r="W6" s="103">
        <v>126</v>
      </c>
      <c r="X6" s="103">
        <v>139</v>
      </c>
      <c r="Y6" s="103">
        <v>265</v>
      </c>
      <c r="Z6" s="4" t="s">
        <v>681</v>
      </c>
    </row>
    <row r="7" spans="1:26" ht="15.95" customHeight="1" x14ac:dyDescent="0.4">
      <c r="A7" s="8" t="s">
        <v>523</v>
      </c>
      <c r="B7" s="12" t="s">
        <v>18</v>
      </c>
      <c r="C7" s="103">
        <v>160</v>
      </c>
      <c r="D7" s="103">
        <v>130</v>
      </c>
      <c r="E7" s="103">
        <v>140</v>
      </c>
      <c r="F7" s="103">
        <v>270</v>
      </c>
      <c r="G7" s="10" t="s">
        <v>29</v>
      </c>
      <c r="H7" s="9" t="s">
        <v>525</v>
      </c>
      <c r="I7" s="103">
        <v>355</v>
      </c>
      <c r="J7" s="103">
        <v>266</v>
      </c>
      <c r="K7" s="103">
        <v>339</v>
      </c>
      <c r="L7" s="103">
        <v>605</v>
      </c>
      <c r="M7" s="11" t="s">
        <v>42</v>
      </c>
      <c r="N7" s="23" t="s">
        <v>43</v>
      </c>
      <c r="O7" s="103">
        <v>452</v>
      </c>
      <c r="P7" s="103">
        <v>409</v>
      </c>
      <c r="Q7" s="103">
        <v>402</v>
      </c>
      <c r="R7" s="103">
        <v>811</v>
      </c>
      <c r="S7" s="1"/>
      <c r="T7" s="1"/>
      <c r="U7" s="1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526</v>
      </c>
      <c r="C8" s="103">
        <v>267</v>
      </c>
      <c r="D8" s="103">
        <v>206</v>
      </c>
      <c r="E8" s="103">
        <v>230</v>
      </c>
      <c r="F8" s="103">
        <v>436</v>
      </c>
      <c r="G8" s="10" t="s">
        <v>32</v>
      </c>
      <c r="H8" s="9" t="s">
        <v>527</v>
      </c>
      <c r="I8" s="103">
        <v>531</v>
      </c>
      <c r="J8" s="103">
        <v>521</v>
      </c>
      <c r="K8" s="103">
        <v>590</v>
      </c>
      <c r="L8" s="103">
        <v>1111</v>
      </c>
      <c r="M8" s="11" t="s">
        <v>46</v>
      </c>
      <c r="N8" s="9" t="s">
        <v>47</v>
      </c>
      <c r="O8" s="103">
        <v>363</v>
      </c>
      <c r="P8" s="103">
        <v>310</v>
      </c>
      <c r="Q8" s="103">
        <v>53</v>
      </c>
      <c r="R8" s="103">
        <v>363</v>
      </c>
      <c r="S8" s="113" t="s">
        <v>22</v>
      </c>
      <c r="T8" s="1009" t="s">
        <v>23</v>
      </c>
      <c r="U8" s="1010"/>
      <c r="V8" s="113" t="s">
        <v>3</v>
      </c>
      <c r="W8" s="113" t="s">
        <v>4</v>
      </c>
      <c r="X8" s="113" t="s">
        <v>5</v>
      </c>
      <c r="Y8" s="113" t="s">
        <v>6</v>
      </c>
    </row>
    <row r="9" spans="1:26" ht="15.95" customHeight="1" x14ac:dyDescent="0.4">
      <c r="A9" s="8" t="s">
        <v>28</v>
      </c>
      <c r="B9" s="9" t="s">
        <v>490</v>
      </c>
      <c r="C9" s="103">
        <v>352</v>
      </c>
      <c r="D9" s="103">
        <v>286</v>
      </c>
      <c r="E9" s="103">
        <v>297</v>
      </c>
      <c r="F9" s="103">
        <v>583</v>
      </c>
      <c r="G9" s="10" t="s">
        <v>35</v>
      </c>
      <c r="H9" s="9" t="s">
        <v>36</v>
      </c>
      <c r="I9" s="103">
        <v>109</v>
      </c>
      <c r="J9" s="103">
        <v>94</v>
      </c>
      <c r="K9" s="103">
        <v>123</v>
      </c>
      <c r="L9" s="103">
        <v>217</v>
      </c>
      <c r="M9" s="165" t="s">
        <v>459</v>
      </c>
      <c r="N9" s="165"/>
      <c r="O9" s="165"/>
      <c r="P9" s="165"/>
      <c r="Q9" s="165"/>
      <c r="R9" s="165"/>
      <c r="S9" s="11"/>
      <c r="T9" s="1004" t="s">
        <v>34</v>
      </c>
      <c r="U9" s="1005"/>
      <c r="V9" s="103">
        <v>143</v>
      </c>
      <c r="W9" s="103">
        <v>126</v>
      </c>
      <c r="X9" s="103">
        <v>139</v>
      </c>
      <c r="Y9" s="103">
        <v>265</v>
      </c>
    </row>
    <row r="10" spans="1:26" ht="15.95" customHeight="1" x14ac:dyDescent="0.4">
      <c r="A10" s="8" t="s">
        <v>523</v>
      </c>
      <c r="B10" s="141" t="s">
        <v>31</v>
      </c>
      <c r="C10" s="103">
        <v>113</v>
      </c>
      <c r="D10" s="103">
        <v>90</v>
      </c>
      <c r="E10" s="103">
        <v>95</v>
      </c>
      <c r="F10" s="103">
        <v>185</v>
      </c>
      <c r="G10" s="10" t="s">
        <v>38</v>
      </c>
      <c r="H10" s="9" t="s">
        <v>528</v>
      </c>
      <c r="I10" s="103">
        <v>436</v>
      </c>
      <c r="J10" s="103">
        <v>408</v>
      </c>
      <c r="K10" s="103">
        <v>419</v>
      </c>
      <c r="L10" s="103">
        <v>827</v>
      </c>
      <c r="M10" s="130"/>
      <c r="N10" s="130"/>
      <c r="O10" s="1"/>
      <c r="P10" s="1"/>
      <c r="Q10" s="1"/>
      <c r="R10" s="1"/>
      <c r="S10" s="11" t="s">
        <v>457</v>
      </c>
      <c r="T10" s="1004" t="s">
        <v>37</v>
      </c>
      <c r="U10" s="1005"/>
      <c r="V10" s="103">
        <v>88</v>
      </c>
      <c r="W10" s="103">
        <v>69</v>
      </c>
      <c r="X10" s="103">
        <v>75</v>
      </c>
      <c r="Y10" s="103">
        <v>144</v>
      </c>
    </row>
    <row r="11" spans="1:26" ht="15.95" customHeight="1" x14ac:dyDescent="0.4">
      <c r="A11" s="8" t="s">
        <v>523</v>
      </c>
      <c r="B11" s="101" t="s">
        <v>529</v>
      </c>
      <c r="C11" s="103">
        <v>146</v>
      </c>
      <c r="D11" s="103">
        <v>121</v>
      </c>
      <c r="E11" s="103">
        <v>112</v>
      </c>
      <c r="F11" s="103">
        <v>233</v>
      </c>
      <c r="G11" s="10" t="s">
        <v>523</v>
      </c>
      <c r="H11" s="14" t="s">
        <v>41</v>
      </c>
      <c r="I11" s="103">
        <v>1322</v>
      </c>
      <c r="J11" s="103">
        <v>1272</v>
      </c>
      <c r="K11" s="103">
        <v>1380</v>
      </c>
      <c r="L11" s="103">
        <v>2652</v>
      </c>
      <c r="M11" s="130"/>
      <c r="N11" s="256" t="s">
        <v>18</v>
      </c>
      <c r="O11" s="13" t="s">
        <v>462</v>
      </c>
      <c r="P11" s="155" t="s">
        <v>463</v>
      </c>
      <c r="Q11" s="154"/>
      <c r="R11" s="1"/>
      <c r="S11" s="11"/>
      <c r="T11" s="1004" t="s">
        <v>671</v>
      </c>
      <c r="U11" s="1005"/>
      <c r="V11" s="103">
        <v>231</v>
      </c>
      <c r="W11" s="103">
        <v>195</v>
      </c>
      <c r="X11" s="103">
        <v>214</v>
      </c>
      <c r="Y11" s="103">
        <v>409</v>
      </c>
      <c r="Z11" s="4" t="s">
        <v>682</v>
      </c>
    </row>
    <row r="12" spans="1:26" ht="15.95" customHeight="1" x14ac:dyDescent="0.4">
      <c r="A12" s="8" t="s">
        <v>40</v>
      </c>
      <c r="B12" s="9" t="s">
        <v>530</v>
      </c>
      <c r="C12" s="103">
        <v>156</v>
      </c>
      <c r="D12" s="103">
        <v>101</v>
      </c>
      <c r="E12" s="103">
        <v>124</v>
      </c>
      <c r="F12" s="103">
        <v>225</v>
      </c>
      <c r="G12" s="10" t="s">
        <v>45</v>
      </c>
      <c r="H12" s="9" t="s">
        <v>531</v>
      </c>
      <c r="I12" s="103">
        <v>2440</v>
      </c>
      <c r="J12" s="103">
        <v>2595</v>
      </c>
      <c r="K12" s="103">
        <v>2798</v>
      </c>
      <c r="L12" s="103">
        <v>5393</v>
      </c>
      <c r="M12" s="1"/>
      <c r="N12" s="200"/>
      <c r="O12" s="13" t="s">
        <v>464</v>
      </c>
      <c r="P12" s="155" t="s">
        <v>321</v>
      </c>
      <c r="Q12" s="154"/>
      <c r="R12" s="1"/>
      <c r="S12" s="114"/>
      <c r="T12" s="114"/>
      <c r="U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532</v>
      </c>
      <c r="C13" s="103">
        <v>323</v>
      </c>
      <c r="D13" s="103">
        <v>257</v>
      </c>
      <c r="E13" s="103">
        <v>248</v>
      </c>
      <c r="F13" s="103">
        <v>505</v>
      </c>
      <c r="G13" s="10" t="s">
        <v>49</v>
      </c>
      <c r="H13" s="9" t="s">
        <v>533</v>
      </c>
      <c r="I13" s="103">
        <v>406</v>
      </c>
      <c r="J13" s="103">
        <v>389</v>
      </c>
      <c r="K13" s="103">
        <v>419</v>
      </c>
      <c r="L13" s="103">
        <v>808</v>
      </c>
      <c r="M13" s="15"/>
      <c r="N13" s="261" t="s">
        <v>31</v>
      </c>
      <c r="O13" s="16" t="s">
        <v>465</v>
      </c>
      <c r="P13" s="351" t="s">
        <v>466</v>
      </c>
      <c r="Q13" s="349"/>
      <c r="R13" s="17"/>
      <c r="S13" s="113" t="s">
        <v>22</v>
      </c>
      <c r="T13" s="1006" t="s">
        <v>23</v>
      </c>
      <c r="U13" s="1006"/>
      <c r="V13" s="113" t="s">
        <v>3</v>
      </c>
      <c r="W13" s="113" t="s">
        <v>4</v>
      </c>
      <c r="X13" s="113" t="s">
        <v>5</v>
      </c>
      <c r="Y13" s="113" t="s">
        <v>6</v>
      </c>
    </row>
    <row r="14" spans="1:26" ht="15.95" customHeight="1" x14ac:dyDescent="0.4">
      <c r="A14" s="8" t="s">
        <v>48</v>
      </c>
      <c r="B14" s="9" t="s">
        <v>534</v>
      </c>
      <c r="C14" s="103">
        <v>1647</v>
      </c>
      <c r="D14" s="103">
        <v>1480</v>
      </c>
      <c r="E14" s="103">
        <v>1608</v>
      </c>
      <c r="F14" s="103">
        <v>3088</v>
      </c>
      <c r="G14" s="10" t="s">
        <v>51</v>
      </c>
      <c r="H14" s="9" t="s">
        <v>535</v>
      </c>
      <c r="I14" s="103">
        <v>221</v>
      </c>
      <c r="J14" s="103">
        <v>169</v>
      </c>
      <c r="K14" s="103">
        <v>185</v>
      </c>
      <c r="L14" s="103">
        <v>354</v>
      </c>
      <c r="M14" s="15"/>
      <c r="N14" s="206"/>
      <c r="O14" s="16" t="s">
        <v>467</v>
      </c>
      <c r="P14" s="351" t="s">
        <v>468</v>
      </c>
      <c r="Q14" s="349"/>
      <c r="R14" s="1"/>
      <c r="S14" s="11" t="s">
        <v>683</v>
      </c>
      <c r="T14" s="1007" t="s">
        <v>684</v>
      </c>
      <c r="U14" s="1007"/>
      <c r="V14" s="27">
        <v>87</v>
      </c>
      <c r="W14" s="27">
        <v>60</v>
      </c>
      <c r="X14" s="27">
        <v>77</v>
      </c>
      <c r="Y14" s="27">
        <v>137</v>
      </c>
    </row>
    <row r="15" spans="1:26" ht="15.95" customHeight="1" x14ac:dyDescent="0.4">
      <c r="A15" s="8" t="s">
        <v>50</v>
      </c>
      <c r="B15" s="9" t="s">
        <v>536</v>
      </c>
      <c r="C15" s="103">
        <v>965</v>
      </c>
      <c r="D15" s="103">
        <v>952</v>
      </c>
      <c r="E15" s="103">
        <v>1087</v>
      </c>
      <c r="F15" s="103">
        <v>2039</v>
      </c>
      <c r="G15" s="10" t="s">
        <v>54</v>
      </c>
      <c r="H15" s="9" t="s">
        <v>537</v>
      </c>
      <c r="I15" s="103">
        <v>138</v>
      </c>
      <c r="J15" s="103">
        <v>133</v>
      </c>
      <c r="K15" s="103">
        <v>125</v>
      </c>
      <c r="L15" s="103">
        <v>258</v>
      </c>
      <c r="M15" s="15"/>
      <c r="N15" s="271" t="s">
        <v>529</v>
      </c>
      <c r="O15" s="18" t="s">
        <v>456</v>
      </c>
      <c r="P15" s="360" t="s">
        <v>539</v>
      </c>
      <c r="Q15" s="359"/>
      <c r="R15" s="1"/>
      <c r="S15" s="11"/>
      <c r="T15" s="1007" t="s">
        <v>671</v>
      </c>
      <c r="U15" s="1007"/>
      <c r="V15" s="27">
        <v>231</v>
      </c>
      <c r="W15" s="27">
        <v>195</v>
      </c>
      <c r="X15" s="27">
        <v>214</v>
      </c>
      <c r="Y15" s="27">
        <v>409</v>
      </c>
    </row>
    <row r="16" spans="1:26" ht="15.95" customHeight="1" x14ac:dyDescent="0.4">
      <c r="A16" s="8" t="s">
        <v>52</v>
      </c>
      <c r="B16" s="9" t="s">
        <v>53</v>
      </c>
      <c r="C16" s="103">
        <v>910</v>
      </c>
      <c r="D16" s="103">
        <v>891</v>
      </c>
      <c r="E16" s="103">
        <v>948</v>
      </c>
      <c r="F16" s="103">
        <v>1839</v>
      </c>
      <c r="G16" s="10" t="s">
        <v>56</v>
      </c>
      <c r="H16" s="9" t="s">
        <v>538</v>
      </c>
      <c r="I16" s="103">
        <v>186</v>
      </c>
      <c r="J16" s="103">
        <v>144</v>
      </c>
      <c r="K16" s="103">
        <v>159</v>
      </c>
      <c r="L16" s="103">
        <v>303</v>
      </c>
      <c r="M16" s="15"/>
      <c r="N16" s="230"/>
      <c r="O16" s="18" t="s">
        <v>458</v>
      </c>
      <c r="P16" s="360" t="s">
        <v>529</v>
      </c>
      <c r="Q16" s="359"/>
      <c r="R16" s="1"/>
      <c r="S16" s="11"/>
      <c r="T16" s="1007" t="s">
        <v>671</v>
      </c>
      <c r="U16" s="1007"/>
      <c r="V16" s="27">
        <v>318</v>
      </c>
      <c r="W16" s="27">
        <v>255</v>
      </c>
      <c r="X16" s="27">
        <v>291</v>
      </c>
      <c r="Y16" s="27">
        <v>546</v>
      </c>
      <c r="Z16" s="4" t="s">
        <v>685</v>
      </c>
    </row>
    <row r="17" spans="1:25" ht="15.95" customHeight="1" x14ac:dyDescent="0.4">
      <c r="A17" s="8" t="s">
        <v>55</v>
      </c>
      <c r="B17" s="9" t="s">
        <v>540</v>
      </c>
      <c r="C17" s="103">
        <v>399</v>
      </c>
      <c r="D17" s="103">
        <v>313</v>
      </c>
      <c r="E17" s="103">
        <v>355</v>
      </c>
      <c r="F17" s="103">
        <v>668</v>
      </c>
      <c r="G17" s="127" t="s">
        <v>59</v>
      </c>
      <c r="H17" s="9" t="s">
        <v>541</v>
      </c>
      <c r="I17" s="103">
        <v>164</v>
      </c>
      <c r="J17" s="103">
        <v>166</v>
      </c>
      <c r="K17" s="103">
        <v>173</v>
      </c>
      <c r="L17" s="103">
        <v>339</v>
      </c>
      <c r="M17" s="15"/>
      <c r="N17" s="270" t="s">
        <v>70</v>
      </c>
      <c r="O17" s="19" t="s">
        <v>71</v>
      </c>
      <c r="P17" s="356" t="s">
        <v>672</v>
      </c>
      <c r="Q17" s="353"/>
      <c r="R17" s="1"/>
      <c r="S17" s="1"/>
      <c r="T17" s="1"/>
      <c r="U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542</v>
      </c>
      <c r="C18" s="103">
        <v>467</v>
      </c>
      <c r="D18" s="103">
        <v>365</v>
      </c>
      <c r="E18" s="103">
        <v>469</v>
      </c>
      <c r="F18" s="103">
        <v>834</v>
      </c>
      <c r="G18" s="127" t="s">
        <v>61</v>
      </c>
      <c r="H18" s="9" t="s">
        <v>543</v>
      </c>
      <c r="I18" s="103">
        <v>117</v>
      </c>
      <c r="J18" s="103">
        <v>61</v>
      </c>
      <c r="K18" s="103">
        <v>73</v>
      </c>
      <c r="L18" s="103">
        <v>134</v>
      </c>
      <c r="M18" s="15"/>
      <c r="N18" s="231"/>
      <c r="O18" s="19" t="s">
        <v>75</v>
      </c>
      <c r="P18" s="356" t="s">
        <v>673</v>
      </c>
      <c r="Q18" s="353"/>
      <c r="R18" s="1"/>
      <c r="S18" s="113" t="s">
        <v>460</v>
      </c>
      <c r="T18" s="1006" t="s">
        <v>461</v>
      </c>
      <c r="U18" s="1006"/>
      <c r="V18" s="113" t="s">
        <v>3</v>
      </c>
      <c r="W18" s="113" t="s">
        <v>4</v>
      </c>
      <c r="X18" s="113" t="s">
        <v>5</v>
      </c>
      <c r="Y18" s="113" t="s">
        <v>6</v>
      </c>
    </row>
    <row r="19" spans="1:25" ht="15.95" customHeight="1" x14ac:dyDescent="0.4">
      <c r="A19" s="8" t="s">
        <v>60</v>
      </c>
      <c r="B19" s="9" t="s">
        <v>544</v>
      </c>
      <c r="C19" s="103">
        <v>659</v>
      </c>
      <c r="D19" s="103">
        <v>593</v>
      </c>
      <c r="E19" s="103">
        <v>633</v>
      </c>
      <c r="F19" s="103">
        <v>1226</v>
      </c>
      <c r="G19" s="10" t="s">
        <v>64</v>
      </c>
      <c r="H19" s="9" t="s">
        <v>545</v>
      </c>
      <c r="I19" s="103">
        <v>142</v>
      </c>
      <c r="J19" s="103">
        <v>140</v>
      </c>
      <c r="K19" s="103">
        <v>127</v>
      </c>
      <c r="L19" s="103">
        <v>267</v>
      </c>
      <c r="M19" s="15"/>
      <c r="N19" s="269" t="s">
        <v>41</v>
      </c>
      <c r="O19" s="20" t="s">
        <v>469</v>
      </c>
      <c r="P19" s="357" t="s">
        <v>470</v>
      </c>
      <c r="Q19" s="354"/>
      <c r="R19" s="1"/>
      <c r="S19" s="13" t="s">
        <v>462</v>
      </c>
      <c r="T19" s="1008" t="s">
        <v>18</v>
      </c>
      <c r="U19" s="1008"/>
      <c r="V19" s="103">
        <v>141</v>
      </c>
      <c r="W19" s="103">
        <v>113</v>
      </c>
      <c r="X19" s="103">
        <v>127</v>
      </c>
      <c r="Y19" s="103">
        <v>240</v>
      </c>
    </row>
    <row r="20" spans="1:25" ht="15.95" customHeight="1" x14ac:dyDescent="0.4">
      <c r="A20" s="8" t="s">
        <v>63</v>
      </c>
      <c r="B20" s="9" t="s">
        <v>546</v>
      </c>
      <c r="C20" s="103">
        <v>1203</v>
      </c>
      <c r="D20" s="103">
        <v>1221</v>
      </c>
      <c r="E20" s="103">
        <v>1260</v>
      </c>
      <c r="F20" s="103">
        <v>2481</v>
      </c>
      <c r="G20" s="10" t="s">
        <v>66</v>
      </c>
      <c r="H20" s="9" t="s">
        <v>547</v>
      </c>
      <c r="I20" s="103">
        <v>431</v>
      </c>
      <c r="J20" s="103">
        <v>339</v>
      </c>
      <c r="K20" s="103">
        <v>386</v>
      </c>
      <c r="L20" s="103">
        <v>725</v>
      </c>
      <c r="M20" s="15"/>
      <c r="N20" s="232"/>
      <c r="O20" s="20" t="s">
        <v>471</v>
      </c>
      <c r="P20" s="357" t="s">
        <v>472</v>
      </c>
      <c r="Q20" s="354"/>
      <c r="R20" s="1"/>
      <c r="S20" s="13" t="s">
        <v>464</v>
      </c>
      <c r="T20" s="1008" t="s">
        <v>321</v>
      </c>
      <c r="U20" s="1008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8" t="s">
        <v>65</v>
      </c>
      <c r="B21" s="9" t="s">
        <v>676</v>
      </c>
      <c r="C21" s="103">
        <v>809</v>
      </c>
      <c r="D21" s="103">
        <v>813</v>
      </c>
      <c r="E21" s="103">
        <v>847</v>
      </c>
      <c r="F21" s="103">
        <v>1660</v>
      </c>
      <c r="G21" s="10" t="s">
        <v>68</v>
      </c>
      <c r="H21" s="9" t="s">
        <v>69</v>
      </c>
      <c r="I21" s="103">
        <v>131</v>
      </c>
      <c r="J21" s="103">
        <v>93</v>
      </c>
      <c r="K21" s="103">
        <v>125</v>
      </c>
      <c r="L21" s="103">
        <v>218</v>
      </c>
      <c r="M21" s="15"/>
      <c r="N21" s="263" t="s">
        <v>101</v>
      </c>
      <c r="O21" s="21" t="s">
        <v>82</v>
      </c>
      <c r="P21" s="325" t="s">
        <v>473</v>
      </c>
      <c r="Q21" s="312"/>
      <c r="R21" s="1"/>
      <c r="S21" s="16" t="s">
        <v>465</v>
      </c>
      <c r="T21" s="1002" t="s">
        <v>548</v>
      </c>
      <c r="U21" s="1002"/>
      <c r="V21" s="103">
        <v>85</v>
      </c>
      <c r="W21" s="103">
        <v>69</v>
      </c>
      <c r="X21" s="103">
        <v>73</v>
      </c>
      <c r="Y21" s="103">
        <v>142</v>
      </c>
    </row>
    <row r="22" spans="1:25" ht="15.95" customHeight="1" x14ac:dyDescent="0.4">
      <c r="A22" s="8" t="s">
        <v>67</v>
      </c>
      <c r="B22" s="9" t="s">
        <v>549</v>
      </c>
      <c r="C22" s="103">
        <v>303</v>
      </c>
      <c r="D22" s="103">
        <v>249</v>
      </c>
      <c r="E22" s="103">
        <v>351</v>
      </c>
      <c r="F22" s="103">
        <v>600</v>
      </c>
      <c r="G22" s="10" t="s">
        <v>73</v>
      </c>
      <c r="H22" s="9" t="s">
        <v>74</v>
      </c>
      <c r="I22" s="103">
        <v>150</v>
      </c>
      <c r="J22" s="103">
        <v>133</v>
      </c>
      <c r="K22" s="103">
        <v>148</v>
      </c>
      <c r="L22" s="103">
        <v>281</v>
      </c>
      <c r="M22" s="15"/>
      <c r="N22" s="233"/>
      <c r="O22" s="21" t="s">
        <v>85</v>
      </c>
      <c r="P22" s="325" t="s">
        <v>474</v>
      </c>
      <c r="Q22" s="312"/>
      <c r="R22" s="1"/>
      <c r="S22" s="16" t="s">
        <v>467</v>
      </c>
      <c r="T22" s="1002" t="s">
        <v>468</v>
      </c>
      <c r="U22" s="1002"/>
      <c r="V22" s="103">
        <v>28</v>
      </c>
      <c r="W22" s="103">
        <v>21</v>
      </c>
      <c r="X22" s="103">
        <v>22</v>
      </c>
      <c r="Y22" s="103">
        <v>43</v>
      </c>
    </row>
    <row r="23" spans="1:25" ht="15.95" customHeight="1" x14ac:dyDescent="0.4">
      <c r="A23" s="8" t="s">
        <v>72</v>
      </c>
      <c r="B23" s="9" t="s">
        <v>550</v>
      </c>
      <c r="C23" s="103">
        <v>930</v>
      </c>
      <c r="D23" s="103">
        <v>808</v>
      </c>
      <c r="E23" s="103">
        <v>953</v>
      </c>
      <c r="F23" s="103">
        <v>1761</v>
      </c>
      <c r="G23" s="10" t="s">
        <v>77</v>
      </c>
      <c r="H23" s="9" t="s">
        <v>551</v>
      </c>
      <c r="I23" s="103">
        <v>149</v>
      </c>
      <c r="J23" s="103">
        <v>106</v>
      </c>
      <c r="K23" s="103">
        <v>135</v>
      </c>
      <c r="L23" s="103">
        <v>241</v>
      </c>
      <c r="M23" s="130"/>
      <c r="N23" s="188"/>
      <c r="O23" s="21" t="s">
        <v>88</v>
      </c>
      <c r="P23" s="325" t="s">
        <v>475</v>
      </c>
      <c r="Q23" s="312"/>
      <c r="R23" s="1"/>
      <c r="S23" s="16" t="s">
        <v>456</v>
      </c>
      <c r="T23" s="1002" t="s">
        <v>539</v>
      </c>
      <c r="U23" s="1002"/>
      <c r="V23" s="103">
        <v>67</v>
      </c>
      <c r="W23" s="103">
        <v>65</v>
      </c>
      <c r="X23" s="103">
        <v>46</v>
      </c>
      <c r="Y23" s="103">
        <v>111</v>
      </c>
    </row>
    <row r="24" spans="1:25" ht="15.95" customHeight="1" x14ac:dyDescent="0.4">
      <c r="A24" s="8" t="s">
        <v>76</v>
      </c>
      <c r="B24" s="9" t="s">
        <v>552</v>
      </c>
      <c r="C24" s="103">
        <v>1231</v>
      </c>
      <c r="D24" s="103">
        <v>1130</v>
      </c>
      <c r="E24" s="103">
        <v>1181</v>
      </c>
      <c r="F24" s="103">
        <v>2311</v>
      </c>
      <c r="G24" s="10" t="s">
        <v>79</v>
      </c>
      <c r="H24" s="9" t="s">
        <v>553</v>
      </c>
      <c r="I24" s="103">
        <v>393</v>
      </c>
      <c r="J24" s="103">
        <v>408</v>
      </c>
      <c r="K24" s="103">
        <v>437</v>
      </c>
      <c r="L24" s="103">
        <v>845</v>
      </c>
      <c r="M24" s="15"/>
      <c r="N24" s="268" t="s">
        <v>671</v>
      </c>
      <c r="O24" s="22" t="s">
        <v>20</v>
      </c>
      <c r="P24" s="228" t="s">
        <v>21</v>
      </c>
      <c r="Q24" s="295"/>
      <c r="R24" s="296" t="s">
        <v>34</v>
      </c>
      <c r="S24" s="16" t="s">
        <v>458</v>
      </c>
      <c r="T24" s="1002" t="s">
        <v>529</v>
      </c>
      <c r="U24" s="1002"/>
      <c r="V24" s="103">
        <v>79</v>
      </c>
      <c r="W24" s="103">
        <v>56</v>
      </c>
      <c r="X24" s="103">
        <v>66</v>
      </c>
      <c r="Y24" s="103">
        <v>122</v>
      </c>
    </row>
    <row r="25" spans="1:25" ht="15.95" customHeight="1" x14ac:dyDescent="0.4">
      <c r="A25" s="8" t="s">
        <v>78</v>
      </c>
      <c r="B25" s="23" t="s">
        <v>554</v>
      </c>
      <c r="C25" s="103">
        <v>1449</v>
      </c>
      <c r="D25" s="103">
        <v>1375</v>
      </c>
      <c r="E25" s="103">
        <v>1551</v>
      </c>
      <c r="F25" s="103">
        <v>2926</v>
      </c>
      <c r="G25" s="10" t="s">
        <v>81</v>
      </c>
      <c r="H25" s="9" t="s">
        <v>555</v>
      </c>
      <c r="I25" s="103">
        <v>816</v>
      </c>
      <c r="J25" s="103">
        <v>830</v>
      </c>
      <c r="K25" s="103">
        <v>976</v>
      </c>
      <c r="L25" s="103">
        <v>1806</v>
      </c>
      <c r="M25" s="130"/>
      <c r="N25" s="234"/>
      <c r="O25" s="22" t="s">
        <v>26</v>
      </c>
      <c r="P25" s="228" t="s">
        <v>27</v>
      </c>
      <c r="Q25" s="295"/>
      <c r="R25" s="297"/>
      <c r="S25" s="16" t="s">
        <v>71</v>
      </c>
      <c r="T25" s="1003" t="s">
        <v>672</v>
      </c>
      <c r="U25" s="1003"/>
      <c r="V25" s="103">
        <v>288</v>
      </c>
      <c r="W25" s="103">
        <v>276</v>
      </c>
      <c r="X25" s="103">
        <v>311</v>
      </c>
      <c r="Y25" s="103">
        <v>587</v>
      </c>
    </row>
    <row r="26" spans="1:25" ht="15.95" customHeight="1" x14ac:dyDescent="0.4">
      <c r="A26" s="8" t="s">
        <v>80</v>
      </c>
      <c r="B26" s="23" t="s">
        <v>556</v>
      </c>
      <c r="C26" s="103">
        <v>753</v>
      </c>
      <c r="D26" s="103">
        <v>808</v>
      </c>
      <c r="E26" s="103">
        <v>823</v>
      </c>
      <c r="F26" s="103">
        <v>1631</v>
      </c>
      <c r="G26" s="10" t="s">
        <v>84</v>
      </c>
      <c r="H26" s="9" t="s">
        <v>557</v>
      </c>
      <c r="I26" s="103">
        <v>553</v>
      </c>
      <c r="J26" s="103">
        <v>536</v>
      </c>
      <c r="K26" s="103">
        <v>601</v>
      </c>
      <c r="L26" s="103">
        <v>1137</v>
      </c>
      <c r="M26" s="130"/>
      <c r="N26" s="234"/>
      <c r="O26" s="22" t="s">
        <v>683</v>
      </c>
      <c r="P26" s="228" t="s">
        <v>30</v>
      </c>
      <c r="Q26" s="295"/>
      <c r="R26" s="1"/>
      <c r="S26" s="16" t="s">
        <v>75</v>
      </c>
      <c r="T26" s="1003" t="s">
        <v>673</v>
      </c>
      <c r="U26" s="1003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558</v>
      </c>
      <c r="C27" s="103">
        <v>1459</v>
      </c>
      <c r="D27" s="103">
        <v>1575</v>
      </c>
      <c r="E27" s="103">
        <v>1615</v>
      </c>
      <c r="F27" s="103">
        <v>3190</v>
      </c>
      <c r="G27" s="10" t="s">
        <v>87</v>
      </c>
      <c r="H27" s="9" t="s">
        <v>559</v>
      </c>
      <c r="I27" s="103">
        <v>437</v>
      </c>
      <c r="J27" s="103">
        <v>309</v>
      </c>
      <c r="K27" s="103">
        <v>395</v>
      </c>
      <c r="L27" s="103">
        <v>704</v>
      </c>
      <c r="M27" s="15"/>
      <c r="N27" s="229"/>
      <c r="O27" s="22" t="s">
        <v>457</v>
      </c>
      <c r="P27" s="228" t="s">
        <v>37</v>
      </c>
      <c r="Q27" s="295"/>
      <c r="R27" s="104"/>
      <c r="S27" s="20" t="s">
        <v>469</v>
      </c>
      <c r="T27" s="999" t="s">
        <v>470</v>
      </c>
      <c r="U27" s="999"/>
      <c r="V27" s="103">
        <v>188</v>
      </c>
      <c r="W27" s="103">
        <v>166</v>
      </c>
      <c r="X27" s="103">
        <v>172</v>
      </c>
      <c r="Y27" s="103">
        <v>338</v>
      </c>
    </row>
    <row r="28" spans="1:25" ht="15.95" customHeight="1" x14ac:dyDescent="0.4">
      <c r="A28" s="8" t="s">
        <v>86</v>
      </c>
      <c r="B28" s="9" t="s">
        <v>560</v>
      </c>
      <c r="C28" s="103">
        <v>769</v>
      </c>
      <c r="D28" s="103">
        <v>692</v>
      </c>
      <c r="E28" s="103">
        <v>775</v>
      </c>
      <c r="F28" s="103">
        <v>1467</v>
      </c>
      <c r="G28" s="10" t="s">
        <v>90</v>
      </c>
      <c r="H28" s="9" t="s">
        <v>561</v>
      </c>
      <c r="I28" s="103">
        <v>237</v>
      </c>
      <c r="J28" s="103">
        <v>185</v>
      </c>
      <c r="K28" s="103">
        <v>203</v>
      </c>
      <c r="L28" s="103">
        <v>388</v>
      </c>
      <c r="M28" s="130"/>
      <c r="N28" s="267" t="s">
        <v>39</v>
      </c>
      <c r="O28" s="24" t="s">
        <v>476</v>
      </c>
      <c r="P28" s="358" t="s">
        <v>477</v>
      </c>
      <c r="Q28" s="355"/>
      <c r="R28" s="1"/>
      <c r="S28" s="20" t="s">
        <v>471</v>
      </c>
      <c r="T28" s="999" t="s">
        <v>472</v>
      </c>
      <c r="U28" s="999"/>
      <c r="V28" s="103">
        <v>1134</v>
      </c>
      <c r="W28" s="103">
        <v>1106</v>
      </c>
      <c r="X28" s="103">
        <v>1208</v>
      </c>
      <c r="Y28" s="103">
        <v>2314</v>
      </c>
    </row>
    <row r="29" spans="1:25" ht="15.95" customHeight="1" x14ac:dyDescent="0.4">
      <c r="A29" s="8" t="s">
        <v>89</v>
      </c>
      <c r="B29" s="9" t="s">
        <v>562</v>
      </c>
      <c r="C29" s="103">
        <v>657</v>
      </c>
      <c r="D29" s="103">
        <v>596</v>
      </c>
      <c r="E29" s="103">
        <v>683</v>
      </c>
      <c r="F29" s="103">
        <v>1279</v>
      </c>
      <c r="G29" s="10" t="s">
        <v>92</v>
      </c>
      <c r="H29" s="9" t="s">
        <v>563</v>
      </c>
      <c r="I29" s="103">
        <v>240</v>
      </c>
      <c r="J29" s="103">
        <v>141</v>
      </c>
      <c r="K29" s="103">
        <v>232</v>
      </c>
      <c r="L29" s="103">
        <v>373</v>
      </c>
      <c r="M29" s="130"/>
      <c r="N29" s="236"/>
      <c r="O29" s="24" t="s">
        <v>478</v>
      </c>
      <c r="P29" s="358" t="s">
        <v>479</v>
      </c>
      <c r="Q29" s="355"/>
      <c r="R29" s="1"/>
      <c r="S29" s="21" t="s">
        <v>82</v>
      </c>
      <c r="T29" s="1001" t="s">
        <v>564</v>
      </c>
      <c r="U29" s="1001"/>
      <c r="V29" s="103">
        <v>77</v>
      </c>
      <c r="W29" s="103">
        <v>53</v>
      </c>
      <c r="X29" s="103">
        <v>46</v>
      </c>
      <c r="Y29" s="103">
        <v>99</v>
      </c>
    </row>
    <row r="30" spans="1:25" ht="15.95" customHeight="1" x14ac:dyDescent="0.4">
      <c r="A30" s="8" t="s">
        <v>91</v>
      </c>
      <c r="B30" s="9" t="s">
        <v>565</v>
      </c>
      <c r="C30" s="103">
        <v>610</v>
      </c>
      <c r="D30" s="103">
        <v>526</v>
      </c>
      <c r="E30" s="103">
        <v>581</v>
      </c>
      <c r="F30" s="103">
        <v>1107</v>
      </c>
      <c r="G30" s="10" t="s">
        <v>95</v>
      </c>
      <c r="H30" s="9" t="s">
        <v>96</v>
      </c>
      <c r="I30" s="103">
        <v>94</v>
      </c>
      <c r="J30" s="103">
        <v>84</v>
      </c>
      <c r="K30" s="103">
        <v>94</v>
      </c>
      <c r="L30" s="103">
        <v>178</v>
      </c>
      <c r="M30" s="1"/>
      <c r="N30" s="236"/>
      <c r="O30" s="24" t="s">
        <v>480</v>
      </c>
      <c r="P30" s="358" t="s">
        <v>481</v>
      </c>
      <c r="Q30" s="355"/>
      <c r="R30" s="1"/>
      <c r="S30" s="21" t="s">
        <v>85</v>
      </c>
      <c r="T30" s="1001" t="s">
        <v>566</v>
      </c>
      <c r="U30" s="1001"/>
      <c r="V30" s="103">
        <v>40</v>
      </c>
      <c r="W30" s="103">
        <v>34</v>
      </c>
      <c r="X30" s="103">
        <v>32</v>
      </c>
      <c r="Y30" s="103">
        <v>66</v>
      </c>
    </row>
    <row r="31" spans="1:25" ht="15.95" customHeight="1" x14ac:dyDescent="0.4">
      <c r="A31" s="8" t="s">
        <v>94</v>
      </c>
      <c r="B31" s="9" t="s">
        <v>567</v>
      </c>
      <c r="C31" s="103">
        <v>900</v>
      </c>
      <c r="D31" s="103">
        <v>789</v>
      </c>
      <c r="E31" s="103">
        <v>999</v>
      </c>
      <c r="F31" s="103">
        <v>1788</v>
      </c>
      <c r="G31" s="10" t="s">
        <v>97</v>
      </c>
      <c r="H31" s="9" t="s">
        <v>568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482</v>
      </c>
      <c r="P31" s="358" t="s">
        <v>483</v>
      </c>
      <c r="Q31" s="355"/>
      <c r="R31" s="1"/>
      <c r="S31" s="21" t="s">
        <v>88</v>
      </c>
      <c r="T31" s="1001" t="s">
        <v>569</v>
      </c>
      <c r="U31" s="1001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8" t="s">
        <v>523</v>
      </c>
      <c r="B32" s="25" t="s">
        <v>570</v>
      </c>
      <c r="C32" s="103">
        <v>314</v>
      </c>
      <c r="D32" s="103">
        <v>299</v>
      </c>
      <c r="E32" s="103">
        <v>334</v>
      </c>
      <c r="F32" s="103">
        <v>633</v>
      </c>
      <c r="G32" s="10" t="s">
        <v>99</v>
      </c>
      <c r="H32" s="9" t="s">
        <v>571</v>
      </c>
      <c r="I32" s="103">
        <v>51</v>
      </c>
      <c r="J32" s="103">
        <v>47</v>
      </c>
      <c r="K32" s="103">
        <v>43</v>
      </c>
      <c r="L32" s="103">
        <v>90</v>
      </c>
      <c r="M32" s="15"/>
      <c r="N32" s="236"/>
      <c r="O32" s="24" t="s">
        <v>484</v>
      </c>
      <c r="P32" s="358" t="s">
        <v>485</v>
      </c>
      <c r="Q32" s="355"/>
      <c r="R32" s="104"/>
      <c r="S32" s="24" t="s">
        <v>476</v>
      </c>
      <c r="T32" s="1000" t="s">
        <v>477</v>
      </c>
      <c r="U32" s="1000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8" t="s">
        <v>98</v>
      </c>
      <c r="B33" s="9" t="s">
        <v>572</v>
      </c>
      <c r="C33" s="103">
        <v>576</v>
      </c>
      <c r="D33" s="103">
        <v>538</v>
      </c>
      <c r="E33" s="103">
        <v>524</v>
      </c>
      <c r="F33" s="103">
        <v>1062</v>
      </c>
      <c r="G33" s="10" t="s">
        <v>523</v>
      </c>
      <c r="H33" s="139" t="s">
        <v>573</v>
      </c>
      <c r="I33" s="103">
        <v>153</v>
      </c>
      <c r="J33" s="103">
        <v>107</v>
      </c>
      <c r="K33" s="103">
        <v>107</v>
      </c>
      <c r="L33" s="103">
        <v>214</v>
      </c>
      <c r="M33" s="15"/>
      <c r="N33" s="236"/>
      <c r="O33" s="24" t="s">
        <v>486</v>
      </c>
      <c r="P33" s="358" t="s">
        <v>487</v>
      </c>
      <c r="Q33" s="355"/>
      <c r="R33" s="104"/>
      <c r="S33" s="24" t="s">
        <v>478</v>
      </c>
      <c r="T33" s="1000" t="s">
        <v>479</v>
      </c>
      <c r="U33" s="1000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8" t="s">
        <v>100</v>
      </c>
      <c r="B34" s="9" t="s">
        <v>574</v>
      </c>
      <c r="C34" s="103">
        <v>939</v>
      </c>
      <c r="D34" s="103">
        <v>795</v>
      </c>
      <c r="E34" s="103">
        <v>957</v>
      </c>
      <c r="F34" s="103">
        <v>1752</v>
      </c>
      <c r="G34" s="10" t="s">
        <v>103</v>
      </c>
      <c r="H34" s="9" t="s">
        <v>575</v>
      </c>
      <c r="I34" s="103">
        <v>325</v>
      </c>
      <c r="J34" s="103">
        <v>310</v>
      </c>
      <c r="K34" s="103">
        <v>251</v>
      </c>
      <c r="L34" s="103">
        <v>561</v>
      </c>
      <c r="M34" s="15"/>
      <c r="N34" s="235"/>
      <c r="O34" s="24" t="s">
        <v>488</v>
      </c>
      <c r="P34" s="358" t="s">
        <v>489</v>
      </c>
      <c r="Q34" s="355"/>
      <c r="R34" s="104"/>
      <c r="S34" s="24" t="s">
        <v>480</v>
      </c>
      <c r="T34" s="1000" t="s">
        <v>481</v>
      </c>
      <c r="U34" s="1000"/>
      <c r="V34" s="103">
        <v>72</v>
      </c>
      <c r="W34" s="103">
        <v>54</v>
      </c>
      <c r="X34" s="103">
        <v>57</v>
      </c>
      <c r="Y34" s="103">
        <v>111</v>
      </c>
    </row>
    <row r="35" spans="1:25" ht="15.95" customHeight="1" x14ac:dyDescent="0.4">
      <c r="A35" s="8" t="s">
        <v>102</v>
      </c>
      <c r="B35" s="9" t="s">
        <v>576</v>
      </c>
      <c r="C35" s="103">
        <v>1107</v>
      </c>
      <c r="D35" s="103">
        <v>1018</v>
      </c>
      <c r="E35" s="103">
        <v>1131</v>
      </c>
      <c r="F35" s="103">
        <v>2149</v>
      </c>
      <c r="G35" s="10" t="s">
        <v>105</v>
      </c>
      <c r="H35" s="9" t="s">
        <v>577</v>
      </c>
      <c r="I35" s="103">
        <v>207</v>
      </c>
      <c r="J35" s="103">
        <v>186</v>
      </c>
      <c r="K35" s="103">
        <v>180</v>
      </c>
      <c r="L35" s="103">
        <v>366</v>
      </c>
      <c r="M35" s="15"/>
      <c r="N35" s="5"/>
      <c r="O35" s="104"/>
      <c r="P35" s="104"/>
      <c r="Q35" s="104"/>
      <c r="R35" s="104"/>
      <c r="S35" s="112" t="s">
        <v>482</v>
      </c>
      <c r="T35" s="1000" t="s">
        <v>483</v>
      </c>
      <c r="U35" s="1000"/>
      <c r="V35" s="103">
        <v>133</v>
      </c>
      <c r="W35" s="103">
        <v>112</v>
      </c>
      <c r="X35" s="103">
        <v>133</v>
      </c>
      <c r="Y35" s="103">
        <v>245</v>
      </c>
    </row>
    <row r="36" spans="1:25" ht="15.95" customHeight="1" x14ac:dyDescent="0.4">
      <c r="A36" s="8" t="s">
        <v>107</v>
      </c>
      <c r="B36" s="9" t="s">
        <v>578</v>
      </c>
      <c r="C36" s="103">
        <v>682</v>
      </c>
      <c r="D36" s="103">
        <v>682</v>
      </c>
      <c r="E36" s="103">
        <v>744</v>
      </c>
      <c r="F36" s="103">
        <v>1426</v>
      </c>
      <c r="G36" s="11" t="s">
        <v>108</v>
      </c>
      <c r="H36" s="9" t="s">
        <v>579</v>
      </c>
      <c r="I36" s="103">
        <v>479</v>
      </c>
      <c r="J36" s="103">
        <v>397</v>
      </c>
      <c r="K36" s="103">
        <v>246</v>
      </c>
      <c r="L36" s="103">
        <v>643</v>
      </c>
      <c r="M36" s="1"/>
      <c r="N36" s="1"/>
      <c r="O36" s="1"/>
      <c r="P36" s="1"/>
      <c r="Q36" s="1"/>
      <c r="R36" s="1"/>
      <c r="S36" s="24" t="s">
        <v>484</v>
      </c>
      <c r="T36" s="1000" t="s">
        <v>485</v>
      </c>
      <c r="U36" s="1000"/>
      <c r="V36" s="103">
        <v>45</v>
      </c>
      <c r="W36" s="103">
        <v>34</v>
      </c>
      <c r="X36" s="103">
        <v>41</v>
      </c>
      <c r="Y36" s="103">
        <v>75</v>
      </c>
    </row>
    <row r="37" spans="1:25" ht="15.95" customHeight="1" x14ac:dyDescent="0.4">
      <c r="A37" s="8" t="s">
        <v>110</v>
      </c>
      <c r="B37" s="9" t="s">
        <v>580</v>
      </c>
      <c r="C37" s="103">
        <v>895</v>
      </c>
      <c r="D37" s="103">
        <v>926</v>
      </c>
      <c r="E37" s="103">
        <v>992</v>
      </c>
      <c r="F37" s="103">
        <v>1918</v>
      </c>
      <c r="G37" s="11" t="s">
        <v>111</v>
      </c>
      <c r="H37" s="9" t="s">
        <v>112</v>
      </c>
      <c r="I37" s="103">
        <v>29</v>
      </c>
      <c r="J37" s="103">
        <v>23</v>
      </c>
      <c r="K37" s="103">
        <v>29</v>
      </c>
      <c r="L37" s="103">
        <v>52</v>
      </c>
      <c r="M37" s="149" t="s">
        <v>106</v>
      </c>
      <c r="N37" s="146"/>
      <c r="O37" s="128" t="s">
        <v>3</v>
      </c>
      <c r="P37" s="128" t="s">
        <v>4</v>
      </c>
      <c r="Q37" s="128" t="s">
        <v>5</v>
      </c>
      <c r="R37" s="128" t="s">
        <v>6</v>
      </c>
      <c r="S37" s="24" t="s">
        <v>486</v>
      </c>
      <c r="T37" s="1000" t="s">
        <v>487</v>
      </c>
      <c r="U37" s="1000"/>
      <c r="V37" s="26">
        <v>21</v>
      </c>
      <c r="W37" s="26">
        <v>13</v>
      </c>
      <c r="X37" s="26">
        <v>16</v>
      </c>
      <c r="Y37" s="26">
        <v>29</v>
      </c>
    </row>
    <row r="38" spans="1:25" ht="15.95" customHeight="1" x14ac:dyDescent="0.4">
      <c r="A38" s="8" t="s">
        <v>8</v>
      </c>
      <c r="B38" s="9" t="s">
        <v>581</v>
      </c>
      <c r="C38" s="103">
        <v>855</v>
      </c>
      <c r="D38" s="103">
        <v>857</v>
      </c>
      <c r="E38" s="103">
        <v>921</v>
      </c>
      <c r="F38" s="103">
        <v>1778</v>
      </c>
      <c r="G38" s="11" t="s">
        <v>9</v>
      </c>
      <c r="H38" s="9" t="s">
        <v>582</v>
      </c>
      <c r="I38" s="103">
        <v>115</v>
      </c>
      <c r="J38" s="103">
        <v>84</v>
      </c>
      <c r="K38" s="103">
        <v>107</v>
      </c>
      <c r="L38" s="103">
        <v>191</v>
      </c>
      <c r="M38" s="147" t="s">
        <v>109</v>
      </c>
      <c r="N38" s="148"/>
      <c r="O38" s="103">
        <v>40908</v>
      </c>
      <c r="P38" s="103">
        <v>38158</v>
      </c>
      <c r="Q38" s="103">
        <v>41333</v>
      </c>
      <c r="R38" s="103">
        <v>79491</v>
      </c>
      <c r="S38" s="24" t="s">
        <v>488</v>
      </c>
      <c r="T38" s="1000" t="s">
        <v>489</v>
      </c>
      <c r="U38" s="1000"/>
      <c r="V38" s="27">
        <v>18</v>
      </c>
      <c r="W38" s="27">
        <v>13</v>
      </c>
      <c r="X38" s="27">
        <v>14</v>
      </c>
      <c r="Y38" s="26">
        <v>27</v>
      </c>
    </row>
    <row r="39" spans="1:25" ht="15.95" customHeight="1" x14ac:dyDescent="0.4">
      <c r="A39" s="8" t="s">
        <v>12</v>
      </c>
      <c r="B39" s="9" t="s">
        <v>583</v>
      </c>
      <c r="C39" s="103">
        <v>755</v>
      </c>
      <c r="D39" s="103">
        <v>776</v>
      </c>
      <c r="E39" s="103">
        <v>769</v>
      </c>
      <c r="F39" s="103">
        <v>1545</v>
      </c>
      <c r="G39" s="11" t="s">
        <v>13</v>
      </c>
      <c r="H39" s="9" t="s">
        <v>584</v>
      </c>
      <c r="I39" s="103">
        <v>124</v>
      </c>
      <c r="J39" s="103">
        <v>93</v>
      </c>
      <c r="K39" s="103">
        <v>107</v>
      </c>
      <c r="L39" s="103">
        <v>200</v>
      </c>
      <c r="M39" s="27" t="s">
        <v>113</v>
      </c>
      <c r="N39" s="27"/>
      <c r="O39" s="103">
        <v>51063</v>
      </c>
      <c r="P39" s="103">
        <v>47699</v>
      </c>
      <c r="Q39" s="103">
        <v>51831</v>
      </c>
      <c r="R39" s="103">
        <v>99530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678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114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tr">
        <f>P2</f>
        <v>令和６年１月31日現在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128" t="s">
        <v>115</v>
      </c>
      <c r="B43" s="6" t="s">
        <v>57</v>
      </c>
      <c r="C43" s="128" t="s">
        <v>3</v>
      </c>
      <c r="D43" s="128" t="s">
        <v>4</v>
      </c>
      <c r="E43" s="128" t="s">
        <v>5</v>
      </c>
      <c r="F43" s="128" t="s">
        <v>6</v>
      </c>
      <c r="G43" s="128" t="s">
        <v>115</v>
      </c>
      <c r="H43" s="6" t="s">
        <v>116</v>
      </c>
      <c r="I43" s="128" t="s">
        <v>117</v>
      </c>
      <c r="J43" s="128" t="s">
        <v>118</v>
      </c>
      <c r="K43" s="128" t="s">
        <v>119</v>
      </c>
      <c r="L43" s="128" t="s">
        <v>120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121</v>
      </c>
      <c r="C44" s="103">
        <v>578</v>
      </c>
      <c r="D44" s="103">
        <v>498</v>
      </c>
      <c r="E44" s="103">
        <v>552</v>
      </c>
      <c r="F44" s="103">
        <v>1050</v>
      </c>
      <c r="G44" s="34" t="s">
        <v>122</v>
      </c>
      <c r="H44" s="9" t="s">
        <v>123</v>
      </c>
      <c r="I44" s="103">
        <v>14</v>
      </c>
      <c r="J44" s="103">
        <v>5</v>
      </c>
      <c r="K44" s="103">
        <v>9</v>
      </c>
      <c r="L44" s="103">
        <v>14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124</v>
      </c>
      <c r="C45" s="103">
        <v>254</v>
      </c>
      <c r="D45" s="103">
        <v>216</v>
      </c>
      <c r="E45" s="103">
        <v>218</v>
      </c>
      <c r="F45" s="103">
        <v>434</v>
      </c>
      <c r="G45" s="298"/>
      <c r="H45" s="299" t="s">
        <v>689</v>
      </c>
      <c r="I45" s="300"/>
      <c r="J45" s="300"/>
      <c r="K45" s="300"/>
      <c r="L45" s="301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125</v>
      </c>
      <c r="C46" s="103">
        <v>393</v>
      </c>
      <c r="D46" s="103">
        <v>317</v>
      </c>
      <c r="E46" s="103">
        <v>368</v>
      </c>
      <c r="F46" s="103">
        <v>685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126</v>
      </c>
      <c r="C47" s="103">
        <v>228</v>
      </c>
      <c r="D47" s="103">
        <v>208</v>
      </c>
      <c r="E47" s="103">
        <v>222</v>
      </c>
      <c r="F47" s="103">
        <v>430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39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/>
      <c r="B49" s="153"/>
      <c r="C49" s="153" t="s">
        <v>127</v>
      </c>
      <c r="D49" s="153"/>
      <c r="E49" s="153"/>
      <c r="F49" s="152"/>
      <c r="G49" s="151"/>
      <c r="H49" s="153"/>
      <c r="I49" s="153" t="s">
        <v>127</v>
      </c>
      <c r="J49" s="153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128" t="s">
        <v>117</v>
      </c>
      <c r="D50" s="128" t="s">
        <v>118</v>
      </c>
      <c r="E50" s="128" t="s">
        <v>119</v>
      </c>
      <c r="F50" s="128" t="s">
        <v>120</v>
      </c>
      <c r="G50" s="42" t="s">
        <v>22</v>
      </c>
      <c r="H50" s="6" t="s">
        <v>23</v>
      </c>
      <c r="I50" s="128" t="s">
        <v>117</v>
      </c>
      <c r="J50" s="128" t="s">
        <v>118</v>
      </c>
      <c r="K50" s="128" t="s">
        <v>119</v>
      </c>
      <c r="L50" s="128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155"/>
      <c r="B51" s="156"/>
      <c r="C51" s="156" t="s">
        <v>128</v>
      </c>
      <c r="D51" s="156"/>
      <c r="E51" s="156"/>
      <c r="F51" s="154"/>
      <c r="G51" s="158"/>
      <c r="H51" s="159"/>
      <c r="I51" s="159" t="s">
        <v>129</v>
      </c>
      <c r="J51" s="159"/>
      <c r="K51" s="159"/>
      <c r="L51" s="157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131</v>
      </c>
      <c r="C52" s="105">
        <v>90</v>
      </c>
      <c r="D52" s="105">
        <v>80</v>
      </c>
      <c r="E52" s="105">
        <v>81</v>
      </c>
      <c r="F52" s="105">
        <v>161</v>
      </c>
      <c r="G52" s="44" t="s">
        <v>132</v>
      </c>
      <c r="H52" s="45" t="s">
        <v>133</v>
      </c>
      <c r="I52" s="106">
        <v>34</v>
      </c>
      <c r="J52" s="106">
        <v>23</v>
      </c>
      <c r="K52" s="106">
        <v>30</v>
      </c>
      <c r="L52" s="106">
        <v>53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135</v>
      </c>
      <c r="C53" s="105">
        <v>43</v>
      </c>
      <c r="D53" s="105">
        <v>48</v>
      </c>
      <c r="E53" s="105">
        <v>39</v>
      </c>
      <c r="F53" s="105">
        <v>87</v>
      </c>
      <c r="G53" s="44" t="s">
        <v>136</v>
      </c>
      <c r="H53" s="14" t="s">
        <v>137</v>
      </c>
      <c r="I53" s="106">
        <v>132</v>
      </c>
      <c r="J53" s="106">
        <v>112</v>
      </c>
      <c r="K53" s="106">
        <v>134</v>
      </c>
      <c r="L53" s="106">
        <v>246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139</v>
      </c>
      <c r="C54" s="105">
        <v>52</v>
      </c>
      <c r="D54" s="105">
        <v>49</v>
      </c>
      <c r="E54" s="105">
        <v>51</v>
      </c>
      <c r="F54" s="105">
        <v>100</v>
      </c>
      <c r="G54" s="44" t="s">
        <v>140</v>
      </c>
      <c r="H54" s="14" t="s">
        <v>141</v>
      </c>
      <c r="I54" s="106">
        <v>25</v>
      </c>
      <c r="J54" s="106">
        <v>28</v>
      </c>
      <c r="K54" s="106">
        <v>25</v>
      </c>
      <c r="L54" s="106">
        <v>53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143</v>
      </c>
      <c r="C55" s="105">
        <v>29</v>
      </c>
      <c r="D55" s="105">
        <v>17</v>
      </c>
      <c r="E55" s="105">
        <v>25</v>
      </c>
      <c r="F55" s="105">
        <v>42</v>
      </c>
      <c r="G55" s="44" t="s">
        <v>144</v>
      </c>
      <c r="H55" s="45" t="s">
        <v>145</v>
      </c>
      <c r="I55" s="106">
        <v>9</v>
      </c>
      <c r="J55" s="106">
        <v>6</v>
      </c>
      <c r="K55" s="106">
        <v>6</v>
      </c>
      <c r="L55" s="106">
        <v>12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147</v>
      </c>
      <c r="C56" s="105">
        <v>143</v>
      </c>
      <c r="D56" s="105">
        <v>139</v>
      </c>
      <c r="E56" s="105">
        <v>154</v>
      </c>
      <c r="F56" s="105">
        <v>293</v>
      </c>
      <c r="G56" s="44" t="s">
        <v>148</v>
      </c>
      <c r="H56" s="45" t="s">
        <v>149</v>
      </c>
      <c r="I56" s="106">
        <v>12</v>
      </c>
      <c r="J56" s="106">
        <v>9</v>
      </c>
      <c r="K56" s="106">
        <v>5</v>
      </c>
      <c r="L56" s="106">
        <v>14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151</v>
      </c>
      <c r="C57" s="105">
        <v>28</v>
      </c>
      <c r="D57" s="105">
        <v>25</v>
      </c>
      <c r="E57" s="105">
        <v>28</v>
      </c>
      <c r="F57" s="105">
        <v>53</v>
      </c>
      <c r="G57" s="44" t="s">
        <v>152</v>
      </c>
      <c r="H57" s="45" t="s">
        <v>153</v>
      </c>
      <c r="I57" s="106">
        <v>27</v>
      </c>
      <c r="J57" s="106">
        <v>21</v>
      </c>
      <c r="K57" s="106">
        <v>30</v>
      </c>
      <c r="L57" s="106">
        <v>51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155</v>
      </c>
      <c r="C58" s="105">
        <v>25</v>
      </c>
      <c r="D58" s="105">
        <v>16</v>
      </c>
      <c r="E58" s="105">
        <v>25</v>
      </c>
      <c r="F58" s="105">
        <v>41</v>
      </c>
      <c r="G58" s="44" t="s">
        <v>156</v>
      </c>
      <c r="H58" s="14" t="s">
        <v>157</v>
      </c>
      <c r="I58" s="106">
        <v>16</v>
      </c>
      <c r="J58" s="106">
        <v>12</v>
      </c>
      <c r="K58" s="106">
        <v>17</v>
      </c>
      <c r="L58" s="106">
        <v>29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159</v>
      </c>
      <c r="C59" s="105">
        <v>18</v>
      </c>
      <c r="D59" s="105">
        <v>17</v>
      </c>
      <c r="E59" s="105">
        <v>12</v>
      </c>
      <c r="F59" s="105">
        <v>29</v>
      </c>
      <c r="G59" s="44" t="s">
        <v>160</v>
      </c>
      <c r="H59" s="14" t="s">
        <v>161</v>
      </c>
      <c r="I59" s="106">
        <v>45</v>
      </c>
      <c r="J59" s="106">
        <v>32</v>
      </c>
      <c r="K59" s="106">
        <v>39</v>
      </c>
      <c r="L59" s="106">
        <v>71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163</v>
      </c>
      <c r="C60" s="105">
        <v>13</v>
      </c>
      <c r="D60" s="105">
        <v>6</v>
      </c>
      <c r="E60" s="105">
        <v>10</v>
      </c>
      <c r="F60" s="105">
        <v>16</v>
      </c>
      <c r="G60" s="44" t="s">
        <v>164</v>
      </c>
      <c r="H60" s="14" t="s">
        <v>165</v>
      </c>
      <c r="I60" s="106">
        <v>26</v>
      </c>
      <c r="J60" s="106">
        <v>13</v>
      </c>
      <c r="K60" s="106">
        <v>20</v>
      </c>
      <c r="L60" s="106">
        <v>33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167</v>
      </c>
      <c r="C61" s="105">
        <v>21</v>
      </c>
      <c r="D61" s="105">
        <v>17</v>
      </c>
      <c r="E61" s="105">
        <v>23</v>
      </c>
      <c r="F61" s="105">
        <v>40</v>
      </c>
      <c r="G61" s="44" t="s">
        <v>168</v>
      </c>
      <c r="H61" s="14" t="s">
        <v>169</v>
      </c>
      <c r="I61" s="106">
        <v>22</v>
      </c>
      <c r="J61" s="106">
        <v>23</v>
      </c>
      <c r="K61" s="106">
        <v>26</v>
      </c>
      <c r="L61" s="106">
        <v>49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171</v>
      </c>
      <c r="C62" s="105">
        <v>9</v>
      </c>
      <c r="D62" s="105">
        <v>8</v>
      </c>
      <c r="E62" s="105">
        <v>12</v>
      </c>
      <c r="F62" s="105">
        <v>20</v>
      </c>
      <c r="G62" s="44" t="s">
        <v>172</v>
      </c>
      <c r="H62" s="14" t="s">
        <v>173</v>
      </c>
      <c r="I62" s="106">
        <v>45</v>
      </c>
      <c r="J62" s="106">
        <v>38</v>
      </c>
      <c r="K62" s="106">
        <v>36</v>
      </c>
      <c r="L62" s="106">
        <v>74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175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177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179</v>
      </c>
      <c r="C65" s="105">
        <v>29</v>
      </c>
      <c r="D65" s="105">
        <v>22</v>
      </c>
      <c r="E65" s="105">
        <v>25</v>
      </c>
      <c r="F65" s="105">
        <v>47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181</v>
      </c>
      <c r="C66" s="105">
        <v>22</v>
      </c>
      <c r="D66" s="105">
        <v>12</v>
      </c>
      <c r="E66" s="105">
        <v>17</v>
      </c>
      <c r="F66" s="105">
        <v>29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183</v>
      </c>
      <c r="C67" s="105">
        <v>34</v>
      </c>
      <c r="D67" s="105">
        <v>26</v>
      </c>
      <c r="E67" s="105">
        <v>33</v>
      </c>
      <c r="F67" s="105">
        <v>59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185</v>
      </c>
      <c r="C68" s="105">
        <v>17</v>
      </c>
      <c r="D68" s="105">
        <v>13</v>
      </c>
      <c r="E68" s="105">
        <v>13</v>
      </c>
      <c r="F68" s="107">
        <v>26</v>
      </c>
      <c r="G68" s="151"/>
      <c r="H68" s="153"/>
      <c r="I68" s="153" t="s">
        <v>127</v>
      </c>
      <c r="J68" s="153"/>
      <c r="K68" s="153"/>
      <c r="L68" s="152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128" t="s">
        <v>117</v>
      </c>
      <c r="J69" s="128" t="s">
        <v>118</v>
      </c>
      <c r="K69" s="128" t="s">
        <v>119</v>
      </c>
      <c r="L69" s="128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151"/>
      <c r="B70" s="153"/>
      <c r="C70" s="153" t="s">
        <v>127</v>
      </c>
      <c r="D70" s="153"/>
      <c r="E70" s="153"/>
      <c r="F70" s="152"/>
      <c r="G70" s="166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128" t="s">
        <v>117</v>
      </c>
      <c r="D71" s="128" t="s">
        <v>118</v>
      </c>
      <c r="E71" s="128" t="s">
        <v>119</v>
      </c>
      <c r="F71" s="128" t="s">
        <v>120</v>
      </c>
      <c r="G71" s="47" t="s">
        <v>187</v>
      </c>
      <c r="H71" s="36" t="s">
        <v>188</v>
      </c>
      <c r="I71" s="108">
        <v>19</v>
      </c>
      <c r="J71" s="108">
        <v>15</v>
      </c>
      <c r="K71" s="108">
        <v>19</v>
      </c>
      <c r="L71" s="108">
        <v>34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169" t="s">
        <v>189</v>
      </c>
      <c r="B72" s="169"/>
      <c r="C72" s="169"/>
      <c r="D72" s="169"/>
      <c r="E72" s="169"/>
      <c r="F72" s="170"/>
      <c r="G72" s="48" t="s">
        <v>190</v>
      </c>
      <c r="H72" s="36" t="s">
        <v>191</v>
      </c>
      <c r="I72" s="108">
        <v>62</v>
      </c>
      <c r="J72" s="108">
        <v>60</v>
      </c>
      <c r="K72" s="108">
        <v>67</v>
      </c>
      <c r="L72" s="108">
        <v>127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193</v>
      </c>
      <c r="C73" s="109">
        <v>28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195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197</v>
      </c>
      <c r="C74" s="109">
        <v>27</v>
      </c>
      <c r="D74" s="109">
        <v>30</v>
      </c>
      <c r="E74" s="109">
        <v>25</v>
      </c>
      <c r="F74" s="109">
        <v>55</v>
      </c>
      <c r="G74" s="48" t="s">
        <v>198</v>
      </c>
      <c r="H74" s="36" t="s">
        <v>199</v>
      </c>
      <c r="I74" s="108">
        <v>6</v>
      </c>
      <c r="J74" s="108">
        <v>5</v>
      </c>
      <c r="K74" s="108">
        <v>5</v>
      </c>
      <c r="L74" s="108">
        <v>10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201</v>
      </c>
      <c r="C75" s="109">
        <v>91</v>
      </c>
      <c r="D75" s="109">
        <v>83</v>
      </c>
      <c r="E75" s="109">
        <v>78</v>
      </c>
      <c r="F75" s="109">
        <v>161</v>
      </c>
      <c r="G75" s="48" t="s">
        <v>202</v>
      </c>
      <c r="H75" s="36" t="s">
        <v>93</v>
      </c>
      <c r="I75" s="108">
        <v>70</v>
      </c>
      <c r="J75" s="108">
        <v>78</v>
      </c>
      <c r="K75" s="108">
        <v>74</v>
      </c>
      <c r="L75" s="108">
        <v>152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204</v>
      </c>
      <c r="C76" s="109">
        <v>81</v>
      </c>
      <c r="D76" s="109">
        <v>64</v>
      </c>
      <c r="E76" s="109">
        <v>69</v>
      </c>
      <c r="F76" s="109">
        <v>133</v>
      </c>
      <c r="G76" s="48" t="s">
        <v>205</v>
      </c>
      <c r="H76" s="36" t="s">
        <v>206</v>
      </c>
      <c r="I76" s="108">
        <v>23</v>
      </c>
      <c r="J76" s="108">
        <v>17</v>
      </c>
      <c r="K76" s="108">
        <v>18</v>
      </c>
      <c r="L76" s="108">
        <v>35</v>
      </c>
      <c r="M76" s="162"/>
      <c r="N76" s="161"/>
      <c r="O76" s="160" t="s">
        <v>117</v>
      </c>
      <c r="P76" s="128" t="s">
        <v>118</v>
      </c>
      <c r="Q76" s="128" t="s">
        <v>119</v>
      </c>
      <c r="R76" s="128" t="s">
        <v>120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209</v>
      </c>
      <c r="C77" s="109">
        <v>27</v>
      </c>
      <c r="D77" s="109">
        <v>16</v>
      </c>
      <c r="E77" s="109">
        <v>27</v>
      </c>
      <c r="F77" s="109">
        <v>43</v>
      </c>
      <c r="G77" s="48" t="s">
        <v>210</v>
      </c>
      <c r="H77" s="36" t="s">
        <v>104</v>
      </c>
      <c r="I77" s="108">
        <v>42</v>
      </c>
      <c r="J77" s="108">
        <v>29</v>
      </c>
      <c r="K77" s="108">
        <v>36</v>
      </c>
      <c r="L77" s="108">
        <v>65</v>
      </c>
      <c r="M77" s="147"/>
      <c r="N77" s="150" t="s">
        <v>207</v>
      </c>
      <c r="O77" s="103">
        <v>1467</v>
      </c>
      <c r="P77" s="103">
        <v>1244</v>
      </c>
      <c r="Q77" s="103">
        <v>1369</v>
      </c>
      <c r="R77" s="103">
        <v>2613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63" t="s">
        <v>679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211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164" t="str">
        <f>P2</f>
        <v>令和６年１月31日現在</v>
      </c>
      <c r="Q80" s="164"/>
      <c r="R80" s="164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128" t="s">
        <v>115</v>
      </c>
      <c r="B81" s="6" t="s">
        <v>57</v>
      </c>
      <c r="C81" s="128" t="s">
        <v>117</v>
      </c>
      <c r="D81" s="128" t="s">
        <v>118</v>
      </c>
      <c r="E81" s="128" t="s">
        <v>119</v>
      </c>
      <c r="F81" s="128" t="s">
        <v>120</v>
      </c>
      <c r="G81" s="128" t="s">
        <v>115</v>
      </c>
      <c r="H81" s="6" t="s">
        <v>57</v>
      </c>
      <c r="I81" s="128" t="s">
        <v>117</v>
      </c>
      <c r="J81" s="128" t="s">
        <v>118</v>
      </c>
      <c r="K81" s="128" t="s">
        <v>119</v>
      </c>
      <c r="L81" s="128" t="s">
        <v>120</v>
      </c>
      <c r="M81" s="129"/>
      <c r="N81" s="6" t="s">
        <v>57</v>
      </c>
      <c r="O81" s="50" t="s">
        <v>22</v>
      </c>
      <c r="P81" s="50" t="s">
        <v>212</v>
      </c>
      <c r="Q81" s="50"/>
      <c r="R81" s="129"/>
      <c r="S81" s="6" t="s">
        <v>57</v>
      </c>
      <c r="T81" s="50" t="s">
        <v>22</v>
      </c>
      <c r="U81" s="113" t="s">
        <v>212</v>
      </c>
      <c r="V81" s="113" t="s">
        <v>3</v>
      </c>
      <c r="W81" s="113" t="s">
        <v>4</v>
      </c>
      <c r="X81" s="113" t="s">
        <v>5</v>
      </c>
      <c r="Y81" s="113" t="s">
        <v>6</v>
      </c>
    </row>
    <row r="82" spans="1:25" ht="15.95" customHeight="1" x14ac:dyDescent="0.4">
      <c r="A82" s="8" t="s">
        <v>523</v>
      </c>
      <c r="B82" s="140" t="s">
        <v>213</v>
      </c>
      <c r="C82" s="26">
        <v>193</v>
      </c>
      <c r="D82" s="26">
        <v>142</v>
      </c>
      <c r="E82" s="26">
        <v>174</v>
      </c>
      <c r="F82" s="103">
        <v>316</v>
      </c>
      <c r="G82" s="34" t="s">
        <v>214</v>
      </c>
      <c r="H82" s="9" t="s">
        <v>215</v>
      </c>
      <c r="I82" s="103">
        <v>156</v>
      </c>
      <c r="J82" s="103">
        <v>134</v>
      </c>
      <c r="K82" s="103">
        <v>158</v>
      </c>
      <c r="L82" s="103">
        <v>292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209" t="s">
        <v>218</v>
      </c>
      <c r="T82" s="52" t="s">
        <v>219</v>
      </c>
      <c r="U82" s="117" t="s">
        <v>220</v>
      </c>
      <c r="V82" s="103">
        <v>38</v>
      </c>
      <c r="W82" s="103">
        <v>27</v>
      </c>
      <c r="X82" s="103">
        <v>36</v>
      </c>
      <c r="Y82" s="26">
        <v>63</v>
      </c>
    </row>
    <row r="83" spans="1:25" ht="15.95" customHeight="1" x14ac:dyDescent="0.4">
      <c r="A83" s="8" t="s">
        <v>523</v>
      </c>
      <c r="B83" s="141" t="s">
        <v>221</v>
      </c>
      <c r="C83" s="26">
        <v>545</v>
      </c>
      <c r="D83" s="26">
        <v>544</v>
      </c>
      <c r="E83" s="26">
        <v>575</v>
      </c>
      <c r="F83" s="103">
        <v>1119</v>
      </c>
      <c r="G83" s="8" t="s">
        <v>222</v>
      </c>
      <c r="H83" s="9" t="s">
        <v>223</v>
      </c>
      <c r="I83" s="103">
        <v>9</v>
      </c>
      <c r="J83" s="103">
        <v>7</v>
      </c>
      <c r="K83" s="103">
        <v>7</v>
      </c>
      <c r="L83" s="103">
        <v>14</v>
      </c>
      <c r="M83" s="1"/>
      <c r="N83" s="179"/>
      <c r="O83" s="51">
        <v>3023</v>
      </c>
      <c r="P83" s="321" t="s">
        <v>224</v>
      </c>
      <c r="Q83" s="308"/>
      <c r="R83" s="1"/>
      <c r="S83" s="210"/>
      <c r="T83" s="52" t="s">
        <v>225</v>
      </c>
      <c r="U83" s="117" t="s">
        <v>226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228</v>
      </c>
      <c r="C84" s="103">
        <v>61</v>
      </c>
      <c r="D84" s="103">
        <v>64</v>
      </c>
      <c r="E84" s="103">
        <v>60</v>
      </c>
      <c r="F84" s="103">
        <v>124</v>
      </c>
      <c r="G84" s="34" t="s">
        <v>229</v>
      </c>
      <c r="H84" s="9" t="s">
        <v>230</v>
      </c>
      <c r="I84" s="103">
        <v>17</v>
      </c>
      <c r="J84" s="103">
        <v>10</v>
      </c>
      <c r="K84" s="103">
        <v>18</v>
      </c>
      <c r="L84" s="103">
        <v>28</v>
      </c>
      <c r="M84" s="1"/>
      <c r="N84" s="178"/>
      <c r="O84" s="51">
        <v>3030</v>
      </c>
      <c r="P84" s="321" t="s">
        <v>231</v>
      </c>
      <c r="Q84" s="308"/>
      <c r="R84" s="1"/>
      <c r="S84" s="210"/>
      <c r="T84" s="53" t="s">
        <v>232</v>
      </c>
      <c r="U84" s="117" t="s">
        <v>233</v>
      </c>
      <c r="V84" s="103">
        <v>19</v>
      </c>
      <c r="W84" s="103">
        <v>15</v>
      </c>
      <c r="X84" s="103">
        <v>20</v>
      </c>
      <c r="Y84" s="26">
        <v>35</v>
      </c>
    </row>
    <row r="85" spans="1:25" ht="15.95" customHeight="1" x14ac:dyDescent="0.4">
      <c r="A85" s="33" t="s">
        <v>234</v>
      </c>
      <c r="B85" s="9" t="s">
        <v>235</v>
      </c>
      <c r="C85" s="103">
        <v>120</v>
      </c>
      <c r="D85" s="103">
        <v>137</v>
      </c>
      <c r="E85" s="103">
        <v>128</v>
      </c>
      <c r="F85" s="103">
        <v>265</v>
      </c>
      <c r="G85" s="8" t="s">
        <v>523</v>
      </c>
      <c r="H85" s="142" t="s">
        <v>236</v>
      </c>
      <c r="I85" s="103">
        <v>106</v>
      </c>
      <c r="J85" s="103">
        <v>91</v>
      </c>
      <c r="K85" s="103">
        <v>116</v>
      </c>
      <c r="L85" s="103">
        <v>207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210"/>
      <c r="T85" s="53" t="s">
        <v>239</v>
      </c>
      <c r="U85" s="117" t="s">
        <v>240</v>
      </c>
      <c r="V85" s="103">
        <v>51</v>
      </c>
      <c r="W85" s="103">
        <v>50</v>
      </c>
      <c r="X85" s="103">
        <v>50</v>
      </c>
      <c r="Y85" s="26">
        <v>100</v>
      </c>
    </row>
    <row r="86" spans="1:25" ht="15.95" customHeight="1" x14ac:dyDescent="0.4">
      <c r="A86" s="8" t="s">
        <v>523</v>
      </c>
      <c r="B86" s="131" t="s">
        <v>241</v>
      </c>
      <c r="C86" s="103">
        <v>216</v>
      </c>
      <c r="D86" s="103">
        <v>241</v>
      </c>
      <c r="E86" s="103">
        <v>227</v>
      </c>
      <c r="F86" s="103">
        <v>468</v>
      </c>
      <c r="G86" s="34" t="s">
        <v>242</v>
      </c>
      <c r="H86" s="9" t="s">
        <v>243</v>
      </c>
      <c r="I86" s="103">
        <v>149</v>
      </c>
      <c r="J86" s="103">
        <v>139</v>
      </c>
      <c r="K86" s="103">
        <v>151</v>
      </c>
      <c r="L86" s="103">
        <v>290</v>
      </c>
      <c r="M86" s="1"/>
      <c r="N86" s="182"/>
      <c r="O86" s="54">
        <v>3026</v>
      </c>
      <c r="P86" s="322" t="s">
        <v>244</v>
      </c>
      <c r="Q86" s="309"/>
      <c r="R86" s="1"/>
      <c r="S86" s="210"/>
      <c r="T86" s="53" t="s">
        <v>245</v>
      </c>
      <c r="U86" s="117" t="s">
        <v>246</v>
      </c>
      <c r="V86" s="103">
        <v>43</v>
      </c>
      <c r="W86" s="103">
        <v>21</v>
      </c>
      <c r="X86" s="103">
        <v>32</v>
      </c>
      <c r="Y86" s="26">
        <v>53</v>
      </c>
    </row>
    <row r="87" spans="1:25" ht="15.95" customHeight="1" x14ac:dyDescent="0.4">
      <c r="A87" s="8" t="s">
        <v>523</v>
      </c>
      <c r="B87" s="132" t="s">
        <v>247</v>
      </c>
      <c r="C87" s="103">
        <v>141</v>
      </c>
      <c r="D87" s="103">
        <v>139</v>
      </c>
      <c r="E87" s="103">
        <v>143</v>
      </c>
      <c r="F87" s="103">
        <v>282</v>
      </c>
      <c r="G87" s="34" t="s">
        <v>248</v>
      </c>
      <c r="H87" s="9" t="s">
        <v>249</v>
      </c>
      <c r="I87" s="103">
        <v>86</v>
      </c>
      <c r="J87" s="103">
        <v>67</v>
      </c>
      <c r="K87" s="103">
        <v>81</v>
      </c>
      <c r="L87" s="103">
        <v>148</v>
      </c>
      <c r="M87" s="1"/>
      <c r="N87" s="182"/>
      <c r="O87" s="54">
        <v>3027</v>
      </c>
      <c r="P87" s="322" t="s">
        <v>250</v>
      </c>
      <c r="Q87" s="309"/>
      <c r="R87" s="1"/>
      <c r="S87" s="208"/>
      <c r="T87" s="53" t="s">
        <v>251</v>
      </c>
      <c r="U87" s="117" t="s">
        <v>252</v>
      </c>
      <c r="V87" s="103">
        <v>31</v>
      </c>
      <c r="W87" s="103">
        <v>21</v>
      </c>
      <c r="X87" s="103">
        <v>28</v>
      </c>
      <c r="Y87" s="26">
        <v>49</v>
      </c>
    </row>
    <row r="88" spans="1:25" ht="15.95" customHeight="1" x14ac:dyDescent="0.4">
      <c r="A88" s="33" t="s">
        <v>253</v>
      </c>
      <c r="B88" s="9" t="s">
        <v>254</v>
      </c>
      <c r="C88" s="103">
        <v>48</v>
      </c>
      <c r="D88" s="103">
        <v>45</v>
      </c>
      <c r="E88" s="103">
        <v>36</v>
      </c>
      <c r="F88" s="103">
        <v>81</v>
      </c>
      <c r="G88" s="34" t="s">
        <v>255</v>
      </c>
      <c r="H88" s="9" t="s">
        <v>256</v>
      </c>
      <c r="I88" s="103">
        <v>18</v>
      </c>
      <c r="J88" s="103">
        <v>16</v>
      </c>
      <c r="K88" s="103">
        <v>14</v>
      </c>
      <c r="L88" s="103">
        <v>30</v>
      </c>
      <c r="M88" s="1"/>
      <c r="N88" s="182"/>
      <c r="O88" s="54">
        <v>3028</v>
      </c>
      <c r="P88" s="322" t="s">
        <v>257</v>
      </c>
      <c r="Q88" s="309"/>
      <c r="R88" s="1"/>
      <c r="S88" s="205" t="s">
        <v>258</v>
      </c>
      <c r="T88" s="53" t="s">
        <v>259</v>
      </c>
      <c r="U88" s="116" t="s">
        <v>260</v>
      </c>
      <c r="V88" s="103">
        <v>42</v>
      </c>
      <c r="W88" s="103">
        <v>20</v>
      </c>
      <c r="X88" s="103">
        <v>32</v>
      </c>
      <c r="Y88" s="26">
        <v>52</v>
      </c>
    </row>
    <row r="89" spans="1:25" ht="15.95" customHeight="1" x14ac:dyDescent="0.4">
      <c r="A89" s="33" t="s">
        <v>261</v>
      </c>
      <c r="B89" s="9" t="s">
        <v>262</v>
      </c>
      <c r="C89" s="103">
        <v>61</v>
      </c>
      <c r="D89" s="103">
        <v>47</v>
      </c>
      <c r="E89" s="103">
        <v>55</v>
      </c>
      <c r="F89" s="103">
        <v>102</v>
      </c>
      <c r="G89" s="8" t="s">
        <v>523</v>
      </c>
      <c r="H89" s="140" t="s">
        <v>263</v>
      </c>
      <c r="I89" s="103">
        <v>252</v>
      </c>
      <c r="J89" s="103">
        <v>217</v>
      </c>
      <c r="K89" s="103">
        <v>247</v>
      </c>
      <c r="L89" s="103">
        <v>464</v>
      </c>
      <c r="M89" s="1"/>
      <c r="N89" s="180"/>
      <c r="O89" s="54">
        <v>3029</v>
      </c>
      <c r="P89" s="322" t="s">
        <v>264</v>
      </c>
      <c r="Q89" s="309"/>
      <c r="R89" s="1"/>
      <c r="S89" s="207"/>
      <c r="T89" s="53" t="s">
        <v>265</v>
      </c>
      <c r="U89" s="116" t="s">
        <v>266</v>
      </c>
      <c r="V89" s="103">
        <v>39</v>
      </c>
      <c r="W89" s="103">
        <v>41</v>
      </c>
      <c r="X89" s="103">
        <v>46</v>
      </c>
      <c r="Y89" s="26">
        <v>87</v>
      </c>
    </row>
    <row r="90" spans="1:25" ht="15.95" customHeight="1" x14ac:dyDescent="0.4">
      <c r="A90" s="33" t="s">
        <v>267</v>
      </c>
      <c r="B90" s="9" t="s">
        <v>268</v>
      </c>
      <c r="C90" s="103">
        <v>68</v>
      </c>
      <c r="D90" s="103">
        <v>62</v>
      </c>
      <c r="E90" s="103">
        <v>62</v>
      </c>
      <c r="F90" s="103">
        <v>124</v>
      </c>
      <c r="G90" s="34" t="s">
        <v>269</v>
      </c>
      <c r="H90" s="9" t="s">
        <v>270</v>
      </c>
      <c r="I90" s="103">
        <v>29</v>
      </c>
      <c r="J90" s="103">
        <v>26</v>
      </c>
      <c r="K90" s="103">
        <v>26</v>
      </c>
      <c r="L90" s="103">
        <v>52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207"/>
      <c r="T90" s="53" t="s">
        <v>271</v>
      </c>
      <c r="U90" s="116" t="s">
        <v>272</v>
      </c>
      <c r="V90" s="103">
        <v>19</v>
      </c>
      <c r="W90" s="103">
        <v>27</v>
      </c>
      <c r="X90" s="103">
        <v>15</v>
      </c>
      <c r="Y90" s="26">
        <v>42</v>
      </c>
    </row>
    <row r="91" spans="1:25" ht="15.75" customHeight="1" x14ac:dyDescent="0.4">
      <c r="A91" s="33" t="s">
        <v>273</v>
      </c>
      <c r="B91" s="9" t="s">
        <v>274</v>
      </c>
      <c r="C91" s="103">
        <v>29</v>
      </c>
      <c r="D91" s="103">
        <v>31</v>
      </c>
      <c r="E91" s="103">
        <v>33</v>
      </c>
      <c r="F91" s="103">
        <v>64</v>
      </c>
      <c r="G91" s="34" t="s">
        <v>275</v>
      </c>
      <c r="H91" s="9" t="s">
        <v>276</v>
      </c>
      <c r="I91" s="103">
        <v>37</v>
      </c>
      <c r="J91" s="103">
        <v>28</v>
      </c>
      <c r="K91" s="103">
        <v>30</v>
      </c>
      <c r="L91" s="103">
        <v>58</v>
      </c>
      <c r="M91" s="1"/>
      <c r="N91" s="183"/>
      <c r="O91" s="55">
        <v>3046</v>
      </c>
      <c r="P91" s="323" t="s">
        <v>277</v>
      </c>
      <c r="Q91" s="310"/>
      <c r="R91" s="1"/>
      <c r="S91" s="207"/>
      <c r="T91" s="53" t="s">
        <v>278</v>
      </c>
      <c r="U91" s="116" t="s">
        <v>279</v>
      </c>
      <c r="V91" s="103">
        <v>20</v>
      </c>
      <c r="W91" s="103">
        <v>19</v>
      </c>
      <c r="X91" s="103">
        <v>18</v>
      </c>
      <c r="Y91" s="26">
        <v>37</v>
      </c>
    </row>
    <row r="92" spans="1:25" ht="15.95" customHeight="1" x14ac:dyDescent="0.4">
      <c r="A92" s="33" t="s">
        <v>280</v>
      </c>
      <c r="B92" s="9" t="s">
        <v>281</v>
      </c>
      <c r="C92" s="103">
        <v>46</v>
      </c>
      <c r="D92" s="103">
        <v>41</v>
      </c>
      <c r="E92" s="103">
        <v>49</v>
      </c>
      <c r="F92" s="103">
        <v>90</v>
      </c>
      <c r="G92" s="34" t="s">
        <v>282</v>
      </c>
      <c r="H92" s="9" t="s">
        <v>283</v>
      </c>
      <c r="I92" s="103">
        <v>25</v>
      </c>
      <c r="J92" s="103">
        <v>19</v>
      </c>
      <c r="K92" s="103">
        <v>25</v>
      </c>
      <c r="L92" s="103">
        <v>44</v>
      </c>
      <c r="M92" s="1"/>
      <c r="N92" s="186" t="s">
        <v>284</v>
      </c>
      <c r="O92" s="56">
        <v>3118</v>
      </c>
      <c r="P92" s="324" t="s">
        <v>285</v>
      </c>
      <c r="Q92" s="311"/>
      <c r="R92" s="1"/>
      <c r="S92" s="207"/>
      <c r="T92" s="53" t="s">
        <v>286</v>
      </c>
      <c r="U92" s="116" t="s">
        <v>287</v>
      </c>
      <c r="V92" s="103">
        <v>44</v>
      </c>
      <c r="W92" s="103">
        <v>46</v>
      </c>
      <c r="X92" s="103">
        <v>39</v>
      </c>
      <c r="Y92" s="26">
        <v>85</v>
      </c>
    </row>
    <row r="93" spans="1:25" ht="15.95" customHeight="1" x14ac:dyDescent="0.4">
      <c r="A93" s="33" t="s">
        <v>288</v>
      </c>
      <c r="B93" s="9" t="s">
        <v>289</v>
      </c>
      <c r="C93" s="103">
        <v>54</v>
      </c>
      <c r="D93" s="103">
        <v>47</v>
      </c>
      <c r="E93" s="103">
        <v>44</v>
      </c>
      <c r="F93" s="103">
        <v>91</v>
      </c>
      <c r="G93" s="34" t="s">
        <v>290</v>
      </c>
      <c r="H93" s="9" t="s">
        <v>291</v>
      </c>
      <c r="I93" s="103">
        <v>480</v>
      </c>
      <c r="J93" s="103">
        <v>568</v>
      </c>
      <c r="K93" s="103">
        <v>618</v>
      </c>
      <c r="L93" s="103">
        <v>1186</v>
      </c>
      <c r="M93" s="1"/>
      <c r="N93" s="185"/>
      <c r="O93" s="56">
        <v>3119</v>
      </c>
      <c r="P93" s="324" t="s">
        <v>585</v>
      </c>
      <c r="Q93" s="311"/>
      <c r="R93" s="1"/>
      <c r="S93" s="207"/>
      <c r="T93" s="53" t="s">
        <v>292</v>
      </c>
      <c r="U93" s="116" t="s">
        <v>293</v>
      </c>
      <c r="V93" s="103">
        <v>141</v>
      </c>
      <c r="W93" s="103">
        <v>146</v>
      </c>
      <c r="X93" s="103">
        <v>168</v>
      </c>
      <c r="Y93" s="26">
        <v>314</v>
      </c>
    </row>
    <row r="94" spans="1:25" ht="15.95" customHeight="1" x14ac:dyDescent="0.4">
      <c r="A94" s="33" t="s">
        <v>294</v>
      </c>
      <c r="B94" s="9" t="s">
        <v>295</v>
      </c>
      <c r="C94" s="103">
        <v>118</v>
      </c>
      <c r="D94" s="103">
        <v>93</v>
      </c>
      <c r="E94" s="103">
        <v>102</v>
      </c>
      <c r="F94" s="103">
        <v>195</v>
      </c>
      <c r="G94" s="34" t="s">
        <v>296</v>
      </c>
      <c r="H94" s="9" t="s">
        <v>297</v>
      </c>
      <c r="I94" s="103">
        <v>86</v>
      </c>
      <c r="J94" s="103">
        <v>97</v>
      </c>
      <c r="K94" s="103">
        <v>102</v>
      </c>
      <c r="L94" s="103">
        <v>199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207"/>
      <c r="T94" s="53" t="s">
        <v>300</v>
      </c>
      <c r="U94" s="116" t="s">
        <v>301</v>
      </c>
      <c r="V94" s="103">
        <v>37</v>
      </c>
      <c r="W94" s="103">
        <v>32</v>
      </c>
      <c r="X94" s="103">
        <v>37</v>
      </c>
      <c r="Y94" s="26">
        <v>69</v>
      </c>
    </row>
    <row r="95" spans="1:25" ht="15.95" customHeight="1" x14ac:dyDescent="0.4">
      <c r="A95" s="33" t="s">
        <v>302</v>
      </c>
      <c r="B95" s="9" t="s">
        <v>303</v>
      </c>
      <c r="C95" s="103">
        <v>22</v>
      </c>
      <c r="D95" s="103">
        <v>21</v>
      </c>
      <c r="E95" s="103">
        <v>20</v>
      </c>
      <c r="F95" s="103">
        <v>41</v>
      </c>
      <c r="G95" s="34" t="s">
        <v>304</v>
      </c>
      <c r="H95" s="9" t="s">
        <v>305</v>
      </c>
      <c r="I95" s="103">
        <v>11</v>
      </c>
      <c r="J95" s="103">
        <v>13</v>
      </c>
      <c r="K95" s="103">
        <v>7</v>
      </c>
      <c r="L95" s="103">
        <v>20</v>
      </c>
      <c r="M95" s="1"/>
      <c r="N95" s="188"/>
      <c r="O95" s="57">
        <v>3058</v>
      </c>
      <c r="P95" s="325" t="s">
        <v>306</v>
      </c>
      <c r="Q95" s="312"/>
      <c r="R95" s="1"/>
      <c r="S95" s="207"/>
      <c r="T95" s="53" t="s">
        <v>307</v>
      </c>
      <c r="U95" s="116" t="s">
        <v>308</v>
      </c>
      <c r="V95" s="103">
        <v>90</v>
      </c>
      <c r="W95" s="103">
        <v>86</v>
      </c>
      <c r="X95" s="103">
        <v>98</v>
      </c>
      <c r="Y95" s="26">
        <v>184</v>
      </c>
    </row>
    <row r="96" spans="1:25" ht="15.95" customHeight="1" x14ac:dyDescent="0.4">
      <c r="A96" s="33" t="s">
        <v>309</v>
      </c>
      <c r="B96" s="9" t="s">
        <v>310</v>
      </c>
      <c r="C96" s="103">
        <v>10</v>
      </c>
      <c r="D96" s="103">
        <v>6</v>
      </c>
      <c r="E96" s="103">
        <v>11</v>
      </c>
      <c r="F96" s="103">
        <v>17</v>
      </c>
      <c r="G96" s="34" t="s">
        <v>311</v>
      </c>
      <c r="H96" s="9" t="s">
        <v>312</v>
      </c>
      <c r="I96" s="103">
        <v>97</v>
      </c>
      <c r="J96" s="103">
        <v>100</v>
      </c>
      <c r="K96" s="103">
        <v>105</v>
      </c>
      <c r="L96" s="103">
        <v>205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207"/>
      <c r="T96" s="53" t="s">
        <v>314</v>
      </c>
      <c r="U96" s="116" t="s">
        <v>315</v>
      </c>
      <c r="V96" s="103">
        <v>52</v>
      </c>
      <c r="W96" s="103">
        <v>54</v>
      </c>
      <c r="X96" s="103">
        <v>53</v>
      </c>
      <c r="Y96" s="26">
        <v>107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317</v>
      </c>
      <c r="I97" s="103">
        <v>112</v>
      </c>
      <c r="J97" s="103">
        <v>95</v>
      </c>
      <c r="K97" s="103">
        <v>100</v>
      </c>
      <c r="L97" s="103">
        <v>195</v>
      </c>
      <c r="M97" s="1"/>
      <c r="N97" s="191"/>
      <c r="O97" s="58">
        <v>3061</v>
      </c>
      <c r="P97" s="326" t="s">
        <v>318</v>
      </c>
      <c r="Q97" s="313"/>
      <c r="R97" s="1"/>
      <c r="S97" s="207"/>
      <c r="T97" s="53" t="s">
        <v>319</v>
      </c>
      <c r="U97" s="116" t="s">
        <v>320</v>
      </c>
      <c r="V97" s="103">
        <v>46</v>
      </c>
      <c r="W97" s="103">
        <v>62</v>
      </c>
      <c r="X97" s="103">
        <v>53</v>
      </c>
      <c r="Y97" s="26">
        <v>115</v>
      </c>
    </row>
    <row r="98" spans="1:25" ht="15.95" customHeight="1" x14ac:dyDescent="0.4">
      <c r="A98" s="8" t="s">
        <v>523</v>
      </c>
      <c r="B98" s="143" t="s">
        <v>321</v>
      </c>
      <c r="C98" s="103">
        <v>207</v>
      </c>
      <c r="D98" s="103">
        <v>220</v>
      </c>
      <c r="E98" s="103">
        <v>250</v>
      </c>
      <c r="F98" s="103">
        <v>470</v>
      </c>
      <c r="G98" s="8" t="s">
        <v>523</v>
      </c>
      <c r="H98" s="143" t="s">
        <v>322</v>
      </c>
      <c r="I98" s="103">
        <v>211</v>
      </c>
      <c r="J98" s="103">
        <v>166</v>
      </c>
      <c r="K98" s="103">
        <v>222</v>
      </c>
      <c r="L98" s="103">
        <v>388</v>
      </c>
      <c r="M98" s="1"/>
      <c r="N98" s="191"/>
      <c r="O98" s="58">
        <v>3062</v>
      </c>
      <c r="P98" s="326" t="s">
        <v>323</v>
      </c>
      <c r="Q98" s="313"/>
      <c r="R98" s="1"/>
      <c r="S98" s="361"/>
      <c r="T98" s="53" t="s">
        <v>324</v>
      </c>
      <c r="U98" s="124" t="s">
        <v>325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327</v>
      </c>
      <c r="C99" s="103">
        <v>47</v>
      </c>
      <c r="D99" s="103">
        <v>35</v>
      </c>
      <c r="E99" s="103">
        <v>48</v>
      </c>
      <c r="F99" s="103">
        <v>83</v>
      </c>
      <c r="G99" s="34" t="s">
        <v>328</v>
      </c>
      <c r="H99" s="9" t="s">
        <v>329</v>
      </c>
      <c r="I99" s="103">
        <v>36</v>
      </c>
      <c r="J99" s="103">
        <v>32</v>
      </c>
      <c r="K99" s="103">
        <v>40</v>
      </c>
      <c r="L99" s="103">
        <v>72</v>
      </c>
      <c r="M99" s="1"/>
      <c r="N99" s="191"/>
      <c r="O99" s="58">
        <v>3063</v>
      </c>
      <c r="P99" s="326" t="s">
        <v>330</v>
      </c>
      <c r="Q99" s="313"/>
      <c r="R99" s="1"/>
      <c r="S99" s="362" t="s">
        <v>216</v>
      </c>
      <c r="T99" s="53" t="s">
        <v>331</v>
      </c>
      <c r="U99" s="124" t="s">
        <v>217</v>
      </c>
      <c r="V99" s="103">
        <v>63</v>
      </c>
      <c r="W99" s="103">
        <v>72</v>
      </c>
      <c r="X99" s="103">
        <v>50</v>
      </c>
      <c r="Y99" s="26">
        <v>122</v>
      </c>
    </row>
    <row r="100" spans="1:25" ht="15.95" customHeight="1" x14ac:dyDescent="0.4">
      <c r="A100" s="34" t="s">
        <v>332</v>
      </c>
      <c r="B100" s="9" t="s">
        <v>333</v>
      </c>
      <c r="C100" s="103">
        <v>12</v>
      </c>
      <c r="D100" s="103">
        <v>11</v>
      </c>
      <c r="E100" s="103">
        <v>15</v>
      </c>
      <c r="F100" s="103">
        <v>26</v>
      </c>
      <c r="G100" s="34" t="s">
        <v>334</v>
      </c>
      <c r="H100" s="9" t="s">
        <v>335</v>
      </c>
      <c r="I100" s="103">
        <v>204</v>
      </c>
      <c r="J100" s="103">
        <v>233</v>
      </c>
      <c r="K100" s="103">
        <v>253</v>
      </c>
      <c r="L100" s="103">
        <v>486</v>
      </c>
      <c r="M100" s="1"/>
      <c r="N100" s="191"/>
      <c r="O100" s="58">
        <v>3065</v>
      </c>
      <c r="P100" s="326" t="s">
        <v>336</v>
      </c>
      <c r="Q100" s="313"/>
      <c r="R100" s="1"/>
      <c r="S100" s="363"/>
      <c r="T100" s="53" t="s">
        <v>337</v>
      </c>
      <c r="U100" s="124" t="s">
        <v>224</v>
      </c>
      <c r="V100" s="103">
        <v>83</v>
      </c>
      <c r="W100" s="103">
        <v>91</v>
      </c>
      <c r="X100" s="103">
        <v>98</v>
      </c>
      <c r="Y100" s="26">
        <v>189</v>
      </c>
    </row>
    <row r="101" spans="1:25" ht="15.95" customHeight="1" x14ac:dyDescent="0.4">
      <c r="A101" s="34" t="s">
        <v>338</v>
      </c>
      <c r="B101" s="9" t="s">
        <v>339</v>
      </c>
      <c r="C101" s="103">
        <v>13</v>
      </c>
      <c r="D101" s="103">
        <v>11</v>
      </c>
      <c r="E101" s="103">
        <v>10</v>
      </c>
      <c r="F101" s="103">
        <v>21</v>
      </c>
      <c r="G101" s="8" t="s">
        <v>523</v>
      </c>
      <c r="H101" s="134" t="s">
        <v>340</v>
      </c>
      <c r="I101" s="103">
        <v>76</v>
      </c>
      <c r="J101" s="103">
        <v>52</v>
      </c>
      <c r="K101" s="103">
        <v>95</v>
      </c>
      <c r="L101" s="103">
        <v>147</v>
      </c>
      <c r="M101" s="1"/>
      <c r="N101" s="190"/>
      <c r="O101" s="58">
        <v>3066</v>
      </c>
      <c r="P101" s="326" t="s">
        <v>341</v>
      </c>
      <c r="Q101" s="313"/>
      <c r="R101" s="1"/>
      <c r="S101" s="361"/>
      <c r="T101" s="53" t="s">
        <v>342</v>
      </c>
      <c r="U101" s="124" t="s">
        <v>231</v>
      </c>
      <c r="V101" s="103">
        <v>70</v>
      </c>
      <c r="W101" s="103">
        <v>78</v>
      </c>
      <c r="X101" s="103">
        <v>79</v>
      </c>
      <c r="Y101" s="26">
        <v>157</v>
      </c>
    </row>
    <row r="102" spans="1:25" ht="15.95" customHeight="1" x14ac:dyDescent="0.4">
      <c r="A102" s="34" t="s">
        <v>343</v>
      </c>
      <c r="B102" s="9" t="s">
        <v>344</v>
      </c>
      <c r="C102" s="103">
        <v>35</v>
      </c>
      <c r="D102" s="103">
        <v>43</v>
      </c>
      <c r="E102" s="103">
        <v>37</v>
      </c>
      <c r="F102" s="103">
        <v>80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181" t="s">
        <v>237</v>
      </c>
      <c r="T102" s="53" t="s">
        <v>347</v>
      </c>
      <c r="U102" s="125" t="s">
        <v>238</v>
      </c>
      <c r="V102" s="103">
        <v>21</v>
      </c>
      <c r="W102" s="103">
        <v>21</v>
      </c>
      <c r="X102" s="103">
        <v>16</v>
      </c>
      <c r="Y102" s="26">
        <v>37</v>
      </c>
    </row>
    <row r="103" spans="1:25" ht="15.95" customHeight="1" x14ac:dyDescent="0.4">
      <c r="A103" s="34" t="s">
        <v>348</v>
      </c>
      <c r="B103" s="9" t="s">
        <v>349</v>
      </c>
      <c r="C103" s="103">
        <v>42</v>
      </c>
      <c r="D103" s="103">
        <v>36</v>
      </c>
      <c r="E103" s="103">
        <v>44</v>
      </c>
      <c r="F103" s="103">
        <v>80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194"/>
      <c r="O103" s="59">
        <v>3073</v>
      </c>
      <c r="P103" s="327" t="s">
        <v>350</v>
      </c>
      <c r="Q103" s="314"/>
      <c r="R103" s="1"/>
      <c r="S103" s="363"/>
      <c r="T103" s="53" t="s">
        <v>351</v>
      </c>
      <c r="U103" s="125" t="s">
        <v>244</v>
      </c>
      <c r="V103" s="103">
        <v>42</v>
      </c>
      <c r="W103" s="103">
        <v>42</v>
      </c>
      <c r="X103" s="103">
        <v>50</v>
      </c>
      <c r="Y103" s="26">
        <v>92</v>
      </c>
    </row>
    <row r="104" spans="1:25" ht="15.95" customHeight="1" x14ac:dyDescent="0.4">
      <c r="A104" s="34" t="s">
        <v>352</v>
      </c>
      <c r="B104" s="9" t="s">
        <v>353</v>
      </c>
      <c r="C104" s="103">
        <v>63</v>
      </c>
      <c r="D104" s="103">
        <v>44</v>
      </c>
      <c r="E104" s="103">
        <v>55</v>
      </c>
      <c r="F104" s="103">
        <v>99</v>
      </c>
      <c r="G104" s="302"/>
      <c r="H104" s="210"/>
      <c r="I104" s="60">
        <v>3002</v>
      </c>
      <c r="J104" s="330" t="s">
        <v>226</v>
      </c>
      <c r="K104" s="317"/>
      <c r="L104" s="104"/>
      <c r="M104" s="1"/>
      <c r="N104" s="192"/>
      <c r="O104" s="59">
        <v>3076</v>
      </c>
      <c r="P104" s="327" t="s">
        <v>354</v>
      </c>
      <c r="Q104" s="314"/>
      <c r="R104" s="1"/>
      <c r="S104" s="363"/>
      <c r="T104" s="53" t="s">
        <v>355</v>
      </c>
      <c r="U104" s="125" t="s">
        <v>250</v>
      </c>
      <c r="V104" s="103">
        <v>23</v>
      </c>
      <c r="W104" s="103">
        <v>30</v>
      </c>
      <c r="X104" s="103">
        <v>28</v>
      </c>
      <c r="Y104" s="26">
        <v>58</v>
      </c>
    </row>
    <row r="105" spans="1:25" ht="15.95" customHeight="1" x14ac:dyDescent="0.4">
      <c r="A105" s="61" t="s">
        <v>356</v>
      </c>
      <c r="B105" s="23" t="s">
        <v>357</v>
      </c>
      <c r="C105" s="103">
        <v>42</v>
      </c>
      <c r="D105" s="103">
        <v>46</v>
      </c>
      <c r="E105" s="103">
        <v>35</v>
      </c>
      <c r="F105" s="103">
        <v>81</v>
      </c>
      <c r="G105" s="302"/>
      <c r="H105" s="210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363"/>
      <c r="T105" s="53" t="s">
        <v>360</v>
      </c>
      <c r="U105" s="125" t="s">
        <v>257</v>
      </c>
      <c r="V105" s="103">
        <v>46</v>
      </c>
      <c r="W105" s="103">
        <v>41</v>
      </c>
      <c r="X105" s="103">
        <v>41</v>
      </c>
      <c r="Y105" s="26">
        <v>82</v>
      </c>
    </row>
    <row r="106" spans="1:25" ht="15.95" customHeight="1" x14ac:dyDescent="0.4">
      <c r="A106" s="61" t="s">
        <v>361</v>
      </c>
      <c r="B106" s="23" t="s">
        <v>362</v>
      </c>
      <c r="C106" s="103">
        <v>88</v>
      </c>
      <c r="D106" s="103">
        <v>76</v>
      </c>
      <c r="E106" s="103">
        <v>74</v>
      </c>
      <c r="F106" s="103">
        <v>150</v>
      </c>
      <c r="G106" s="302"/>
      <c r="H106" s="210"/>
      <c r="I106" s="60">
        <v>3005</v>
      </c>
      <c r="J106" s="330" t="s">
        <v>240</v>
      </c>
      <c r="K106" s="317"/>
      <c r="L106" s="104"/>
      <c r="M106" s="1"/>
      <c r="N106" s="196"/>
      <c r="O106" s="62">
        <v>3077</v>
      </c>
      <c r="P106" s="328" t="s">
        <v>363</v>
      </c>
      <c r="Q106" s="315"/>
      <c r="R106" s="1"/>
      <c r="S106" s="361"/>
      <c r="T106" s="53" t="s">
        <v>364</v>
      </c>
      <c r="U106" s="125" t="s">
        <v>264</v>
      </c>
      <c r="V106" s="103">
        <v>9</v>
      </c>
      <c r="W106" s="103">
        <v>5</v>
      </c>
      <c r="X106" s="103">
        <v>8</v>
      </c>
      <c r="Y106" s="26">
        <v>13</v>
      </c>
    </row>
    <row r="107" spans="1:25" ht="15.95" customHeight="1" x14ac:dyDescent="0.4">
      <c r="A107" s="61" t="s">
        <v>365</v>
      </c>
      <c r="B107" s="23" t="s">
        <v>366</v>
      </c>
      <c r="C107" s="103">
        <v>198</v>
      </c>
      <c r="D107" s="103">
        <v>162</v>
      </c>
      <c r="E107" s="103">
        <v>192</v>
      </c>
      <c r="F107" s="103">
        <v>354</v>
      </c>
      <c r="G107" s="302"/>
      <c r="H107" s="210"/>
      <c r="I107" s="60">
        <v>3024</v>
      </c>
      <c r="J107" s="330" t="s">
        <v>246</v>
      </c>
      <c r="K107" s="317"/>
      <c r="L107" s="104"/>
      <c r="M107" s="1"/>
      <c r="N107" s="196"/>
      <c r="O107" s="62">
        <v>3078</v>
      </c>
      <c r="P107" s="328" t="s">
        <v>367</v>
      </c>
      <c r="Q107" s="315"/>
      <c r="R107" s="1"/>
      <c r="S107" s="184" t="s">
        <v>62</v>
      </c>
      <c r="T107" s="53" t="s">
        <v>368</v>
      </c>
      <c r="U107" s="123" t="s">
        <v>62</v>
      </c>
      <c r="V107" s="103">
        <v>152</v>
      </c>
      <c r="W107" s="103">
        <v>157</v>
      </c>
      <c r="X107" s="103">
        <v>189</v>
      </c>
      <c r="Y107" s="26">
        <v>346</v>
      </c>
    </row>
    <row r="108" spans="1:25" ht="15.95" customHeight="1" x14ac:dyDescent="0.4">
      <c r="A108" s="34" t="s">
        <v>369</v>
      </c>
      <c r="B108" s="9" t="s">
        <v>370</v>
      </c>
      <c r="C108" s="103">
        <v>47</v>
      </c>
      <c r="D108" s="103">
        <v>39</v>
      </c>
      <c r="E108" s="103">
        <v>42</v>
      </c>
      <c r="F108" s="103">
        <v>81</v>
      </c>
      <c r="G108" s="302"/>
      <c r="H108" s="208"/>
      <c r="I108" s="60">
        <v>3032</v>
      </c>
      <c r="J108" s="330" t="s">
        <v>252</v>
      </c>
      <c r="K108" s="317"/>
      <c r="L108" s="104"/>
      <c r="M108" s="1"/>
      <c r="N108" s="196"/>
      <c r="O108" s="62">
        <v>3079</v>
      </c>
      <c r="P108" s="328" t="s">
        <v>371</v>
      </c>
      <c r="Q108" s="315"/>
      <c r="R108" s="1"/>
      <c r="S108" s="361"/>
      <c r="T108" s="53" t="s">
        <v>372</v>
      </c>
      <c r="U108" s="123" t="s">
        <v>277</v>
      </c>
      <c r="V108" s="103">
        <v>55</v>
      </c>
      <c r="W108" s="103">
        <v>63</v>
      </c>
      <c r="X108" s="103">
        <v>61</v>
      </c>
      <c r="Y108" s="26">
        <v>124</v>
      </c>
    </row>
    <row r="109" spans="1:25" ht="15.95" customHeight="1" x14ac:dyDescent="0.4">
      <c r="A109" s="8" t="s">
        <v>523</v>
      </c>
      <c r="B109" s="63" t="s">
        <v>373</v>
      </c>
      <c r="C109" s="103">
        <v>107</v>
      </c>
      <c r="D109" s="103">
        <v>91</v>
      </c>
      <c r="E109" s="103">
        <v>108</v>
      </c>
      <c r="F109" s="103">
        <v>199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195"/>
      <c r="O109" s="62">
        <v>3080</v>
      </c>
      <c r="P109" s="328" t="s">
        <v>374</v>
      </c>
      <c r="Q109" s="315"/>
      <c r="R109" s="1"/>
      <c r="S109" s="175"/>
      <c r="T109" s="53"/>
      <c r="U109" s="120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376</v>
      </c>
      <c r="C110" s="103">
        <v>62</v>
      </c>
      <c r="D110" s="103">
        <v>47</v>
      </c>
      <c r="E110" s="103">
        <v>58</v>
      </c>
      <c r="F110" s="103">
        <v>105</v>
      </c>
      <c r="G110" s="1"/>
      <c r="H110" s="207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187" t="s">
        <v>298</v>
      </c>
      <c r="T110" s="53" t="s">
        <v>379</v>
      </c>
      <c r="U110" s="120" t="s">
        <v>299</v>
      </c>
      <c r="V110" s="103">
        <v>59</v>
      </c>
      <c r="W110" s="103">
        <v>38</v>
      </c>
      <c r="X110" s="103">
        <v>59</v>
      </c>
      <c r="Y110" s="26">
        <v>97</v>
      </c>
    </row>
    <row r="111" spans="1:25" ht="15.95" customHeight="1" x14ac:dyDescent="0.4">
      <c r="A111" s="34" t="s">
        <v>380</v>
      </c>
      <c r="B111" s="9" t="s">
        <v>381</v>
      </c>
      <c r="C111" s="103">
        <v>15</v>
      </c>
      <c r="D111" s="103">
        <v>15</v>
      </c>
      <c r="E111" s="103">
        <v>14</v>
      </c>
      <c r="F111" s="103">
        <v>29</v>
      </c>
      <c r="G111" s="1"/>
      <c r="H111" s="207"/>
      <c r="I111" s="64">
        <v>3009</v>
      </c>
      <c r="J111" s="351" t="s">
        <v>272</v>
      </c>
      <c r="K111" s="349"/>
      <c r="L111" s="2"/>
      <c r="M111" s="1"/>
      <c r="N111" s="197"/>
      <c r="O111" s="65">
        <v>3087</v>
      </c>
      <c r="P111" s="329" t="s">
        <v>382</v>
      </c>
      <c r="Q111" s="316"/>
      <c r="R111" s="1"/>
      <c r="S111" s="361"/>
      <c r="T111" s="53" t="s">
        <v>383</v>
      </c>
      <c r="U111" s="120" t="s">
        <v>306</v>
      </c>
      <c r="V111" s="103">
        <v>48</v>
      </c>
      <c r="W111" s="103">
        <v>53</v>
      </c>
      <c r="X111" s="103">
        <v>49</v>
      </c>
      <c r="Y111" s="26">
        <v>102</v>
      </c>
    </row>
    <row r="112" spans="1:25" ht="15.75" customHeight="1" x14ac:dyDescent="0.4">
      <c r="A112" s="8" t="s">
        <v>523</v>
      </c>
      <c r="B112" s="136" t="s">
        <v>384</v>
      </c>
      <c r="C112" s="103">
        <v>136</v>
      </c>
      <c r="D112" s="103">
        <v>124</v>
      </c>
      <c r="E112" s="103">
        <v>132</v>
      </c>
      <c r="F112" s="103">
        <v>256</v>
      </c>
      <c r="G112" s="1"/>
      <c r="H112" s="207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189" t="s">
        <v>313</v>
      </c>
      <c r="T112" s="53" t="s">
        <v>387</v>
      </c>
      <c r="U112" s="122" t="s">
        <v>313</v>
      </c>
      <c r="V112" s="103">
        <v>74</v>
      </c>
      <c r="W112" s="103">
        <v>66</v>
      </c>
      <c r="X112" s="103">
        <v>71</v>
      </c>
      <c r="Y112" s="26">
        <v>137</v>
      </c>
    </row>
    <row r="113" spans="1:25" ht="15.95" customHeight="1" x14ac:dyDescent="0.4">
      <c r="A113" s="34" t="s">
        <v>388</v>
      </c>
      <c r="B113" s="9" t="s">
        <v>389</v>
      </c>
      <c r="C113" s="103">
        <v>34</v>
      </c>
      <c r="D113" s="103">
        <v>34</v>
      </c>
      <c r="E113" s="103">
        <v>30</v>
      </c>
      <c r="F113" s="103">
        <v>64</v>
      </c>
      <c r="G113" s="1"/>
      <c r="H113" s="207"/>
      <c r="I113" s="64">
        <v>3011</v>
      </c>
      <c r="J113" s="351" t="s">
        <v>287</v>
      </c>
      <c r="K113" s="349"/>
      <c r="L113" s="2"/>
      <c r="M113" s="1"/>
      <c r="N113" s="200"/>
      <c r="O113" s="66">
        <v>3098</v>
      </c>
      <c r="P113" s="330" t="s">
        <v>390</v>
      </c>
      <c r="Q113" s="317"/>
      <c r="R113" s="1"/>
      <c r="S113" s="363"/>
      <c r="T113" s="53" t="s">
        <v>391</v>
      </c>
      <c r="U113" s="122" t="s">
        <v>318</v>
      </c>
      <c r="V113" s="103">
        <v>8</v>
      </c>
      <c r="W113" s="103">
        <v>4</v>
      </c>
      <c r="X113" s="103">
        <v>6</v>
      </c>
      <c r="Y113" s="26">
        <v>10</v>
      </c>
    </row>
    <row r="114" spans="1:25" ht="15.95" customHeight="1" x14ac:dyDescent="0.4">
      <c r="A114" s="34" t="s">
        <v>392</v>
      </c>
      <c r="B114" s="9" t="s">
        <v>393</v>
      </c>
      <c r="C114" s="103">
        <v>29</v>
      </c>
      <c r="D114" s="103">
        <v>27</v>
      </c>
      <c r="E114" s="103">
        <v>29</v>
      </c>
      <c r="F114" s="103">
        <v>56</v>
      </c>
      <c r="G114" s="1"/>
      <c r="H114" s="207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363"/>
      <c r="T114" s="53" t="s">
        <v>395</v>
      </c>
      <c r="U114" s="122" t="s">
        <v>323</v>
      </c>
      <c r="V114" s="103">
        <v>34</v>
      </c>
      <c r="W114" s="103">
        <v>39</v>
      </c>
      <c r="X114" s="103">
        <v>39</v>
      </c>
      <c r="Y114" s="26">
        <v>78</v>
      </c>
    </row>
    <row r="115" spans="1:25" ht="15.95" customHeight="1" x14ac:dyDescent="0.4">
      <c r="A115" s="34" t="s">
        <v>396</v>
      </c>
      <c r="B115" s="9" t="s">
        <v>397</v>
      </c>
      <c r="C115" s="103">
        <v>29</v>
      </c>
      <c r="D115" s="103">
        <v>24</v>
      </c>
      <c r="E115" s="103">
        <v>27</v>
      </c>
      <c r="F115" s="103">
        <v>51</v>
      </c>
      <c r="G115" s="1"/>
      <c r="H115" s="207"/>
      <c r="I115" s="64">
        <v>3015</v>
      </c>
      <c r="J115" s="351" t="s">
        <v>301</v>
      </c>
      <c r="K115" s="349"/>
      <c r="L115" s="2"/>
      <c r="M115" s="1"/>
      <c r="N115" s="202"/>
      <c r="O115" s="67">
        <v>3108</v>
      </c>
      <c r="P115" s="331" t="s">
        <v>398</v>
      </c>
      <c r="Q115" s="318"/>
      <c r="R115" s="1"/>
      <c r="S115" s="363"/>
      <c r="T115" s="53" t="s">
        <v>399</v>
      </c>
      <c r="U115" s="122" t="s">
        <v>330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401</v>
      </c>
      <c r="C116" s="103">
        <v>43</v>
      </c>
      <c r="D116" s="103">
        <v>35</v>
      </c>
      <c r="E116" s="103">
        <v>43</v>
      </c>
      <c r="F116" s="103">
        <v>78</v>
      </c>
      <c r="G116" s="1"/>
      <c r="H116" s="207"/>
      <c r="I116" s="64">
        <v>3017</v>
      </c>
      <c r="J116" s="351" t="s">
        <v>308</v>
      </c>
      <c r="K116" s="349"/>
      <c r="L116" s="171" t="s">
        <v>586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363"/>
      <c r="T116" s="53" t="s">
        <v>404</v>
      </c>
      <c r="U116" s="122" t="s">
        <v>336</v>
      </c>
      <c r="V116" s="103">
        <v>7</v>
      </c>
      <c r="W116" s="103">
        <v>6</v>
      </c>
      <c r="X116" s="103">
        <v>5</v>
      </c>
      <c r="Y116" s="26">
        <v>11</v>
      </c>
    </row>
    <row r="117" spans="1:25" ht="15.95" customHeight="1" x14ac:dyDescent="0.4">
      <c r="A117" s="8" t="s">
        <v>523</v>
      </c>
      <c r="B117" s="137" t="s">
        <v>405</v>
      </c>
      <c r="C117" s="103">
        <v>182</v>
      </c>
      <c r="D117" s="103">
        <v>156</v>
      </c>
      <c r="E117" s="103">
        <v>172</v>
      </c>
      <c r="F117" s="103">
        <v>328</v>
      </c>
      <c r="G117" s="1"/>
      <c r="H117" s="207"/>
      <c r="I117" s="64">
        <v>3020</v>
      </c>
      <c r="J117" s="351" t="s">
        <v>315</v>
      </c>
      <c r="K117" s="349"/>
      <c r="L117" s="172"/>
      <c r="M117" s="1"/>
      <c r="N117" s="204"/>
      <c r="O117" s="68">
        <v>3110</v>
      </c>
      <c r="P117" s="332" t="s">
        <v>406</v>
      </c>
      <c r="Q117" s="319"/>
      <c r="R117" s="69"/>
      <c r="S117" s="361"/>
      <c r="T117" s="53" t="s">
        <v>407</v>
      </c>
      <c r="U117" s="122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408</v>
      </c>
      <c r="C118" s="103">
        <v>432</v>
      </c>
      <c r="D118" s="103">
        <v>454</v>
      </c>
      <c r="E118" s="103">
        <v>484</v>
      </c>
      <c r="F118" s="103">
        <v>938</v>
      </c>
      <c r="G118" s="1"/>
      <c r="H118" s="207"/>
      <c r="I118" s="70">
        <v>3043</v>
      </c>
      <c r="J118" s="351" t="s">
        <v>320</v>
      </c>
      <c r="K118" s="349"/>
      <c r="L118" s="2"/>
      <c r="M118" s="1"/>
      <c r="N118" s="203"/>
      <c r="O118" s="71">
        <v>3112</v>
      </c>
      <c r="P118" s="332" t="s">
        <v>409</v>
      </c>
      <c r="Q118" s="320"/>
      <c r="R118" s="1"/>
      <c r="S118" s="193" t="s">
        <v>345</v>
      </c>
      <c r="T118" s="53" t="s">
        <v>410</v>
      </c>
      <c r="U118" s="121" t="s">
        <v>346</v>
      </c>
      <c r="V118" s="103">
        <v>95</v>
      </c>
      <c r="W118" s="103">
        <v>78</v>
      </c>
      <c r="X118" s="103">
        <v>82</v>
      </c>
      <c r="Y118" s="26">
        <v>160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206"/>
      <c r="I119" s="70">
        <v>3044</v>
      </c>
      <c r="J119" s="352" t="s">
        <v>411</v>
      </c>
      <c r="K119" s="350"/>
      <c r="L119" s="32">
        <v>4871</v>
      </c>
      <c r="M119" s="162"/>
      <c r="N119" s="161"/>
      <c r="O119" s="128" t="s">
        <v>117</v>
      </c>
      <c r="P119" s="128" t="s">
        <v>118</v>
      </c>
      <c r="Q119" s="128" t="s">
        <v>119</v>
      </c>
      <c r="R119" s="126" t="s">
        <v>120</v>
      </c>
      <c r="S119" s="363"/>
      <c r="T119" s="53" t="s">
        <v>412</v>
      </c>
      <c r="U119" s="121" t="s">
        <v>350</v>
      </c>
      <c r="V119" s="103">
        <v>60</v>
      </c>
      <c r="W119" s="103">
        <v>54</v>
      </c>
      <c r="X119" s="103">
        <v>68</v>
      </c>
      <c r="Y119" s="26">
        <v>122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/>
      <c r="N120" s="150" t="s">
        <v>687</v>
      </c>
      <c r="O120" s="103">
        <v>5792</v>
      </c>
      <c r="P120" s="103">
        <v>5500</v>
      </c>
      <c r="Q120" s="103">
        <v>6033</v>
      </c>
      <c r="R120" s="110">
        <v>11533</v>
      </c>
      <c r="S120" s="361"/>
      <c r="T120" s="53" t="s">
        <v>413</v>
      </c>
      <c r="U120" s="121" t="s">
        <v>354</v>
      </c>
      <c r="V120" s="103">
        <v>27</v>
      </c>
      <c r="W120" s="103">
        <v>24</v>
      </c>
      <c r="X120" s="103">
        <v>22</v>
      </c>
      <c r="Y120" s="26">
        <v>46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364" t="s">
        <v>358</v>
      </c>
      <c r="T121" s="53" t="s">
        <v>414</v>
      </c>
      <c r="U121" s="72" t="s">
        <v>359</v>
      </c>
      <c r="V121" s="103">
        <v>19</v>
      </c>
      <c r="W121" s="103">
        <v>12</v>
      </c>
      <c r="X121" s="103">
        <v>15</v>
      </c>
      <c r="Y121" s="26">
        <v>27</v>
      </c>
    </row>
    <row r="122" spans="1:25" ht="24" customHeight="1" x14ac:dyDescent="0.4">
      <c r="A122" s="163" t="s">
        <v>680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305"/>
      <c r="S122" s="363"/>
      <c r="T122" s="53" t="s">
        <v>415</v>
      </c>
      <c r="U122" s="72" t="s">
        <v>363</v>
      </c>
      <c r="V122" s="103">
        <v>27</v>
      </c>
      <c r="W122" s="103">
        <v>20</v>
      </c>
      <c r="X122" s="103">
        <v>18</v>
      </c>
      <c r="Y122" s="26">
        <v>38</v>
      </c>
    </row>
    <row r="123" spans="1:25" ht="15.95" customHeight="1" x14ac:dyDescent="0.4">
      <c r="A123" s="73" t="s">
        <v>416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164" t="str">
        <f>P2</f>
        <v>令和６年１月31日現在</v>
      </c>
      <c r="Q123" s="164"/>
      <c r="R123" s="164"/>
      <c r="S123" s="363"/>
      <c r="T123" s="53" t="s">
        <v>417</v>
      </c>
      <c r="U123" s="72" t="s">
        <v>367</v>
      </c>
      <c r="V123" s="103">
        <v>231</v>
      </c>
      <c r="W123" s="103">
        <v>259</v>
      </c>
      <c r="X123" s="103">
        <v>262</v>
      </c>
      <c r="Y123" s="26">
        <v>521</v>
      </c>
    </row>
    <row r="124" spans="1:25" ht="15.95" customHeight="1" x14ac:dyDescent="0.4">
      <c r="A124" s="128" t="s">
        <v>587</v>
      </c>
      <c r="B124" s="6" t="s">
        <v>588</v>
      </c>
      <c r="C124" s="128" t="s">
        <v>589</v>
      </c>
      <c r="D124" s="128" t="s">
        <v>590</v>
      </c>
      <c r="E124" s="128" t="s">
        <v>591</v>
      </c>
      <c r="F124" s="126" t="s">
        <v>592</v>
      </c>
      <c r="G124" s="128" t="s">
        <v>587</v>
      </c>
      <c r="H124" s="6" t="s">
        <v>588</v>
      </c>
      <c r="I124" s="50" t="s">
        <v>593</v>
      </c>
      <c r="J124" s="50" t="s">
        <v>594</v>
      </c>
      <c r="K124" s="50"/>
      <c r="L124" s="74"/>
      <c r="M124" s="128" t="s">
        <v>587</v>
      </c>
      <c r="N124" s="6" t="s">
        <v>588</v>
      </c>
      <c r="O124" s="50" t="s">
        <v>593</v>
      </c>
      <c r="P124" s="50" t="s">
        <v>594</v>
      </c>
      <c r="Q124" s="50"/>
      <c r="R124" s="74"/>
      <c r="S124" s="363"/>
      <c r="T124" s="53" t="s">
        <v>418</v>
      </c>
      <c r="U124" s="72" t="s">
        <v>371</v>
      </c>
      <c r="V124" s="103">
        <v>129</v>
      </c>
      <c r="W124" s="103">
        <v>140</v>
      </c>
      <c r="X124" s="103">
        <v>162</v>
      </c>
      <c r="Y124" s="26">
        <v>302</v>
      </c>
    </row>
    <row r="125" spans="1:25" ht="15.95" customHeight="1" x14ac:dyDescent="0.4">
      <c r="A125" s="33" t="s">
        <v>491</v>
      </c>
      <c r="B125" s="75" t="s">
        <v>419</v>
      </c>
      <c r="C125" s="103">
        <v>88</v>
      </c>
      <c r="D125" s="103">
        <v>71</v>
      </c>
      <c r="E125" s="103">
        <v>77</v>
      </c>
      <c r="F125" s="110">
        <v>148</v>
      </c>
      <c r="G125" s="286" t="s">
        <v>492</v>
      </c>
      <c r="H125" s="252" t="s">
        <v>421</v>
      </c>
      <c r="I125" s="76">
        <v>4330</v>
      </c>
      <c r="J125" s="342" t="s">
        <v>595</v>
      </c>
      <c r="K125" s="337"/>
      <c r="L125" s="74"/>
      <c r="M125" s="287">
        <v>5117</v>
      </c>
      <c r="N125" s="245" t="s">
        <v>596</v>
      </c>
      <c r="O125" s="77">
        <v>4540</v>
      </c>
      <c r="P125" s="338" t="s">
        <v>597</v>
      </c>
      <c r="Q125" s="333"/>
      <c r="R125" s="74"/>
      <c r="S125" s="361"/>
      <c r="T125" s="53" t="s">
        <v>422</v>
      </c>
      <c r="U125" s="72" t="s">
        <v>374</v>
      </c>
      <c r="V125" s="103">
        <v>26</v>
      </c>
      <c r="W125" s="103">
        <v>23</v>
      </c>
      <c r="X125" s="103">
        <v>27</v>
      </c>
      <c r="Y125" s="26">
        <v>50</v>
      </c>
    </row>
    <row r="126" spans="1:25" ht="15.95" customHeight="1" x14ac:dyDescent="0.4">
      <c r="A126" s="33" t="s">
        <v>423</v>
      </c>
      <c r="B126" s="145" t="s">
        <v>424</v>
      </c>
      <c r="C126" s="103">
        <v>311</v>
      </c>
      <c r="D126" s="103">
        <v>286</v>
      </c>
      <c r="E126" s="103">
        <v>276</v>
      </c>
      <c r="F126" s="110">
        <v>562</v>
      </c>
      <c r="G126" s="278"/>
      <c r="H126" s="212"/>
      <c r="I126" s="76">
        <v>4340</v>
      </c>
      <c r="J126" s="342" t="s">
        <v>598</v>
      </c>
      <c r="K126" s="337"/>
      <c r="L126" s="74"/>
      <c r="M126" s="237"/>
      <c r="N126" s="227"/>
      <c r="O126" s="77">
        <v>4550</v>
      </c>
      <c r="P126" s="338" t="s">
        <v>599</v>
      </c>
      <c r="Q126" s="333"/>
      <c r="R126" s="74"/>
      <c r="S126" s="198" t="s">
        <v>377</v>
      </c>
      <c r="T126" s="53" t="s">
        <v>425</v>
      </c>
      <c r="U126" s="119" t="s">
        <v>378</v>
      </c>
      <c r="V126" s="103">
        <v>68</v>
      </c>
      <c r="W126" s="103">
        <v>60</v>
      </c>
      <c r="X126" s="103">
        <v>74</v>
      </c>
      <c r="Y126" s="26">
        <v>134</v>
      </c>
    </row>
    <row r="127" spans="1:25" ht="15.95" customHeight="1" x14ac:dyDescent="0.4">
      <c r="A127" s="33" t="s">
        <v>420</v>
      </c>
      <c r="B127" s="78" t="s">
        <v>426</v>
      </c>
      <c r="C127" s="103">
        <v>226</v>
      </c>
      <c r="D127" s="103">
        <v>153</v>
      </c>
      <c r="E127" s="103">
        <v>216</v>
      </c>
      <c r="F127" s="110">
        <v>369</v>
      </c>
      <c r="G127" s="279"/>
      <c r="H127" s="211"/>
      <c r="I127" s="76">
        <v>4800</v>
      </c>
      <c r="J127" s="342" t="s">
        <v>493</v>
      </c>
      <c r="K127" s="337"/>
      <c r="L127" s="74"/>
      <c r="M127" s="237"/>
      <c r="N127" s="227"/>
      <c r="O127" s="77">
        <v>4560</v>
      </c>
      <c r="P127" s="338" t="s">
        <v>600</v>
      </c>
      <c r="Q127" s="333"/>
      <c r="R127" s="74"/>
      <c r="S127" s="361"/>
      <c r="T127" s="53" t="s">
        <v>427</v>
      </c>
      <c r="U127" s="119" t="s">
        <v>382</v>
      </c>
      <c r="V127" s="103">
        <v>38</v>
      </c>
      <c r="W127" s="103">
        <v>31</v>
      </c>
      <c r="X127" s="103">
        <v>42</v>
      </c>
      <c r="Y127" s="26">
        <v>73</v>
      </c>
    </row>
    <row r="128" spans="1:25" ht="15.95" customHeight="1" x14ac:dyDescent="0.4">
      <c r="A128" s="33" t="s">
        <v>428</v>
      </c>
      <c r="B128" s="79" t="s">
        <v>429</v>
      </c>
      <c r="C128" s="103">
        <v>182</v>
      </c>
      <c r="D128" s="103">
        <v>156</v>
      </c>
      <c r="E128" s="103">
        <v>175</v>
      </c>
      <c r="F128" s="110">
        <v>331</v>
      </c>
      <c r="G128" s="280" t="s">
        <v>494</v>
      </c>
      <c r="H128" s="251" t="s">
        <v>601</v>
      </c>
      <c r="I128" s="80">
        <v>4080</v>
      </c>
      <c r="J128" s="347" t="s">
        <v>602</v>
      </c>
      <c r="K128" s="345"/>
      <c r="L128" s="74"/>
      <c r="M128" s="237"/>
      <c r="N128" s="227"/>
      <c r="O128" s="77">
        <v>4570</v>
      </c>
      <c r="P128" s="338" t="s">
        <v>603</v>
      </c>
      <c r="Q128" s="333"/>
      <c r="R128" s="74"/>
      <c r="S128" s="199" t="s">
        <v>385</v>
      </c>
      <c r="T128" s="53" t="s">
        <v>430</v>
      </c>
      <c r="U128" s="117" t="s">
        <v>386</v>
      </c>
      <c r="V128" s="103">
        <v>81</v>
      </c>
      <c r="W128" s="103">
        <v>70</v>
      </c>
      <c r="X128" s="103">
        <v>81</v>
      </c>
      <c r="Y128" s="26">
        <v>151</v>
      </c>
    </row>
    <row r="129" spans="1:25" ht="15.95" customHeight="1" x14ac:dyDescent="0.4">
      <c r="A129" s="33" t="s">
        <v>431</v>
      </c>
      <c r="B129" s="81" t="s">
        <v>432</v>
      </c>
      <c r="C129" s="103">
        <v>367</v>
      </c>
      <c r="D129" s="103">
        <v>329</v>
      </c>
      <c r="E129" s="103">
        <v>381</v>
      </c>
      <c r="F129" s="110">
        <v>710</v>
      </c>
      <c r="G129" s="281"/>
      <c r="H129" s="214"/>
      <c r="I129" s="80">
        <v>4090</v>
      </c>
      <c r="J129" s="347" t="s">
        <v>604</v>
      </c>
      <c r="K129" s="345"/>
      <c r="L129" s="74"/>
      <c r="M129" s="237"/>
      <c r="N129" s="227"/>
      <c r="O129" s="77">
        <v>4580</v>
      </c>
      <c r="P129" s="338" t="s">
        <v>605</v>
      </c>
      <c r="Q129" s="333"/>
      <c r="R129" s="74"/>
      <c r="S129" s="361"/>
      <c r="T129" s="53" t="s">
        <v>433</v>
      </c>
      <c r="U129" s="117" t="s">
        <v>390</v>
      </c>
      <c r="V129" s="103">
        <v>171</v>
      </c>
      <c r="W129" s="103">
        <v>147</v>
      </c>
      <c r="X129" s="103">
        <v>166</v>
      </c>
      <c r="Y129" s="26">
        <v>313</v>
      </c>
    </row>
    <row r="130" spans="1:25" ht="15.95" customHeight="1" x14ac:dyDescent="0.4">
      <c r="A130" s="33" t="s">
        <v>434</v>
      </c>
      <c r="B130" s="135" t="s">
        <v>435</v>
      </c>
      <c r="C130" s="103">
        <v>573</v>
      </c>
      <c r="D130" s="103">
        <v>633</v>
      </c>
      <c r="E130" s="103">
        <v>677</v>
      </c>
      <c r="F130" s="110">
        <v>1310</v>
      </c>
      <c r="G130" s="281"/>
      <c r="H130" s="214"/>
      <c r="I130" s="80">
        <v>4100</v>
      </c>
      <c r="J130" s="347" t="s">
        <v>606</v>
      </c>
      <c r="K130" s="345"/>
      <c r="L130" s="74"/>
      <c r="M130" s="237"/>
      <c r="N130" s="227"/>
      <c r="O130" s="77">
        <v>4590</v>
      </c>
      <c r="P130" s="338" t="s">
        <v>607</v>
      </c>
      <c r="Q130" s="333"/>
      <c r="R130" s="74"/>
      <c r="S130" s="201" t="s">
        <v>394</v>
      </c>
      <c r="T130" s="53" t="s">
        <v>316</v>
      </c>
      <c r="U130" s="118" t="s">
        <v>394</v>
      </c>
      <c r="V130" s="103">
        <v>105</v>
      </c>
      <c r="W130" s="103">
        <v>91</v>
      </c>
      <c r="X130" s="103">
        <v>96</v>
      </c>
      <c r="Y130" s="26">
        <v>187</v>
      </c>
    </row>
    <row r="131" spans="1:25" ht="15.95" customHeight="1" x14ac:dyDescent="0.4">
      <c r="A131" s="33" t="s">
        <v>436</v>
      </c>
      <c r="B131" s="82" t="s">
        <v>437</v>
      </c>
      <c r="C131" s="103">
        <v>345</v>
      </c>
      <c r="D131" s="103">
        <v>328</v>
      </c>
      <c r="E131" s="103">
        <v>400</v>
      </c>
      <c r="F131" s="110">
        <v>728</v>
      </c>
      <c r="G131" s="281"/>
      <c r="H131" s="214"/>
      <c r="I131" s="80">
        <v>4110</v>
      </c>
      <c r="J131" s="347" t="s">
        <v>608</v>
      </c>
      <c r="K131" s="345"/>
      <c r="L131" s="74"/>
      <c r="M131" s="237"/>
      <c r="N131" s="227"/>
      <c r="O131" s="77">
        <v>4600</v>
      </c>
      <c r="P131" s="338" t="s">
        <v>609</v>
      </c>
      <c r="Q131" s="333"/>
      <c r="R131" s="74"/>
      <c r="S131" s="361"/>
      <c r="T131" s="53" t="s">
        <v>438</v>
      </c>
      <c r="U131" s="118" t="s">
        <v>398</v>
      </c>
      <c r="V131" s="103">
        <v>7</v>
      </c>
      <c r="W131" s="103">
        <v>4</v>
      </c>
      <c r="X131" s="103">
        <v>4</v>
      </c>
      <c r="Y131" s="26">
        <v>8</v>
      </c>
    </row>
    <row r="132" spans="1:25" ht="15.95" customHeight="1" x14ac:dyDescent="0.4">
      <c r="A132" s="33" t="s">
        <v>439</v>
      </c>
      <c r="B132" s="133" t="s">
        <v>440</v>
      </c>
      <c r="C132" s="103">
        <v>196</v>
      </c>
      <c r="D132" s="103">
        <v>177</v>
      </c>
      <c r="E132" s="103">
        <v>201</v>
      </c>
      <c r="F132" s="110">
        <v>378</v>
      </c>
      <c r="G132" s="281"/>
      <c r="H132" s="214"/>
      <c r="I132" s="80">
        <v>4230</v>
      </c>
      <c r="J132" s="347" t="s">
        <v>610</v>
      </c>
      <c r="K132" s="345"/>
      <c r="L132" s="74"/>
      <c r="M132" s="237"/>
      <c r="N132" s="227"/>
      <c r="O132" s="77">
        <v>4840</v>
      </c>
      <c r="P132" s="338" t="s">
        <v>611</v>
      </c>
      <c r="Q132" s="333"/>
      <c r="R132" s="74"/>
      <c r="S132" s="177" t="s">
        <v>402</v>
      </c>
      <c r="T132" s="53" t="s">
        <v>441</v>
      </c>
      <c r="U132" s="115" t="s">
        <v>403</v>
      </c>
      <c r="V132" s="103">
        <v>103</v>
      </c>
      <c r="W132" s="103">
        <v>75</v>
      </c>
      <c r="X132" s="103">
        <v>98</v>
      </c>
      <c r="Y132" s="26">
        <v>173</v>
      </c>
    </row>
    <row r="133" spans="1:25" ht="15.95" customHeight="1" x14ac:dyDescent="0.4">
      <c r="A133" s="33" t="s">
        <v>442</v>
      </c>
      <c r="B133" s="83" t="s">
        <v>443</v>
      </c>
      <c r="C133" s="103">
        <v>212</v>
      </c>
      <c r="D133" s="103">
        <v>187</v>
      </c>
      <c r="E133" s="103">
        <v>222</v>
      </c>
      <c r="F133" s="110">
        <v>409</v>
      </c>
      <c r="G133" s="281"/>
      <c r="H133" s="214"/>
      <c r="I133" s="80">
        <v>4240</v>
      </c>
      <c r="J133" s="347" t="s">
        <v>612</v>
      </c>
      <c r="K133" s="345"/>
      <c r="L133" s="74"/>
      <c r="M133" s="237"/>
      <c r="N133" s="227"/>
      <c r="O133" s="77">
        <v>4850</v>
      </c>
      <c r="P133" s="338" t="s">
        <v>613</v>
      </c>
      <c r="Q133" s="333"/>
      <c r="R133" s="74"/>
      <c r="S133" s="363"/>
      <c r="T133" s="53" t="s">
        <v>444</v>
      </c>
      <c r="U133" s="115" t="s">
        <v>406</v>
      </c>
      <c r="V133" s="103">
        <v>60</v>
      </c>
      <c r="W133" s="103">
        <v>50</v>
      </c>
      <c r="X133" s="103">
        <v>73</v>
      </c>
      <c r="Y133" s="26">
        <v>123</v>
      </c>
    </row>
    <row r="134" spans="1:25" ht="15.95" customHeight="1" x14ac:dyDescent="0.4">
      <c r="A134" s="33" t="s">
        <v>445</v>
      </c>
      <c r="B134" s="84" t="s">
        <v>446</v>
      </c>
      <c r="C134" s="103">
        <v>396</v>
      </c>
      <c r="D134" s="103">
        <v>477</v>
      </c>
      <c r="E134" s="103">
        <v>471</v>
      </c>
      <c r="F134" s="110">
        <v>948</v>
      </c>
      <c r="G134" s="281"/>
      <c r="H134" s="214"/>
      <c r="I134" s="80">
        <v>4250</v>
      </c>
      <c r="J134" s="347" t="s">
        <v>614</v>
      </c>
      <c r="K134" s="345"/>
      <c r="L134" s="74"/>
      <c r="M134" s="237"/>
      <c r="N134" s="227"/>
      <c r="O134" s="77">
        <v>4910</v>
      </c>
      <c r="P134" s="338" t="s">
        <v>495</v>
      </c>
      <c r="Q134" s="333"/>
      <c r="R134" s="74"/>
      <c r="S134" s="361"/>
      <c r="T134" s="53" t="s">
        <v>447</v>
      </c>
      <c r="U134" s="115" t="s">
        <v>409</v>
      </c>
      <c r="V134" s="103">
        <v>48</v>
      </c>
      <c r="W134" s="103">
        <v>41</v>
      </c>
      <c r="X134" s="103">
        <v>51</v>
      </c>
      <c r="Y134" s="26">
        <v>92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281"/>
      <c r="H135" s="214"/>
      <c r="I135" s="80">
        <v>4260</v>
      </c>
      <c r="J135" s="347" t="s">
        <v>615</v>
      </c>
      <c r="K135" s="345"/>
      <c r="L135" s="74"/>
      <c r="M135" s="238"/>
      <c r="N135" s="226"/>
      <c r="O135" s="77">
        <v>4970</v>
      </c>
      <c r="P135" s="339" t="s">
        <v>616</v>
      </c>
      <c r="Q135" s="334"/>
      <c r="R135" s="74"/>
      <c r="S135" s="365" t="s">
        <v>448</v>
      </c>
      <c r="T135" s="53" t="s">
        <v>449</v>
      </c>
      <c r="U135" s="115" t="s">
        <v>450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214"/>
      <c r="I136" s="80">
        <v>4270</v>
      </c>
      <c r="J136" s="347" t="s">
        <v>617</v>
      </c>
      <c r="K136" s="345"/>
      <c r="L136" s="74"/>
      <c r="M136" s="288">
        <v>5118</v>
      </c>
      <c r="N136" s="246" t="s">
        <v>440</v>
      </c>
      <c r="O136" s="85">
        <v>4380</v>
      </c>
      <c r="P136" s="323" t="s">
        <v>496</v>
      </c>
      <c r="Q136" s="310"/>
      <c r="R136" s="74"/>
      <c r="S136" s="361"/>
      <c r="T136" s="53" t="s">
        <v>222</v>
      </c>
      <c r="U136" s="115" t="s">
        <v>451</v>
      </c>
      <c r="V136" s="103">
        <v>7</v>
      </c>
      <c r="W136" s="103">
        <v>6</v>
      </c>
      <c r="X136" s="103">
        <v>5</v>
      </c>
      <c r="Y136" s="26">
        <v>11</v>
      </c>
    </row>
    <row r="137" spans="1:25" ht="15.95" customHeight="1" x14ac:dyDescent="0.4">
      <c r="A137" s="128" t="s">
        <v>587</v>
      </c>
      <c r="B137" s="6" t="s">
        <v>588</v>
      </c>
      <c r="C137" s="50" t="s">
        <v>593</v>
      </c>
      <c r="D137" s="50" t="s">
        <v>594</v>
      </c>
      <c r="E137" s="50"/>
      <c r="F137" s="1"/>
      <c r="G137" s="281"/>
      <c r="H137" s="214"/>
      <c r="I137" s="80">
        <v>4350</v>
      </c>
      <c r="J137" s="348" t="s">
        <v>618</v>
      </c>
      <c r="K137" s="346"/>
      <c r="L137" s="74"/>
      <c r="M137" s="239"/>
      <c r="N137" s="173"/>
      <c r="O137" s="85">
        <v>4390</v>
      </c>
      <c r="P137" s="323" t="s">
        <v>497</v>
      </c>
      <c r="Q137" s="310"/>
      <c r="R137" s="74"/>
      <c r="S137" s="366" t="s">
        <v>284</v>
      </c>
      <c r="T137" s="34" t="s">
        <v>452</v>
      </c>
      <c r="U137" s="9" t="s">
        <v>585</v>
      </c>
      <c r="V137" s="103">
        <v>67</v>
      </c>
      <c r="W137" s="103">
        <v>41</v>
      </c>
      <c r="X137" s="103">
        <v>85</v>
      </c>
      <c r="Y137" s="26">
        <v>126</v>
      </c>
    </row>
    <row r="138" spans="1:25" ht="15.95" customHeight="1" x14ac:dyDescent="0.4">
      <c r="A138" s="272" t="s">
        <v>491</v>
      </c>
      <c r="B138" s="253" t="s">
        <v>619</v>
      </c>
      <c r="C138" s="86">
        <v>4010</v>
      </c>
      <c r="D138" s="304" t="s">
        <v>620</v>
      </c>
      <c r="E138" s="304"/>
      <c r="F138" s="1"/>
      <c r="G138" s="281"/>
      <c r="H138" s="214"/>
      <c r="I138" s="80">
        <v>4360</v>
      </c>
      <c r="J138" s="348" t="s">
        <v>621</v>
      </c>
      <c r="K138" s="346"/>
      <c r="L138" s="74"/>
      <c r="M138" s="239"/>
      <c r="N138" s="173"/>
      <c r="O138" s="85">
        <v>4410</v>
      </c>
      <c r="P138" s="323" t="s">
        <v>498</v>
      </c>
      <c r="Q138" s="310"/>
      <c r="R138" s="74"/>
      <c r="S138" s="361"/>
      <c r="T138" s="34" t="s">
        <v>453</v>
      </c>
      <c r="U138" s="9" t="s">
        <v>285</v>
      </c>
      <c r="V138" s="27">
        <v>9</v>
      </c>
      <c r="W138" s="27">
        <v>11</v>
      </c>
      <c r="X138" s="27">
        <v>10</v>
      </c>
      <c r="Y138" s="27">
        <v>21</v>
      </c>
    </row>
    <row r="139" spans="1:25" ht="15.95" customHeight="1" x14ac:dyDescent="0.4">
      <c r="A139" s="273"/>
      <c r="B139" s="219"/>
      <c r="C139" s="86">
        <v>4020</v>
      </c>
      <c r="D139" s="304" t="s">
        <v>622</v>
      </c>
      <c r="E139" s="304"/>
      <c r="F139" s="1"/>
      <c r="G139" s="282"/>
      <c r="H139" s="213"/>
      <c r="I139" s="80">
        <v>4370</v>
      </c>
      <c r="J139" s="348" t="s">
        <v>623</v>
      </c>
      <c r="K139" s="346"/>
      <c r="L139" s="74"/>
      <c r="M139" s="239"/>
      <c r="N139" s="173"/>
      <c r="O139" s="85">
        <v>4420</v>
      </c>
      <c r="P139" s="323" t="s">
        <v>499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219"/>
      <c r="C140" s="86">
        <v>4030</v>
      </c>
      <c r="D140" s="304" t="s">
        <v>624</v>
      </c>
      <c r="E140" s="304"/>
      <c r="F140" s="1"/>
      <c r="G140" s="290">
        <v>5115</v>
      </c>
      <c r="H140" s="250" t="s">
        <v>625</v>
      </c>
      <c r="I140" s="87">
        <v>4430</v>
      </c>
      <c r="J140" s="344" t="s">
        <v>626</v>
      </c>
      <c r="K140" s="343"/>
      <c r="L140" s="74"/>
      <c r="M140" s="239"/>
      <c r="N140" s="173"/>
      <c r="O140" s="85">
        <v>4620</v>
      </c>
      <c r="P140" s="323" t="s">
        <v>500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219"/>
      <c r="C141" s="86">
        <v>4040</v>
      </c>
      <c r="D141" s="304" t="s">
        <v>627</v>
      </c>
      <c r="E141" s="304"/>
      <c r="F141" s="1"/>
      <c r="G141" s="283"/>
      <c r="H141" s="216"/>
      <c r="I141" s="87">
        <v>4640</v>
      </c>
      <c r="J141" s="344" t="s">
        <v>628</v>
      </c>
      <c r="K141" s="343"/>
      <c r="L141" s="74"/>
      <c r="M141" s="240"/>
      <c r="N141" s="174"/>
      <c r="O141" s="85">
        <v>4610</v>
      </c>
      <c r="P141" s="323" t="s">
        <v>517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219"/>
      <c r="C142" s="86">
        <v>4050</v>
      </c>
      <c r="D142" s="304" t="s">
        <v>629</v>
      </c>
      <c r="E142" s="304"/>
      <c r="F142" s="1"/>
      <c r="G142" s="283"/>
      <c r="H142" s="216"/>
      <c r="I142" s="87">
        <v>4650</v>
      </c>
      <c r="J142" s="344" t="s">
        <v>630</v>
      </c>
      <c r="K142" s="343"/>
      <c r="L142" s="74"/>
      <c r="M142" s="289">
        <v>5119</v>
      </c>
      <c r="N142" s="247" t="s">
        <v>501</v>
      </c>
      <c r="O142" s="88">
        <v>4670</v>
      </c>
      <c r="P142" s="340" t="s">
        <v>502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219"/>
      <c r="C143" s="86">
        <v>4060</v>
      </c>
      <c r="D143" s="304" t="s">
        <v>631</v>
      </c>
      <c r="E143" s="304"/>
      <c r="F143" s="1"/>
      <c r="G143" s="283"/>
      <c r="H143" s="216"/>
      <c r="I143" s="87">
        <v>4660</v>
      </c>
      <c r="J143" s="344" t="s">
        <v>632</v>
      </c>
      <c r="K143" s="343"/>
      <c r="L143" s="74"/>
      <c r="M143" s="241"/>
      <c r="N143" s="225"/>
      <c r="O143" s="88">
        <v>4680</v>
      </c>
      <c r="P143" s="340" t="s">
        <v>503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218"/>
      <c r="C144" s="86">
        <v>4070</v>
      </c>
      <c r="D144" s="304" t="s">
        <v>633</v>
      </c>
      <c r="E144" s="304"/>
      <c r="F144" s="1"/>
      <c r="G144" s="283"/>
      <c r="H144" s="216"/>
      <c r="I144" s="87">
        <v>4790</v>
      </c>
      <c r="J144" s="344" t="s">
        <v>505</v>
      </c>
      <c r="K144" s="343"/>
      <c r="L144" s="74"/>
      <c r="M144" s="241"/>
      <c r="N144" s="225"/>
      <c r="O144" s="88">
        <v>4690</v>
      </c>
      <c r="P144" s="340" t="s">
        <v>504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507</v>
      </c>
      <c r="B145" s="254" t="s">
        <v>634</v>
      </c>
      <c r="C145" s="89">
        <v>4120</v>
      </c>
      <c r="D145" s="176" t="s">
        <v>635</v>
      </c>
      <c r="E145" s="176"/>
      <c r="F145" s="1"/>
      <c r="G145" s="284"/>
      <c r="H145" s="215"/>
      <c r="I145" s="87">
        <v>4880</v>
      </c>
      <c r="J145" s="344" t="s">
        <v>636</v>
      </c>
      <c r="K145" s="343"/>
      <c r="L145" s="74"/>
      <c r="M145" s="241"/>
      <c r="N145" s="225"/>
      <c r="O145" s="88">
        <v>4700</v>
      </c>
      <c r="P145" s="340" t="s">
        <v>506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221"/>
      <c r="C146" s="89">
        <v>4130</v>
      </c>
      <c r="D146" s="176" t="s">
        <v>637</v>
      </c>
      <c r="E146" s="176"/>
      <c r="F146" s="1"/>
      <c r="G146" s="291">
        <v>5116</v>
      </c>
      <c r="H146" s="249" t="s">
        <v>638</v>
      </c>
      <c r="I146" s="56">
        <v>4440</v>
      </c>
      <c r="J146" s="324" t="s">
        <v>639</v>
      </c>
      <c r="K146" s="311"/>
      <c r="L146" s="74"/>
      <c r="M146" s="241"/>
      <c r="N146" s="225"/>
      <c r="O146" s="88">
        <v>4710</v>
      </c>
      <c r="P146" s="340" t="s">
        <v>508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221"/>
      <c r="C147" s="89">
        <v>4140</v>
      </c>
      <c r="D147" s="176" t="s">
        <v>640</v>
      </c>
      <c r="E147" s="176"/>
      <c r="F147" s="1"/>
      <c r="G147" s="285"/>
      <c r="H147" s="217"/>
      <c r="I147" s="56">
        <v>4450</v>
      </c>
      <c r="J147" s="324" t="s">
        <v>641</v>
      </c>
      <c r="K147" s="311"/>
      <c r="L147" s="74"/>
      <c r="M147" s="242"/>
      <c r="N147" s="224"/>
      <c r="O147" s="88">
        <v>4720</v>
      </c>
      <c r="P147" s="340" t="s">
        <v>509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221"/>
      <c r="C148" s="89">
        <v>4150</v>
      </c>
      <c r="D148" s="176" t="s">
        <v>642</v>
      </c>
      <c r="E148" s="176"/>
      <c r="F148" s="1"/>
      <c r="G148" s="285"/>
      <c r="H148" s="217"/>
      <c r="I148" s="56">
        <v>4460</v>
      </c>
      <c r="J148" s="324" t="s">
        <v>643</v>
      </c>
      <c r="K148" s="311"/>
      <c r="L148" s="74"/>
      <c r="M148" s="292">
        <v>5120</v>
      </c>
      <c r="N148" s="248" t="s">
        <v>510</v>
      </c>
      <c r="O148" s="90">
        <v>4630</v>
      </c>
      <c r="P148" s="341" t="s">
        <v>511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221"/>
      <c r="C149" s="89">
        <v>4160</v>
      </c>
      <c r="D149" s="176" t="s">
        <v>644</v>
      </c>
      <c r="E149" s="176"/>
      <c r="F149" s="1"/>
      <c r="G149" s="285"/>
      <c r="H149" s="217"/>
      <c r="I149" s="56">
        <v>4470</v>
      </c>
      <c r="J149" s="324" t="s">
        <v>645</v>
      </c>
      <c r="K149" s="311"/>
      <c r="L149" s="74"/>
      <c r="M149" s="243"/>
      <c r="N149" s="223"/>
      <c r="O149" s="90">
        <v>4730</v>
      </c>
      <c r="P149" s="341" t="s">
        <v>512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221"/>
      <c r="C150" s="89">
        <v>4170</v>
      </c>
      <c r="D150" s="176" t="s">
        <v>646</v>
      </c>
      <c r="E150" s="176"/>
      <c r="F150" s="1"/>
      <c r="G150" s="285"/>
      <c r="H150" s="217"/>
      <c r="I150" s="56">
        <v>4480</v>
      </c>
      <c r="J150" s="324" t="s">
        <v>647</v>
      </c>
      <c r="K150" s="311"/>
      <c r="L150" s="74"/>
      <c r="M150" s="243"/>
      <c r="N150" s="223"/>
      <c r="O150" s="90">
        <v>4740</v>
      </c>
      <c r="P150" s="341" t="s">
        <v>513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221"/>
      <c r="C151" s="89">
        <v>4180</v>
      </c>
      <c r="D151" s="176" t="s">
        <v>648</v>
      </c>
      <c r="E151" s="176"/>
      <c r="F151" s="1"/>
      <c r="G151" s="285"/>
      <c r="H151" s="217"/>
      <c r="I151" s="56">
        <v>4490</v>
      </c>
      <c r="J151" s="324" t="s">
        <v>649</v>
      </c>
      <c r="K151" s="311"/>
      <c r="L151" s="74"/>
      <c r="M151" s="243"/>
      <c r="N151" s="223"/>
      <c r="O151" s="90">
        <v>4750</v>
      </c>
      <c r="P151" s="341" t="s">
        <v>514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221"/>
      <c r="C152" s="89">
        <v>4190</v>
      </c>
      <c r="D152" s="176" t="s">
        <v>650</v>
      </c>
      <c r="E152" s="176"/>
      <c r="F152" s="1"/>
      <c r="G152" s="285"/>
      <c r="H152" s="217"/>
      <c r="I152" s="56">
        <v>4500</v>
      </c>
      <c r="J152" s="324" t="s">
        <v>651</v>
      </c>
      <c r="K152" s="311"/>
      <c r="L152" s="74"/>
      <c r="M152" s="243"/>
      <c r="N152" s="223"/>
      <c r="O152" s="90">
        <v>4760</v>
      </c>
      <c r="P152" s="341" t="s">
        <v>515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221"/>
      <c r="C153" s="89">
        <v>4200</v>
      </c>
      <c r="D153" s="176" t="s">
        <v>652</v>
      </c>
      <c r="E153" s="176"/>
      <c r="F153" s="1"/>
      <c r="G153" s="285"/>
      <c r="H153" s="217"/>
      <c r="I153" s="56">
        <v>4510</v>
      </c>
      <c r="J153" s="324" t="s">
        <v>653</v>
      </c>
      <c r="K153" s="311"/>
      <c r="L153" s="74"/>
      <c r="M153" s="244"/>
      <c r="N153" s="222"/>
      <c r="O153" s="90">
        <v>4810</v>
      </c>
      <c r="P153" s="341" t="s">
        <v>516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221"/>
      <c r="C154" s="89">
        <v>4210</v>
      </c>
      <c r="D154" s="176" t="s">
        <v>654</v>
      </c>
      <c r="E154" s="176"/>
      <c r="F154" s="1"/>
      <c r="G154" s="285"/>
      <c r="H154" s="217"/>
      <c r="I154" s="56">
        <v>4520</v>
      </c>
      <c r="J154" s="324" t="s">
        <v>655</v>
      </c>
      <c r="K154" s="311"/>
      <c r="L154" s="74"/>
      <c r="M154" s="128" t="s">
        <v>587</v>
      </c>
      <c r="N154" s="6" t="s">
        <v>588</v>
      </c>
      <c r="O154" s="50" t="s">
        <v>593</v>
      </c>
      <c r="P154" s="151" t="s">
        <v>656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221"/>
      <c r="C155" s="89">
        <v>4220</v>
      </c>
      <c r="D155" s="176" t="s">
        <v>657</v>
      </c>
      <c r="E155" s="176"/>
      <c r="F155" s="1"/>
      <c r="G155" s="285"/>
      <c r="H155" s="217"/>
      <c r="I155" s="56">
        <v>4530</v>
      </c>
      <c r="J155" s="324" t="s">
        <v>658</v>
      </c>
      <c r="K155" s="311"/>
      <c r="L155" s="74"/>
      <c r="M155" s="293">
        <v>5112</v>
      </c>
      <c r="N155" s="145" t="s">
        <v>634</v>
      </c>
      <c r="O155" s="89">
        <v>5020</v>
      </c>
      <c r="P155" s="331" t="s">
        <v>659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220"/>
      <c r="C156" s="89">
        <v>4280</v>
      </c>
      <c r="D156" s="176" t="s">
        <v>660</v>
      </c>
      <c r="E156" s="176"/>
      <c r="F156" s="1"/>
      <c r="G156" s="285"/>
      <c r="H156" s="217"/>
      <c r="I156" s="56">
        <v>4780</v>
      </c>
      <c r="J156" s="324" t="s">
        <v>661</v>
      </c>
      <c r="K156" s="311"/>
      <c r="L156" s="74"/>
      <c r="M156" s="294">
        <v>5113</v>
      </c>
      <c r="N156" s="78" t="s">
        <v>662</v>
      </c>
      <c r="O156" s="76">
        <v>5010</v>
      </c>
      <c r="P156" s="342" t="s">
        <v>663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286" t="s">
        <v>492</v>
      </c>
      <c r="B157" s="252" t="s">
        <v>421</v>
      </c>
      <c r="C157" s="76">
        <v>4290</v>
      </c>
      <c r="D157" s="303" t="s">
        <v>664</v>
      </c>
      <c r="E157" s="303"/>
      <c r="F157" s="1"/>
      <c r="G157" s="285"/>
      <c r="H157" s="217"/>
      <c r="I157" s="56">
        <v>4860</v>
      </c>
      <c r="J157" s="324" t="s">
        <v>665</v>
      </c>
      <c r="K157" s="311"/>
      <c r="L157" s="74"/>
      <c r="M157" s="306" t="s">
        <v>454</v>
      </c>
      <c r="N157" s="306"/>
      <c r="O157" s="306"/>
      <c r="P157" s="306"/>
      <c r="Q157" s="306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78"/>
      <c r="B158" s="212"/>
      <c r="C158" s="76">
        <v>4300</v>
      </c>
      <c r="D158" s="303" t="s">
        <v>666</v>
      </c>
      <c r="E158" s="303"/>
      <c r="F158" s="1"/>
      <c r="G158" s="285"/>
      <c r="H158" s="217"/>
      <c r="I158" s="56">
        <v>4870</v>
      </c>
      <c r="J158" s="324" t="s">
        <v>667</v>
      </c>
      <c r="K158" s="311"/>
      <c r="L158" s="74"/>
      <c r="M158" s="307" t="s">
        <v>455</v>
      </c>
      <c r="N158" s="307"/>
      <c r="O158" s="307"/>
      <c r="P158" s="307"/>
      <c r="Q158" s="307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78"/>
      <c r="B159" s="212"/>
      <c r="C159" s="76">
        <v>4310</v>
      </c>
      <c r="D159" s="303" t="s">
        <v>668</v>
      </c>
      <c r="E159" s="303"/>
      <c r="F159" s="1"/>
      <c r="G159" s="285"/>
      <c r="H159" s="217"/>
      <c r="I159" s="56">
        <v>4900</v>
      </c>
      <c r="J159" s="324" t="s">
        <v>518</v>
      </c>
      <c r="K159" s="311"/>
      <c r="L159" s="74"/>
      <c r="M159" s="162"/>
      <c r="N159" s="161"/>
      <c r="O159" s="128" t="s">
        <v>117</v>
      </c>
      <c r="P159" s="128" t="s">
        <v>118</v>
      </c>
      <c r="Q159" s="128" t="s">
        <v>119</v>
      </c>
      <c r="R159" s="128" t="s">
        <v>120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79"/>
      <c r="B160" s="211"/>
      <c r="C160" s="76">
        <v>4320</v>
      </c>
      <c r="D160" s="303" t="s">
        <v>669</v>
      </c>
      <c r="E160" s="303"/>
      <c r="F160" s="1"/>
      <c r="G160" s="185"/>
      <c r="H160" s="185"/>
      <c r="I160" s="56">
        <v>4960</v>
      </c>
      <c r="J160" s="324" t="s">
        <v>670</v>
      </c>
      <c r="K160" s="311"/>
      <c r="L160" s="74"/>
      <c r="M160" s="147"/>
      <c r="N160" s="150" t="s">
        <v>688</v>
      </c>
      <c r="O160" s="111">
        <v>2896</v>
      </c>
      <c r="P160" s="111">
        <v>2797</v>
      </c>
      <c r="Q160" s="111">
        <v>3096</v>
      </c>
      <c r="R160" s="111">
        <v>5893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674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675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mergeCells count="33">
    <mergeCell ref="T3:U3"/>
    <mergeCell ref="T4:U4"/>
    <mergeCell ref="T5:U5"/>
    <mergeCell ref="T6:U6"/>
    <mergeCell ref="T8:U8"/>
    <mergeCell ref="T24:U24"/>
    <mergeCell ref="T25:U25"/>
    <mergeCell ref="T26:U26"/>
    <mergeCell ref="T9:U9"/>
    <mergeCell ref="T10:U10"/>
    <mergeCell ref="T11:U11"/>
    <mergeCell ref="T13:U13"/>
    <mergeCell ref="T14:U14"/>
    <mergeCell ref="T15:U15"/>
    <mergeCell ref="T16:U16"/>
    <mergeCell ref="T21:U21"/>
    <mergeCell ref="T22:U22"/>
    <mergeCell ref="T23:U23"/>
    <mergeCell ref="T18:U18"/>
    <mergeCell ref="T19:U19"/>
    <mergeCell ref="T20:U20"/>
    <mergeCell ref="T27:U27"/>
    <mergeCell ref="T36:U36"/>
    <mergeCell ref="T37:U37"/>
    <mergeCell ref="T38:U38"/>
    <mergeCell ref="T33:U33"/>
    <mergeCell ref="T34:U34"/>
    <mergeCell ref="T35:U35"/>
    <mergeCell ref="T32:U32"/>
    <mergeCell ref="T28:U28"/>
    <mergeCell ref="T29:U29"/>
    <mergeCell ref="T30:U30"/>
    <mergeCell ref="T31:U31"/>
  </mergeCells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62"/>
  <sheetViews>
    <sheetView view="pageBreakPreview" zoomScale="85" zoomScaleNormal="100" zoomScaleSheetLayoutView="85" workbookViewId="0">
      <selection activeCell="L168" sqref="L168"/>
    </sheetView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677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690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1237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876" t="s">
        <v>1</v>
      </c>
      <c r="B3" s="6" t="s">
        <v>2</v>
      </c>
      <c r="C3" s="876" t="s">
        <v>3</v>
      </c>
      <c r="D3" s="876" t="s">
        <v>4</v>
      </c>
      <c r="E3" s="876" t="s">
        <v>5</v>
      </c>
      <c r="F3" s="876" t="s">
        <v>6</v>
      </c>
      <c r="G3" s="876" t="s">
        <v>1</v>
      </c>
      <c r="H3" s="6" t="s">
        <v>2</v>
      </c>
      <c r="I3" s="876" t="s">
        <v>3</v>
      </c>
      <c r="J3" s="876" t="s">
        <v>4</v>
      </c>
      <c r="K3" s="876" t="s">
        <v>5</v>
      </c>
      <c r="L3" s="876" t="s">
        <v>6</v>
      </c>
      <c r="M3" s="876" t="s">
        <v>1</v>
      </c>
      <c r="N3" s="876" t="s">
        <v>2</v>
      </c>
      <c r="O3" s="876" t="s">
        <v>3</v>
      </c>
      <c r="P3" s="876" t="s">
        <v>4</v>
      </c>
      <c r="Q3" s="876" t="s">
        <v>5</v>
      </c>
      <c r="R3" s="876" t="s">
        <v>6</v>
      </c>
      <c r="S3" s="876" t="s">
        <v>22</v>
      </c>
      <c r="T3" s="151" t="s">
        <v>23</v>
      </c>
      <c r="U3" s="152"/>
      <c r="V3" s="876" t="s">
        <v>3</v>
      </c>
      <c r="W3" s="876" t="s">
        <v>4</v>
      </c>
      <c r="X3" s="876" t="s">
        <v>5</v>
      </c>
      <c r="Y3" s="876" t="s">
        <v>6</v>
      </c>
      <c r="Z3" s="4"/>
    </row>
    <row r="4" spans="1:26" ht="15.95" customHeight="1" x14ac:dyDescent="0.4">
      <c r="A4" s="8" t="s">
        <v>7</v>
      </c>
      <c r="B4" s="9" t="s">
        <v>519</v>
      </c>
      <c r="C4" s="103">
        <v>188</v>
      </c>
      <c r="D4" s="103">
        <v>148</v>
      </c>
      <c r="E4" s="103">
        <v>161</v>
      </c>
      <c r="F4" s="103">
        <v>309</v>
      </c>
      <c r="G4" s="10" t="s">
        <v>16</v>
      </c>
      <c r="H4" s="9" t="s">
        <v>520</v>
      </c>
      <c r="I4" s="103">
        <v>2549</v>
      </c>
      <c r="J4" s="103">
        <v>2634</v>
      </c>
      <c r="K4" s="103">
        <v>2818</v>
      </c>
      <c r="L4" s="103">
        <v>5452</v>
      </c>
      <c r="M4" s="11" t="s">
        <v>17</v>
      </c>
      <c r="N4" s="9" t="s">
        <v>521</v>
      </c>
      <c r="O4" s="103">
        <v>77</v>
      </c>
      <c r="P4" s="103">
        <v>63</v>
      </c>
      <c r="Q4" s="103">
        <v>66</v>
      </c>
      <c r="R4" s="103">
        <v>129</v>
      </c>
      <c r="S4" s="11" t="s">
        <v>20</v>
      </c>
      <c r="T4" s="324" t="s">
        <v>21</v>
      </c>
      <c r="U4" s="311"/>
      <c r="V4" s="103">
        <v>109</v>
      </c>
      <c r="W4" s="103">
        <v>86</v>
      </c>
      <c r="X4" s="103">
        <v>102</v>
      </c>
      <c r="Y4" s="103">
        <v>188</v>
      </c>
    </row>
    <row r="5" spans="1:26" ht="15.95" customHeight="1" x14ac:dyDescent="0.4">
      <c r="A5" s="8" t="s">
        <v>10</v>
      </c>
      <c r="B5" s="9" t="s">
        <v>11</v>
      </c>
      <c r="C5" s="103">
        <v>71</v>
      </c>
      <c r="D5" s="103">
        <v>51</v>
      </c>
      <c r="E5" s="103">
        <v>45</v>
      </c>
      <c r="F5" s="103">
        <v>96</v>
      </c>
      <c r="G5" s="10" t="s">
        <v>19</v>
      </c>
      <c r="H5" s="9" t="s">
        <v>522</v>
      </c>
      <c r="I5" s="103">
        <v>694</v>
      </c>
      <c r="J5" s="103">
        <v>683</v>
      </c>
      <c r="K5" s="103">
        <v>746</v>
      </c>
      <c r="L5" s="103">
        <v>1429</v>
      </c>
      <c r="M5" s="11" t="s">
        <v>523</v>
      </c>
      <c r="N5" s="102" t="s">
        <v>671</v>
      </c>
      <c r="O5" s="103">
        <v>315</v>
      </c>
      <c r="P5" s="103">
        <v>246</v>
      </c>
      <c r="Q5" s="103">
        <v>288</v>
      </c>
      <c r="R5" s="103">
        <v>534</v>
      </c>
      <c r="S5" s="11" t="s">
        <v>26</v>
      </c>
      <c r="T5" s="324" t="s">
        <v>27</v>
      </c>
      <c r="U5" s="311"/>
      <c r="V5" s="103">
        <v>41</v>
      </c>
      <c r="W5" s="103">
        <v>40</v>
      </c>
      <c r="X5" s="103">
        <v>43</v>
      </c>
      <c r="Y5" s="103">
        <v>83</v>
      </c>
    </row>
    <row r="6" spans="1:26" ht="15.95" customHeight="1" x14ac:dyDescent="0.4">
      <c r="A6" s="8" t="s">
        <v>14</v>
      </c>
      <c r="B6" s="9" t="s">
        <v>15</v>
      </c>
      <c r="C6" s="103">
        <v>115</v>
      </c>
      <c r="D6" s="103">
        <v>68</v>
      </c>
      <c r="E6" s="103">
        <v>86</v>
      </c>
      <c r="F6" s="103">
        <v>154</v>
      </c>
      <c r="G6" s="10" t="s">
        <v>25</v>
      </c>
      <c r="H6" s="9" t="s">
        <v>524</v>
      </c>
      <c r="I6" s="103">
        <v>313</v>
      </c>
      <c r="J6" s="103">
        <v>261</v>
      </c>
      <c r="K6" s="103">
        <v>280</v>
      </c>
      <c r="L6" s="103">
        <v>541</v>
      </c>
      <c r="M6" s="11" t="s">
        <v>523</v>
      </c>
      <c r="N6" s="36" t="s">
        <v>39</v>
      </c>
      <c r="O6" s="103">
        <v>322</v>
      </c>
      <c r="P6" s="103">
        <v>237</v>
      </c>
      <c r="Q6" s="103">
        <v>281</v>
      </c>
      <c r="R6" s="103">
        <v>518</v>
      </c>
      <c r="S6" s="11" t="s">
        <v>33</v>
      </c>
      <c r="T6" s="324" t="s">
        <v>34</v>
      </c>
      <c r="U6" s="311"/>
      <c r="V6" s="103">
        <v>150</v>
      </c>
      <c r="W6" s="103">
        <v>126</v>
      </c>
      <c r="X6" s="103">
        <v>145</v>
      </c>
      <c r="Y6" s="103">
        <v>271</v>
      </c>
      <c r="Z6" s="4" t="s">
        <v>681</v>
      </c>
    </row>
    <row r="7" spans="1:26" ht="15.95" customHeight="1" x14ac:dyDescent="0.4">
      <c r="A7" s="8" t="s">
        <v>523</v>
      </c>
      <c r="B7" s="12" t="s">
        <v>18</v>
      </c>
      <c r="C7" s="103">
        <v>161</v>
      </c>
      <c r="D7" s="103">
        <v>130</v>
      </c>
      <c r="E7" s="103">
        <v>140</v>
      </c>
      <c r="F7" s="103">
        <v>270</v>
      </c>
      <c r="G7" s="10" t="s">
        <v>29</v>
      </c>
      <c r="H7" s="9" t="s">
        <v>525</v>
      </c>
      <c r="I7" s="103">
        <v>353</v>
      </c>
      <c r="J7" s="103">
        <v>257</v>
      </c>
      <c r="K7" s="103">
        <v>335</v>
      </c>
      <c r="L7" s="103">
        <v>592</v>
      </c>
      <c r="M7" s="11" t="s">
        <v>42</v>
      </c>
      <c r="N7" s="23" t="s">
        <v>43</v>
      </c>
      <c r="O7" s="103">
        <v>453</v>
      </c>
      <c r="P7" s="103">
        <v>405</v>
      </c>
      <c r="Q7" s="103">
        <v>393</v>
      </c>
      <c r="R7" s="103">
        <v>798</v>
      </c>
      <c r="S7" s="1"/>
      <c r="T7" s="7"/>
      <c r="U7" s="7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526</v>
      </c>
      <c r="C8" s="103">
        <v>266</v>
      </c>
      <c r="D8" s="103">
        <v>204</v>
      </c>
      <c r="E8" s="103">
        <v>231</v>
      </c>
      <c r="F8" s="103">
        <v>435</v>
      </c>
      <c r="G8" s="10" t="s">
        <v>32</v>
      </c>
      <c r="H8" s="9" t="s">
        <v>527</v>
      </c>
      <c r="I8" s="103">
        <v>524</v>
      </c>
      <c r="J8" s="103">
        <v>510</v>
      </c>
      <c r="K8" s="103">
        <v>592</v>
      </c>
      <c r="L8" s="103">
        <v>1102</v>
      </c>
      <c r="M8" s="11" t="s">
        <v>46</v>
      </c>
      <c r="N8" s="9" t="s">
        <v>47</v>
      </c>
      <c r="O8" s="103">
        <v>387</v>
      </c>
      <c r="P8" s="103">
        <v>324</v>
      </c>
      <c r="Q8" s="103">
        <v>63</v>
      </c>
      <c r="R8" s="103">
        <v>387</v>
      </c>
      <c r="S8" s="876" t="s">
        <v>22</v>
      </c>
      <c r="T8" s="151" t="s">
        <v>23</v>
      </c>
      <c r="U8" s="152"/>
      <c r="V8" s="876" t="s">
        <v>3</v>
      </c>
      <c r="W8" s="876" t="s">
        <v>4</v>
      </c>
      <c r="X8" s="876" t="s">
        <v>5</v>
      </c>
      <c r="Y8" s="876" t="s">
        <v>6</v>
      </c>
    </row>
    <row r="9" spans="1:26" ht="15.95" customHeight="1" x14ac:dyDescent="0.4">
      <c r="A9" s="8" t="s">
        <v>28</v>
      </c>
      <c r="B9" s="9" t="s">
        <v>490</v>
      </c>
      <c r="C9" s="103">
        <v>358</v>
      </c>
      <c r="D9" s="103">
        <v>290</v>
      </c>
      <c r="E9" s="103">
        <v>300</v>
      </c>
      <c r="F9" s="103">
        <v>590</v>
      </c>
      <c r="G9" s="10" t="s">
        <v>35</v>
      </c>
      <c r="H9" s="9" t="s">
        <v>36</v>
      </c>
      <c r="I9" s="103">
        <v>107</v>
      </c>
      <c r="J9" s="103">
        <v>92</v>
      </c>
      <c r="K9" s="103">
        <v>119</v>
      </c>
      <c r="L9" s="103">
        <v>211</v>
      </c>
      <c r="M9" s="147"/>
      <c r="N9" s="148" t="s">
        <v>459</v>
      </c>
      <c r="O9" s="147"/>
      <c r="P9" s="150"/>
      <c r="Q9" s="150"/>
      <c r="R9" s="148"/>
      <c r="S9" s="11"/>
      <c r="T9" s="324" t="s">
        <v>34</v>
      </c>
      <c r="U9" s="311"/>
      <c r="V9" s="103">
        <v>150</v>
      </c>
      <c r="W9" s="103">
        <v>126</v>
      </c>
      <c r="X9" s="103">
        <v>145</v>
      </c>
      <c r="Y9" s="103">
        <v>271</v>
      </c>
    </row>
    <row r="10" spans="1:26" ht="15.95" customHeight="1" x14ac:dyDescent="0.4">
      <c r="A10" s="8" t="s">
        <v>523</v>
      </c>
      <c r="B10" s="141" t="s">
        <v>31</v>
      </c>
      <c r="C10" s="103">
        <v>114</v>
      </c>
      <c r="D10" s="103">
        <v>88</v>
      </c>
      <c r="E10" s="103">
        <v>97</v>
      </c>
      <c r="F10" s="103">
        <v>185</v>
      </c>
      <c r="G10" s="10" t="s">
        <v>38</v>
      </c>
      <c r="H10" s="9" t="s">
        <v>528</v>
      </c>
      <c r="I10" s="103">
        <v>448</v>
      </c>
      <c r="J10" s="103">
        <v>418</v>
      </c>
      <c r="K10" s="103">
        <v>424</v>
      </c>
      <c r="L10" s="103">
        <v>842</v>
      </c>
      <c r="M10" s="130"/>
      <c r="N10" s="130"/>
      <c r="O10" s="1"/>
      <c r="P10" s="1"/>
      <c r="Q10" s="1"/>
      <c r="R10" s="1"/>
      <c r="S10" s="11" t="s">
        <v>692</v>
      </c>
      <c r="T10" s="324" t="s">
        <v>37</v>
      </c>
      <c r="U10" s="311"/>
      <c r="V10" s="103">
        <v>83</v>
      </c>
      <c r="W10" s="103">
        <v>64</v>
      </c>
      <c r="X10" s="103">
        <v>72</v>
      </c>
      <c r="Y10" s="103">
        <v>136</v>
      </c>
    </row>
    <row r="11" spans="1:26" ht="15.95" customHeight="1" x14ac:dyDescent="0.4">
      <c r="A11" s="8" t="s">
        <v>523</v>
      </c>
      <c r="B11" s="101" t="s">
        <v>529</v>
      </c>
      <c r="C11" s="103">
        <v>150</v>
      </c>
      <c r="D11" s="103">
        <v>120</v>
      </c>
      <c r="E11" s="103">
        <v>116</v>
      </c>
      <c r="F11" s="103">
        <v>236</v>
      </c>
      <c r="G11" s="10" t="s">
        <v>523</v>
      </c>
      <c r="H11" s="14" t="s">
        <v>41</v>
      </c>
      <c r="I11" s="103">
        <v>1329</v>
      </c>
      <c r="J11" s="103">
        <v>1260</v>
      </c>
      <c r="K11" s="103">
        <v>1383</v>
      </c>
      <c r="L11" s="103">
        <v>2643</v>
      </c>
      <c r="M11" s="130"/>
      <c r="N11" s="199" t="s">
        <v>18</v>
      </c>
      <c r="O11" s="13" t="s">
        <v>693</v>
      </c>
      <c r="P11" s="155" t="s">
        <v>463</v>
      </c>
      <c r="Q11" s="154"/>
      <c r="R11" s="1"/>
      <c r="S11" s="11"/>
      <c r="T11" s="324" t="s">
        <v>671</v>
      </c>
      <c r="U11" s="311"/>
      <c r="V11" s="103">
        <v>233</v>
      </c>
      <c r="W11" s="103">
        <v>190</v>
      </c>
      <c r="X11" s="103">
        <v>217</v>
      </c>
      <c r="Y11" s="103">
        <v>407</v>
      </c>
      <c r="Z11" s="4" t="s">
        <v>682</v>
      </c>
    </row>
    <row r="12" spans="1:26" ht="15.95" customHeight="1" x14ac:dyDescent="0.4">
      <c r="A12" s="8" t="s">
        <v>40</v>
      </c>
      <c r="B12" s="9" t="s">
        <v>530</v>
      </c>
      <c r="C12" s="103">
        <v>152</v>
      </c>
      <c r="D12" s="103">
        <v>99</v>
      </c>
      <c r="E12" s="103">
        <v>120</v>
      </c>
      <c r="F12" s="103">
        <v>219</v>
      </c>
      <c r="G12" s="10" t="s">
        <v>45</v>
      </c>
      <c r="H12" s="9" t="s">
        <v>531</v>
      </c>
      <c r="I12" s="103">
        <v>2468</v>
      </c>
      <c r="J12" s="103">
        <v>2614</v>
      </c>
      <c r="K12" s="103">
        <v>2794</v>
      </c>
      <c r="L12" s="103">
        <v>5408</v>
      </c>
      <c r="M12" s="1"/>
      <c r="N12" s="200"/>
      <c r="O12" s="13" t="s">
        <v>694</v>
      </c>
      <c r="P12" s="155" t="s">
        <v>321</v>
      </c>
      <c r="Q12" s="154"/>
      <c r="R12" s="1"/>
      <c r="S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532</v>
      </c>
      <c r="C13" s="103">
        <v>332</v>
      </c>
      <c r="D13" s="103">
        <v>259</v>
      </c>
      <c r="E13" s="103">
        <v>255</v>
      </c>
      <c r="F13" s="103">
        <v>514</v>
      </c>
      <c r="G13" s="10" t="s">
        <v>49</v>
      </c>
      <c r="H13" s="9" t="s">
        <v>533</v>
      </c>
      <c r="I13" s="103">
        <v>402</v>
      </c>
      <c r="J13" s="103">
        <v>380</v>
      </c>
      <c r="K13" s="103">
        <v>410</v>
      </c>
      <c r="L13" s="103">
        <v>790</v>
      </c>
      <c r="M13" s="15"/>
      <c r="N13" s="205" t="s">
        <v>31</v>
      </c>
      <c r="O13" s="16" t="s">
        <v>695</v>
      </c>
      <c r="P13" s="351" t="s">
        <v>466</v>
      </c>
      <c r="Q13" s="349"/>
      <c r="R13" s="17"/>
      <c r="S13" s="876" t="s">
        <v>22</v>
      </c>
      <c r="T13" s="151" t="s">
        <v>23</v>
      </c>
      <c r="U13" s="152"/>
      <c r="V13" s="876" t="s">
        <v>3</v>
      </c>
      <c r="W13" s="876" t="s">
        <v>4</v>
      </c>
      <c r="X13" s="876" t="s">
        <v>5</v>
      </c>
      <c r="Y13" s="876" t="s">
        <v>6</v>
      </c>
    </row>
    <row r="14" spans="1:26" ht="15.95" customHeight="1" x14ac:dyDescent="0.4">
      <c r="A14" s="8" t="s">
        <v>48</v>
      </c>
      <c r="B14" s="9" t="s">
        <v>534</v>
      </c>
      <c r="C14" s="103">
        <v>1664</v>
      </c>
      <c r="D14" s="103">
        <v>1471</v>
      </c>
      <c r="E14" s="103">
        <v>1597</v>
      </c>
      <c r="F14" s="103">
        <v>3068</v>
      </c>
      <c r="G14" s="10" t="s">
        <v>51</v>
      </c>
      <c r="H14" s="9" t="s">
        <v>535</v>
      </c>
      <c r="I14" s="103">
        <v>222</v>
      </c>
      <c r="J14" s="103">
        <v>163</v>
      </c>
      <c r="K14" s="103">
        <v>191</v>
      </c>
      <c r="L14" s="103">
        <v>354</v>
      </c>
      <c r="M14" s="15"/>
      <c r="N14" s="206"/>
      <c r="O14" s="16" t="s">
        <v>696</v>
      </c>
      <c r="P14" s="351" t="s">
        <v>468</v>
      </c>
      <c r="Q14" s="349"/>
      <c r="R14" s="1"/>
      <c r="S14" s="11" t="s">
        <v>697</v>
      </c>
      <c r="T14" s="324" t="s">
        <v>684</v>
      </c>
      <c r="U14" s="311"/>
      <c r="V14" s="27">
        <v>82</v>
      </c>
      <c r="W14" s="27">
        <v>56</v>
      </c>
      <c r="X14" s="27">
        <v>71</v>
      </c>
      <c r="Y14" s="27">
        <v>127</v>
      </c>
    </row>
    <row r="15" spans="1:26" ht="15.95" customHeight="1" x14ac:dyDescent="0.4">
      <c r="A15" s="8" t="s">
        <v>50</v>
      </c>
      <c r="B15" s="9" t="s">
        <v>536</v>
      </c>
      <c r="C15" s="103">
        <v>958</v>
      </c>
      <c r="D15" s="103">
        <v>941</v>
      </c>
      <c r="E15" s="103">
        <v>1066</v>
      </c>
      <c r="F15" s="103">
        <v>2007</v>
      </c>
      <c r="G15" s="10" t="s">
        <v>54</v>
      </c>
      <c r="H15" s="9" t="s">
        <v>537</v>
      </c>
      <c r="I15" s="103">
        <v>142</v>
      </c>
      <c r="J15" s="103">
        <v>131</v>
      </c>
      <c r="K15" s="103">
        <v>126</v>
      </c>
      <c r="L15" s="103">
        <v>257</v>
      </c>
      <c r="M15" s="15"/>
      <c r="N15" s="367" t="s">
        <v>529</v>
      </c>
      <c r="O15" s="18" t="s">
        <v>698</v>
      </c>
      <c r="P15" s="360" t="s">
        <v>539</v>
      </c>
      <c r="Q15" s="359"/>
      <c r="R15" s="1"/>
      <c r="S15" s="11"/>
      <c r="T15" s="324" t="s">
        <v>671</v>
      </c>
      <c r="U15" s="311"/>
      <c r="V15" s="27">
        <v>233</v>
      </c>
      <c r="W15" s="27">
        <v>190</v>
      </c>
      <c r="X15" s="27">
        <v>217</v>
      </c>
      <c r="Y15" s="27">
        <v>407</v>
      </c>
    </row>
    <row r="16" spans="1:26" ht="15.95" customHeight="1" x14ac:dyDescent="0.4">
      <c r="A16" s="8" t="s">
        <v>52</v>
      </c>
      <c r="B16" s="9" t="s">
        <v>53</v>
      </c>
      <c r="C16" s="103">
        <v>918</v>
      </c>
      <c r="D16" s="103">
        <v>893</v>
      </c>
      <c r="E16" s="103">
        <v>954</v>
      </c>
      <c r="F16" s="103">
        <v>1847</v>
      </c>
      <c r="G16" s="10" t="s">
        <v>56</v>
      </c>
      <c r="H16" s="9" t="s">
        <v>538</v>
      </c>
      <c r="I16" s="103">
        <v>190</v>
      </c>
      <c r="J16" s="103">
        <v>150</v>
      </c>
      <c r="K16" s="103">
        <v>161</v>
      </c>
      <c r="L16" s="103">
        <v>311</v>
      </c>
      <c r="M16" s="15"/>
      <c r="N16" s="230"/>
      <c r="O16" s="18" t="s">
        <v>699</v>
      </c>
      <c r="P16" s="360" t="s">
        <v>529</v>
      </c>
      <c r="Q16" s="359"/>
      <c r="R16" s="1"/>
      <c r="S16" s="11"/>
      <c r="T16" s="324" t="s">
        <v>671</v>
      </c>
      <c r="U16" s="311"/>
      <c r="V16" s="27">
        <v>315</v>
      </c>
      <c r="W16" s="27">
        <v>246</v>
      </c>
      <c r="X16" s="27">
        <v>288</v>
      </c>
      <c r="Y16" s="27">
        <v>534</v>
      </c>
      <c r="Z16" s="4" t="s">
        <v>685</v>
      </c>
    </row>
    <row r="17" spans="1:25" ht="15.95" customHeight="1" x14ac:dyDescent="0.4">
      <c r="A17" s="8" t="s">
        <v>55</v>
      </c>
      <c r="B17" s="9" t="s">
        <v>540</v>
      </c>
      <c r="C17" s="103">
        <v>399</v>
      </c>
      <c r="D17" s="103">
        <v>301</v>
      </c>
      <c r="E17" s="103">
        <v>351</v>
      </c>
      <c r="F17" s="103">
        <v>652</v>
      </c>
      <c r="G17" s="875" t="s">
        <v>59</v>
      </c>
      <c r="H17" s="9" t="s">
        <v>541</v>
      </c>
      <c r="I17" s="103">
        <v>160</v>
      </c>
      <c r="J17" s="103">
        <v>157</v>
      </c>
      <c r="K17" s="103">
        <v>172</v>
      </c>
      <c r="L17" s="103">
        <v>329</v>
      </c>
      <c r="M17" s="15"/>
      <c r="N17" s="368" t="s">
        <v>700</v>
      </c>
      <c r="O17" s="19" t="s">
        <v>701</v>
      </c>
      <c r="P17" s="356" t="s">
        <v>702</v>
      </c>
      <c r="Q17" s="353"/>
      <c r="R17" s="1"/>
      <c r="S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542</v>
      </c>
      <c r="C18" s="103">
        <v>490</v>
      </c>
      <c r="D18" s="103">
        <v>393</v>
      </c>
      <c r="E18" s="103">
        <v>477</v>
      </c>
      <c r="F18" s="103">
        <v>870</v>
      </c>
      <c r="G18" s="875" t="s">
        <v>61</v>
      </c>
      <c r="H18" s="9" t="s">
        <v>543</v>
      </c>
      <c r="I18" s="103">
        <v>110</v>
      </c>
      <c r="J18" s="103">
        <v>56</v>
      </c>
      <c r="K18" s="103">
        <v>69</v>
      </c>
      <c r="L18" s="103">
        <v>125</v>
      </c>
      <c r="M18" s="15"/>
      <c r="N18" s="231"/>
      <c r="O18" s="19" t="s">
        <v>703</v>
      </c>
      <c r="P18" s="356" t="s">
        <v>704</v>
      </c>
      <c r="Q18" s="353"/>
      <c r="R18" s="1"/>
      <c r="S18" s="876" t="s">
        <v>460</v>
      </c>
      <c r="T18" s="151" t="s">
        <v>461</v>
      </c>
      <c r="U18" s="152"/>
      <c r="V18" s="876" t="s">
        <v>3</v>
      </c>
      <c r="W18" s="876" t="s">
        <v>4</v>
      </c>
      <c r="X18" s="876" t="s">
        <v>5</v>
      </c>
      <c r="Y18" s="876" t="s">
        <v>6</v>
      </c>
    </row>
    <row r="19" spans="1:25" ht="15.95" customHeight="1" x14ac:dyDescent="0.4">
      <c r="A19" s="8" t="s">
        <v>60</v>
      </c>
      <c r="B19" s="9" t="s">
        <v>544</v>
      </c>
      <c r="C19" s="103">
        <v>665</v>
      </c>
      <c r="D19" s="103">
        <v>570</v>
      </c>
      <c r="E19" s="103">
        <v>624</v>
      </c>
      <c r="F19" s="103">
        <v>1194</v>
      </c>
      <c r="G19" s="10" t="s">
        <v>64</v>
      </c>
      <c r="H19" s="9" t="s">
        <v>545</v>
      </c>
      <c r="I19" s="103">
        <v>144</v>
      </c>
      <c r="J19" s="103">
        <v>132</v>
      </c>
      <c r="K19" s="103">
        <v>137</v>
      </c>
      <c r="L19" s="103">
        <v>269</v>
      </c>
      <c r="M19" s="15"/>
      <c r="N19" s="369" t="s">
        <v>41</v>
      </c>
      <c r="O19" s="20" t="s">
        <v>705</v>
      </c>
      <c r="P19" s="357" t="s">
        <v>470</v>
      </c>
      <c r="Q19" s="354"/>
      <c r="R19" s="1"/>
      <c r="S19" s="13" t="s">
        <v>693</v>
      </c>
      <c r="T19" s="155" t="s">
        <v>18</v>
      </c>
      <c r="U19" s="154"/>
      <c r="V19" s="103">
        <v>141</v>
      </c>
      <c r="W19" s="103">
        <v>111</v>
      </c>
      <c r="X19" s="103">
        <v>126</v>
      </c>
      <c r="Y19" s="103">
        <v>237</v>
      </c>
    </row>
    <row r="20" spans="1:25" ht="15.95" customHeight="1" x14ac:dyDescent="0.4">
      <c r="A20" s="8" t="s">
        <v>63</v>
      </c>
      <c r="B20" s="9" t="s">
        <v>546</v>
      </c>
      <c r="C20" s="103">
        <v>1194</v>
      </c>
      <c r="D20" s="103">
        <v>1192</v>
      </c>
      <c r="E20" s="103">
        <v>1224</v>
      </c>
      <c r="F20" s="103">
        <v>2416</v>
      </c>
      <c r="G20" s="10" t="s">
        <v>66</v>
      </c>
      <c r="H20" s="9" t="s">
        <v>547</v>
      </c>
      <c r="I20" s="103">
        <v>431</v>
      </c>
      <c r="J20" s="103">
        <v>339</v>
      </c>
      <c r="K20" s="103">
        <v>377</v>
      </c>
      <c r="L20" s="103">
        <v>716</v>
      </c>
      <c r="M20" s="15"/>
      <c r="N20" s="232"/>
      <c r="O20" s="20" t="s">
        <v>706</v>
      </c>
      <c r="P20" s="357" t="s">
        <v>472</v>
      </c>
      <c r="Q20" s="354"/>
      <c r="R20" s="1"/>
      <c r="S20" s="13" t="s">
        <v>694</v>
      </c>
      <c r="T20" s="155" t="s">
        <v>321</v>
      </c>
      <c r="U20" s="154"/>
      <c r="V20" s="103">
        <v>20</v>
      </c>
      <c r="W20" s="103">
        <v>19</v>
      </c>
      <c r="X20" s="103">
        <v>14</v>
      </c>
      <c r="Y20" s="103">
        <v>33</v>
      </c>
    </row>
    <row r="21" spans="1:25" ht="15.95" customHeight="1" x14ac:dyDescent="0.4">
      <c r="A21" s="8" t="s">
        <v>65</v>
      </c>
      <c r="B21" s="9" t="s">
        <v>707</v>
      </c>
      <c r="C21" s="103">
        <v>824</v>
      </c>
      <c r="D21" s="103">
        <v>810</v>
      </c>
      <c r="E21" s="103">
        <v>856</v>
      </c>
      <c r="F21" s="103">
        <v>1666</v>
      </c>
      <c r="G21" s="10" t="s">
        <v>68</v>
      </c>
      <c r="H21" s="9" t="s">
        <v>69</v>
      </c>
      <c r="I21" s="103">
        <v>127</v>
      </c>
      <c r="J21" s="103">
        <v>91</v>
      </c>
      <c r="K21" s="103">
        <v>116</v>
      </c>
      <c r="L21" s="103">
        <v>207</v>
      </c>
      <c r="M21" s="15"/>
      <c r="N21" s="187" t="s">
        <v>101</v>
      </c>
      <c r="O21" s="21" t="s">
        <v>82</v>
      </c>
      <c r="P21" s="325" t="s">
        <v>473</v>
      </c>
      <c r="Q21" s="312"/>
      <c r="R21" s="1"/>
      <c r="S21" s="16" t="s">
        <v>695</v>
      </c>
      <c r="T21" s="351" t="s">
        <v>548</v>
      </c>
      <c r="U21" s="349"/>
      <c r="V21" s="103">
        <v>88</v>
      </c>
      <c r="W21" s="103">
        <v>69</v>
      </c>
      <c r="X21" s="103">
        <v>76</v>
      </c>
      <c r="Y21" s="103">
        <v>145</v>
      </c>
    </row>
    <row r="22" spans="1:25" ht="15.95" customHeight="1" x14ac:dyDescent="0.4">
      <c r="A22" s="8" t="s">
        <v>67</v>
      </c>
      <c r="B22" s="9" t="s">
        <v>549</v>
      </c>
      <c r="C22" s="103">
        <v>301</v>
      </c>
      <c r="D22" s="103">
        <v>244</v>
      </c>
      <c r="E22" s="103">
        <v>349</v>
      </c>
      <c r="F22" s="103">
        <v>593</v>
      </c>
      <c r="G22" s="10" t="s">
        <v>73</v>
      </c>
      <c r="H22" s="9" t="s">
        <v>74</v>
      </c>
      <c r="I22" s="103">
        <v>153</v>
      </c>
      <c r="J22" s="103">
        <v>130</v>
      </c>
      <c r="K22" s="103">
        <v>148</v>
      </c>
      <c r="L22" s="103">
        <v>278</v>
      </c>
      <c r="M22" s="15"/>
      <c r="N22" s="233"/>
      <c r="O22" s="21" t="s">
        <v>85</v>
      </c>
      <c r="P22" s="325" t="s">
        <v>474</v>
      </c>
      <c r="Q22" s="312"/>
      <c r="R22" s="1"/>
      <c r="S22" s="16" t="s">
        <v>696</v>
      </c>
      <c r="T22" s="351" t="s">
        <v>468</v>
      </c>
      <c r="U22" s="349"/>
      <c r="V22" s="103">
        <v>26</v>
      </c>
      <c r="W22" s="103">
        <v>19</v>
      </c>
      <c r="X22" s="103">
        <v>21</v>
      </c>
      <c r="Y22" s="103">
        <v>40</v>
      </c>
    </row>
    <row r="23" spans="1:25" ht="15.95" customHeight="1" x14ac:dyDescent="0.4">
      <c r="A23" s="8" t="s">
        <v>72</v>
      </c>
      <c r="B23" s="9" t="s">
        <v>550</v>
      </c>
      <c r="C23" s="103">
        <v>965</v>
      </c>
      <c r="D23" s="103">
        <v>807</v>
      </c>
      <c r="E23" s="103">
        <v>968</v>
      </c>
      <c r="F23" s="103">
        <v>1775</v>
      </c>
      <c r="G23" s="10" t="s">
        <v>77</v>
      </c>
      <c r="H23" s="9" t="s">
        <v>551</v>
      </c>
      <c r="I23" s="103">
        <v>147</v>
      </c>
      <c r="J23" s="103">
        <v>103</v>
      </c>
      <c r="K23" s="103">
        <v>132</v>
      </c>
      <c r="L23" s="103">
        <v>235</v>
      </c>
      <c r="M23" s="130"/>
      <c r="N23" s="188"/>
      <c r="O23" s="21" t="s">
        <v>88</v>
      </c>
      <c r="P23" s="325" t="s">
        <v>475</v>
      </c>
      <c r="Q23" s="312"/>
      <c r="R23" s="1"/>
      <c r="S23" s="16" t="s">
        <v>698</v>
      </c>
      <c r="T23" s="351" t="s">
        <v>539</v>
      </c>
      <c r="U23" s="349"/>
      <c r="V23" s="103">
        <v>68</v>
      </c>
      <c r="W23" s="103">
        <v>65</v>
      </c>
      <c r="X23" s="103">
        <v>50</v>
      </c>
      <c r="Y23" s="103">
        <v>115</v>
      </c>
    </row>
    <row r="24" spans="1:25" ht="15.95" customHeight="1" x14ac:dyDescent="0.4">
      <c r="A24" s="8" t="s">
        <v>76</v>
      </c>
      <c r="B24" s="9" t="s">
        <v>552</v>
      </c>
      <c r="C24" s="103">
        <v>1237</v>
      </c>
      <c r="D24" s="103">
        <v>1125</v>
      </c>
      <c r="E24" s="103">
        <v>1151</v>
      </c>
      <c r="F24" s="103">
        <v>2276</v>
      </c>
      <c r="G24" s="10" t="s">
        <v>79</v>
      </c>
      <c r="H24" s="9" t="s">
        <v>553</v>
      </c>
      <c r="I24" s="103">
        <v>389</v>
      </c>
      <c r="J24" s="103">
        <v>397</v>
      </c>
      <c r="K24" s="103">
        <v>440</v>
      </c>
      <c r="L24" s="103">
        <v>837</v>
      </c>
      <c r="M24" s="15"/>
      <c r="N24" s="370" t="s">
        <v>671</v>
      </c>
      <c r="O24" s="22" t="s">
        <v>20</v>
      </c>
      <c r="P24" s="228" t="s">
        <v>21</v>
      </c>
      <c r="Q24" s="295"/>
      <c r="R24" s="485" t="s">
        <v>34</v>
      </c>
      <c r="S24" s="16" t="s">
        <v>699</v>
      </c>
      <c r="T24" s="351" t="s">
        <v>529</v>
      </c>
      <c r="U24" s="349"/>
      <c r="V24" s="103">
        <v>82</v>
      </c>
      <c r="W24" s="103">
        <v>55</v>
      </c>
      <c r="X24" s="103">
        <v>66</v>
      </c>
      <c r="Y24" s="103">
        <v>121</v>
      </c>
    </row>
    <row r="25" spans="1:25" ht="15.95" customHeight="1" x14ac:dyDescent="0.4">
      <c r="A25" s="8" t="s">
        <v>78</v>
      </c>
      <c r="B25" s="23" t="s">
        <v>554</v>
      </c>
      <c r="C25" s="103">
        <v>1468</v>
      </c>
      <c r="D25" s="103">
        <v>1362</v>
      </c>
      <c r="E25" s="103">
        <v>1537</v>
      </c>
      <c r="F25" s="103">
        <v>2899</v>
      </c>
      <c r="G25" s="10" t="s">
        <v>81</v>
      </c>
      <c r="H25" s="9" t="s">
        <v>555</v>
      </c>
      <c r="I25" s="103">
        <v>808</v>
      </c>
      <c r="J25" s="103">
        <v>822</v>
      </c>
      <c r="K25" s="103">
        <v>969</v>
      </c>
      <c r="L25" s="103">
        <v>1791</v>
      </c>
      <c r="M25" s="130"/>
      <c r="N25" s="234"/>
      <c r="O25" s="22" t="s">
        <v>26</v>
      </c>
      <c r="P25" s="228" t="s">
        <v>27</v>
      </c>
      <c r="Q25" s="295"/>
      <c r="R25" s="229"/>
      <c r="S25" s="16" t="s">
        <v>701</v>
      </c>
      <c r="T25" s="147" t="s">
        <v>702</v>
      </c>
      <c r="U25" s="148"/>
      <c r="V25" s="103">
        <v>304</v>
      </c>
      <c r="W25" s="103">
        <v>281</v>
      </c>
      <c r="X25" s="103">
        <v>313</v>
      </c>
      <c r="Y25" s="103">
        <v>594</v>
      </c>
    </row>
    <row r="26" spans="1:25" ht="15.95" customHeight="1" x14ac:dyDescent="0.4">
      <c r="A26" s="8" t="s">
        <v>80</v>
      </c>
      <c r="B26" s="23" t="s">
        <v>556</v>
      </c>
      <c r="C26" s="103">
        <v>799</v>
      </c>
      <c r="D26" s="103">
        <v>826</v>
      </c>
      <c r="E26" s="103">
        <v>838</v>
      </c>
      <c r="F26" s="103">
        <v>1664</v>
      </c>
      <c r="G26" s="10" t="s">
        <v>84</v>
      </c>
      <c r="H26" s="9" t="s">
        <v>557</v>
      </c>
      <c r="I26" s="103">
        <v>550</v>
      </c>
      <c r="J26" s="103">
        <v>529</v>
      </c>
      <c r="K26" s="103">
        <v>596</v>
      </c>
      <c r="L26" s="103">
        <v>1125</v>
      </c>
      <c r="M26" s="130"/>
      <c r="N26" s="234"/>
      <c r="O26" s="22" t="s">
        <v>697</v>
      </c>
      <c r="P26" s="228" t="s">
        <v>30</v>
      </c>
      <c r="Q26" s="295"/>
      <c r="R26" s="1"/>
      <c r="S26" s="16" t="s">
        <v>703</v>
      </c>
      <c r="T26" s="147" t="s">
        <v>704</v>
      </c>
      <c r="U26" s="148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558</v>
      </c>
      <c r="C27" s="103">
        <v>1490</v>
      </c>
      <c r="D27" s="103">
        <v>1557</v>
      </c>
      <c r="E27" s="103">
        <v>1607</v>
      </c>
      <c r="F27" s="103">
        <v>3164</v>
      </c>
      <c r="G27" s="10" t="s">
        <v>87</v>
      </c>
      <c r="H27" s="9" t="s">
        <v>559</v>
      </c>
      <c r="I27" s="103">
        <v>431</v>
      </c>
      <c r="J27" s="103">
        <v>303</v>
      </c>
      <c r="K27" s="103">
        <v>383</v>
      </c>
      <c r="L27" s="103">
        <v>686</v>
      </c>
      <c r="M27" s="15"/>
      <c r="N27" s="229"/>
      <c r="O27" s="22" t="s">
        <v>692</v>
      </c>
      <c r="P27" s="228" t="s">
        <v>37</v>
      </c>
      <c r="Q27" s="295"/>
      <c r="R27" s="104"/>
      <c r="S27" s="20" t="s">
        <v>705</v>
      </c>
      <c r="T27" s="357" t="s">
        <v>470</v>
      </c>
      <c r="U27" s="354"/>
      <c r="V27" s="103">
        <v>192</v>
      </c>
      <c r="W27" s="103">
        <v>174</v>
      </c>
      <c r="X27" s="103">
        <v>172</v>
      </c>
      <c r="Y27" s="103">
        <v>346</v>
      </c>
    </row>
    <row r="28" spans="1:25" ht="15.95" customHeight="1" x14ac:dyDescent="0.4">
      <c r="A28" s="8" t="s">
        <v>86</v>
      </c>
      <c r="B28" s="9" t="s">
        <v>560</v>
      </c>
      <c r="C28" s="103">
        <v>770</v>
      </c>
      <c r="D28" s="103">
        <v>697</v>
      </c>
      <c r="E28" s="103">
        <v>776</v>
      </c>
      <c r="F28" s="103">
        <v>1473</v>
      </c>
      <c r="G28" s="10" t="s">
        <v>90</v>
      </c>
      <c r="H28" s="9" t="s">
        <v>561</v>
      </c>
      <c r="I28" s="103">
        <v>235</v>
      </c>
      <c r="J28" s="103">
        <v>181</v>
      </c>
      <c r="K28" s="103">
        <v>199</v>
      </c>
      <c r="L28" s="103">
        <v>380</v>
      </c>
      <c r="M28" s="130"/>
      <c r="N28" s="371" t="s">
        <v>39</v>
      </c>
      <c r="O28" s="24" t="s">
        <v>708</v>
      </c>
      <c r="P28" s="358" t="s">
        <v>477</v>
      </c>
      <c r="Q28" s="355"/>
      <c r="R28" s="1"/>
      <c r="S28" s="20" t="s">
        <v>706</v>
      </c>
      <c r="T28" s="357" t="s">
        <v>472</v>
      </c>
      <c r="U28" s="354"/>
      <c r="V28" s="103">
        <v>1137</v>
      </c>
      <c r="W28" s="103">
        <v>1086</v>
      </c>
      <c r="X28" s="103">
        <v>1211</v>
      </c>
      <c r="Y28" s="103">
        <v>2297</v>
      </c>
    </row>
    <row r="29" spans="1:25" ht="15.95" customHeight="1" x14ac:dyDescent="0.4">
      <c r="A29" s="8" t="s">
        <v>89</v>
      </c>
      <c r="B29" s="9" t="s">
        <v>562</v>
      </c>
      <c r="C29" s="103">
        <v>650</v>
      </c>
      <c r="D29" s="103">
        <v>583</v>
      </c>
      <c r="E29" s="103">
        <v>673</v>
      </c>
      <c r="F29" s="103">
        <v>1256</v>
      </c>
      <c r="G29" s="10" t="s">
        <v>92</v>
      </c>
      <c r="H29" s="9" t="s">
        <v>563</v>
      </c>
      <c r="I29" s="103">
        <v>231</v>
      </c>
      <c r="J29" s="103">
        <v>136</v>
      </c>
      <c r="K29" s="103">
        <v>228</v>
      </c>
      <c r="L29" s="103">
        <v>364</v>
      </c>
      <c r="M29" s="130"/>
      <c r="N29" s="236"/>
      <c r="O29" s="24" t="s">
        <v>709</v>
      </c>
      <c r="P29" s="358" t="s">
        <v>479</v>
      </c>
      <c r="Q29" s="355"/>
      <c r="R29" s="1"/>
      <c r="S29" s="21" t="s">
        <v>82</v>
      </c>
      <c r="T29" s="325" t="s">
        <v>564</v>
      </c>
      <c r="U29" s="312"/>
      <c r="V29" s="103">
        <v>70</v>
      </c>
      <c r="W29" s="103">
        <v>47</v>
      </c>
      <c r="X29" s="103">
        <v>42</v>
      </c>
      <c r="Y29" s="103">
        <v>89</v>
      </c>
    </row>
    <row r="30" spans="1:25" ht="15.95" customHeight="1" x14ac:dyDescent="0.4">
      <c r="A30" s="8" t="s">
        <v>91</v>
      </c>
      <c r="B30" s="9" t="s">
        <v>565</v>
      </c>
      <c r="C30" s="103">
        <v>617</v>
      </c>
      <c r="D30" s="103">
        <v>508</v>
      </c>
      <c r="E30" s="103">
        <v>587</v>
      </c>
      <c r="F30" s="103">
        <v>1095</v>
      </c>
      <c r="G30" s="10" t="s">
        <v>95</v>
      </c>
      <c r="H30" s="9" t="s">
        <v>96</v>
      </c>
      <c r="I30" s="103">
        <v>92</v>
      </c>
      <c r="J30" s="103">
        <v>81</v>
      </c>
      <c r="K30" s="103">
        <v>84</v>
      </c>
      <c r="L30" s="103">
        <v>165</v>
      </c>
      <c r="M30" s="1"/>
      <c r="N30" s="236"/>
      <c r="O30" s="24" t="s">
        <v>710</v>
      </c>
      <c r="P30" s="358" t="s">
        <v>481</v>
      </c>
      <c r="Q30" s="355"/>
      <c r="R30" s="1"/>
      <c r="S30" s="21" t="s">
        <v>85</v>
      </c>
      <c r="T30" s="325" t="s">
        <v>566</v>
      </c>
      <c r="U30" s="312"/>
      <c r="V30" s="103">
        <v>39</v>
      </c>
      <c r="W30" s="103">
        <v>33</v>
      </c>
      <c r="X30" s="103">
        <v>30</v>
      </c>
      <c r="Y30" s="103">
        <v>63</v>
      </c>
    </row>
    <row r="31" spans="1:25" ht="15.95" customHeight="1" x14ac:dyDescent="0.4">
      <c r="A31" s="8" t="s">
        <v>94</v>
      </c>
      <c r="B31" s="9" t="s">
        <v>567</v>
      </c>
      <c r="C31" s="103">
        <v>908</v>
      </c>
      <c r="D31" s="103">
        <v>786</v>
      </c>
      <c r="E31" s="103">
        <v>987</v>
      </c>
      <c r="F31" s="103">
        <v>1773</v>
      </c>
      <c r="G31" s="10" t="s">
        <v>97</v>
      </c>
      <c r="H31" s="9" t="s">
        <v>568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711</v>
      </c>
      <c r="P31" s="358" t="s">
        <v>483</v>
      </c>
      <c r="Q31" s="355"/>
      <c r="R31" s="1"/>
      <c r="S31" s="21" t="s">
        <v>88</v>
      </c>
      <c r="T31" s="325" t="s">
        <v>569</v>
      </c>
      <c r="U31" s="31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8" t="s">
        <v>523</v>
      </c>
      <c r="B32" s="25" t="s">
        <v>570</v>
      </c>
      <c r="C32" s="103">
        <v>330</v>
      </c>
      <c r="D32" s="103">
        <v>304</v>
      </c>
      <c r="E32" s="103">
        <v>336</v>
      </c>
      <c r="F32" s="103">
        <v>640</v>
      </c>
      <c r="G32" s="10" t="s">
        <v>99</v>
      </c>
      <c r="H32" s="9" t="s">
        <v>571</v>
      </c>
      <c r="I32" s="103">
        <v>50</v>
      </c>
      <c r="J32" s="103">
        <v>42</v>
      </c>
      <c r="K32" s="103">
        <v>42</v>
      </c>
      <c r="L32" s="103">
        <v>84</v>
      </c>
      <c r="M32" s="15"/>
      <c r="N32" s="236"/>
      <c r="O32" s="24" t="s">
        <v>712</v>
      </c>
      <c r="P32" s="358" t="s">
        <v>485</v>
      </c>
      <c r="Q32" s="355"/>
      <c r="R32" s="104"/>
      <c r="S32" s="24" t="s">
        <v>708</v>
      </c>
      <c r="T32" s="358" t="s">
        <v>477</v>
      </c>
      <c r="U32" s="355"/>
      <c r="V32" s="103">
        <v>11</v>
      </c>
      <c r="W32" s="103">
        <v>9</v>
      </c>
      <c r="X32" s="103">
        <v>8</v>
      </c>
      <c r="Y32" s="103">
        <v>17</v>
      </c>
    </row>
    <row r="33" spans="1:25" ht="15.95" customHeight="1" x14ac:dyDescent="0.4">
      <c r="A33" s="8" t="s">
        <v>98</v>
      </c>
      <c r="B33" s="9" t="s">
        <v>572</v>
      </c>
      <c r="C33" s="103">
        <v>587</v>
      </c>
      <c r="D33" s="103">
        <v>571</v>
      </c>
      <c r="E33" s="103">
        <v>547</v>
      </c>
      <c r="F33" s="103">
        <v>1118</v>
      </c>
      <c r="G33" s="10" t="s">
        <v>523</v>
      </c>
      <c r="H33" s="139" t="s">
        <v>573</v>
      </c>
      <c r="I33" s="103">
        <v>145</v>
      </c>
      <c r="J33" s="103">
        <v>100</v>
      </c>
      <c r="K33" s="103">
        <v>101</v>
      </c>
      <c r="L33" s="103">
        <v>201</v>
      </c>
      <c r="M33" s="15"/>
      <c r="N33" s="236"/>
      <c r="O33" s="24" t="s">
        <v>713</v>
      </c>
      <c r="P33" s="358" t="s">
        <v>487</v>
      </c>
      <c r="Q33" s="355"/>
      <c r="R33" s="104"/>
      <c r="S33" s="24" t="s">
        <v>709</v>
      </c>
      <c r="T33" s="358" t="s">
        <v>479</v>
      </c>
      <c r="U33" s="35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8" t="s">
        <v>100</v>
      </c>
      <c r="B34" s="9" t="s">
        <v>574</v>
      </c>
      <c r="C34" s="103">
        <v>928</v>
      </c>
      <c r="D34" s="103">
        <v>784</v>
      </c>
      <c r="E34" s="103">
        <v>946</v>
      </c>
      <c r="F34" s="103">
        <v>1730</v>
      </c>
      <c r="G34" s="10" t="s">
        <v>103</v>
      </c>
      <c r="H34" s="9" t="s">
        <v>575</v>
      </c>
      <c r="I34" s="103">
        <v>322</v>
      </c>
      <c r="J34" s="103">
        <v>300</v>
      </c>
      <c r="K34" s="103">
        <v>253</v>
      </c>
      <c r="L34" s="103">
        <v>553</v>
      </c>
      <c r="M34" s="15"/>
      <c r="N34" s="235"/>
      <c r="O34" s="24" t="s">
        <v>714</v>
      </c>
      <c r="P34" s="358" t="s">
        <v>489</v>
      </c>
      <c r="Q34" s="355"/>
      <c r="R34" s="104"/>
      <c r="S34" s="24" t="s">
        <v>710</v>
      </c>
      <c r="T34" s="358" t="s">
        <v>481</v>
      </c>
      <c r="U34" s="355"/>
      <c r="V34" s="103">
        <v>71</v>
      </c>
      <c r="W34" s="103">
        <v>53</v>
      </c>
      <c r="X34" s="103">
        <v>55</v>
      </c>
      <c r="Y34" s="103">
        <v>108</v>
      </c>
    </row>
    <row r="35" spans="1:25" ht="15.95" customHeight="1" x14ac:dyDescent="0.4">
      <c r="A35" s="8" t="s">
        <v>102</v>
      </c>
      <c r="B35" s="9" t="s">
        <v>576</v>
      </c>
      <c r="C35" s="103">
        <v>1094</v>
      </c>
      <c r="D35" s="103">
        <v>970</v>
      </c>
      <c r="E35" s="103">
        <v>1101</v>
      </c>
      <c r="F35" s="103">
        <v>2071</v>
      </c>
      <c r="G35" s="10" t="s">
        <v>105</v>
      </c>
      <c r="H35" s="9" t="s">
        <v>577</v>
      </c>
      <c r="I35" s="103">
        <v>194</v>
      </c>
      <c r="J35" s="103">
        <v>171</v>
      </c>
      <c r="K35" s="103">
        <v>174</v>
      </c>
      <c r="L35" s="103">
        <v>345</v>
      </c>
      <c r="M35" s="15"/>
      <c r="N35" s="5"/>
      <c r="O35" s="104"/>
      <c r="P35" s="104"/>
      <c r="Q35" s="104"/>
      <c r="R35" s="104"/>
      <c r="S35" s="112" t="s">
        <v>711</v>
      </c>
      <c r="T35" s="358" t="s">
        <v>483</v>
      </c>
      <c r="U35" s="355"/>
      <c r="V35" s="103">
        <v>131</v>
      </c>
      <c r="W35" s="103">
        <v>105</v>
      </c>
      <c r="X35" s="103">
        <v>127</v>
      </c>
      <c r="Y35" s="103">
        <v>232</v>
      </c>
    </row>
    <row r="36" spans="1:25" ht="15.95" customHeight="1" x14ac:dyDescent="0.4">
      <c r="A36" s="8" t="s">
        <v>107</v>
      </c>
      <c r="B36" s="9" t="s">
        <v>578</v>
      </c>
      <c r="C36" s="103">
        <v>681</v>
      </c>
      <c r="D36" s="103">
        <v>659</v>
      </c>
      <c r="E36" s="103">
        <v>731</v>
      </c>
      <c r="F36" s="103">
        <v>1390</v>
      </c>
      <c r="G36" s="11" t="s">
        <v>108</v>
      </c>
      <c r="H36" s="9" t="s">
        <v>579</v>
      </c>
      <c r="I36" s="103">
        <v>478</v>
      </c>
      <c r="J36" s="103">
        <v>388</v>
      </c>
      <c r="K36" s="103">
        <v>254</v>
      </c>
      <c r="L36" s="103">
        <v>642</v>
      </c>
      <c r="M36" s="1"/>
      <c r="N36" s="1"/>
      <c r="O36" s="1"/>
      <c r="P36" s="1"/>
      <c r="Q36" s="1"/>
      <c r="R36" s="1"/>
      <c r="S36" s="24" t="s">
        <v>712</v>
      </c>
      <c r="T36" s="358" t="s">
        <v>485</v>
      </c>
      <c r="U36" s="355"/>
      <c r="V36" s="103">
        <v>45</v>
      </c>
      <c r="W36" s="103">
        <v>31</v>
      </c>
      <c r="X36" s="103">
        <v>40</v>
      </c>
      <c r="Y36" s="103">
        <v>71</v>
      </c>
    </row>
    <row r="37" spans="1:25" ht="15.95" customHeight="1" x14ac:dyDescent="0.4">
      <c r="A37" s="8" t="s">
        <v>110</v>
      </c>
      <c r="B37" s="9" t="s">
        <v>580</v>
      </c>
      <c r="C37" s="103">
        <v>892</v>
      </c>
      <c r="D37" s="103">
        <v>900</v>
      </c>
      <c r="E37" s="103">
        <v>985</v>
      </c>
      <c r="F37" s="103">
        <v>1885</v>
      </c>
      <c r="G37" s="11" t="s">
        <v>111</v>
      </c>
      <c r="H37" s="9" t="s">
        <v>112</v>
      </c>
      <c r="I37" s="103">
        <v>28</v>
      </c>
      <c r="J37" s="103">
        <v>23</v>
      </c>
      <c r="K37" s="103">
        <v>28</v>
      </c>
      <c r="L37" s="103">
        <v>51</v>
      </c>
      <c r="M37" s="372" t="s">
        <v>106</v>
      </c>
      <c r="N37" s="373"/>
      <c r="O37" s="876" t="s">
        <v>3</v>
      </c>
      <c r="P37" s="876" t="s">
        <v>4</v>
      </c>
      <c r="Q37" s="876" t="s">
        <v>5</v>
      </c>
      <c r="R37" s="876" t="s">
        <v>6</v>
      </c>
      <c r="S37" s="24" t="s">
        <v>713</v>
      </c>
      <c r="T37" s="358" t="s">
        <v>487</v>
      </c>
      <c r="U37" s="355"/>
      <c r="V37" s="26">
        <v>20</v>
      </c>
      <c r="W37" s="26">
        <v>13</v>
      </c>
      <c r="X37" s="26">
        <v>15</v>
      </c>
      <c r="Y37" s="26">
        <v>28</v>
      </c>
    </row>
    <row r="38" spans="1:25" ht="15.95" customHeight="1" x14ac:dyDescent="0.4">
      <c r="A38" s="8" t="s">
        <v>8</v>
      </c>
      <c r="B38" s="9" t="s">
        <v>581</v>
      </c>
      <c r="C38" s="103">
        <v>855</v>
      </c>
      <c r="D38" s="103">
        <v>855</v>
      </c>
      <c r="E38" s="103">
        <v>908</v>
      </c>
      <c r="F38" s="103">
        <v>1763</v>
      </c>
      <c r="G38" s="11" t="s">
        <v>9</v>
      </c>
      <c r="H38" s="9" t="s">
        <v>582</v>
      </c>
      <c r="I38" s="103">
        <v>118</v>
      </c>
      <c r="J38" s="103">
        <v>91</v>
      </c>
      <c r="K38" s="103">
        <v>105</v>
      </c>
      <c r="L38" s="103">
        <v>196</v>
      </c>
      <c r="M38" s="147" t="s">
        <v>715</v>
      </c>
      <c r="N38" s="148"/>
      <c r="O38" s="103">
        <v>41137</v>
      </c>
      <c r="P38" s="103">
        <v>37863</v>
      </c>
      <c r="Q38" s="103">
        <v>41103</v>
      </c>
      <c r="R38" s="103">
        <v>78966</v>
      </c>
      <c r="S38" s="24" t="s">
        <v>714</v>
      </c>
      <c r="T38" s="358" t="s">
        <v>489</v>
      </c>
      <c r="U38" s="355"/>
      <c r="V38" s="27">
        <v>18</v>
      </c>
      <c r="W38" s="27">
        <v>11</v>
      </c>
      <c r="X38" s="27">
        <v>13</v>
      </c>
      <c r="Y38" s="26">
        <v>24</v>
      </c>
    </row>
    <row r="39" spans="1:25" ht="15.95" customHeight="1" x14ac:dyDescent="0.4">
      <c r="A39" s="8" t="s">
        <v>12</v>
      </c>
      <c r="B39" s="9" t="s">
        <v>583</v>
      </c>
      <c r="C39" s="103">
        <v>762</v>
      </c>
      <c r="D39" s="103">
        <v>786</v>
      </c>
      <c r="E39" s="103">
        <v>778</v>
      </c>
      <c r="F39" s="103">
        <v>1564</v>
      </c>
      <c r="G39" s="11" t="s">
        <v>13</v>
      </c>
      <c r="H39" s="9" t="s">
        <v>584</v>
      </c>
      <c r="I39" s="103">
        <v>122</v>
      </c>
      <c r="J39" s="103">
        <v>93</v>
      </c>
      <c r="K39" s="103">
        <v>103</v>
      </c>
      <c r="L39" s="103">
        <v>196</v>
      </c>
      <c r="M39" s="147" t="s">
        <v>716</v>
      </c>
      <c r="N39" s="148"/>
      <c r="O39" s="103">
        <v>51222</v>
      </c>
      <c r="P39" s="103">
        <v>47251</v>
      </c>
      <c r="Q39" s="103">
        <v>51423</v>
      </c>
      <c r="R39" s="103">
        <v>98674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678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717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">
        <v>1238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876" t="s">
        <v>1</v>
      </c>
      <c r="B43" s="6" t="s">
        <v>2</v>
      </c>
      <c r="C43" s="876" t="s">
        <v>3</v>
      </c>
      <c r="D43" s="876" t="s">
        <v>4</v>
      </c>
      <c r="E43" s="876" t="s">
        <v>5</v>
      </c>
      <c r="F43" s="876" t="s">
        <v>6</v>
      </c>
      <c r="G43" s="876" t="s">
        <v>1</v>
      </c>
      <c r="H43" s="6" t="s">
        <v>718</v>
      </c>
      <c r="I43" s="876" t="s">
        <v>3</v>
      </c>
      <c r="J43" s="876" t="s">
        <v>4</v>
      </c>
      <c r="K43" s="876" t="s">
        <v>5</v>
      </c>
      <c r="L43" s="876" t="s">
        <v>6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719</v>
      </c>
      <c r="C44" s="103">
        <v>569</v>
      </c>
      <c r="D44" s="103">
        <v>479</v>
      </c>
      <c r="E44" s="103">
        <v>533</v>
      </c>
      <c r="F44" s="103">
        <v>1012</v>
      </c>
      <c r="G44" s="34" t="s">
        <v>122</v>
      </c>
      <c r="H44" s="9" t="s">
        <v>123</v>
      </c>
      <c r="I44" s="103">
        <v>16</v>
      </c>
      <c r="J44" s="103">
        <v>4</v>
      </c>
      <c r="K44" s="103">
        <v>12</v>
      </c>
      <c r="L44" s="103">
        <v>16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720</v>
      </c>
      <c r="C45" s="103">
        <v>247</v>
      </c>
      <c r="D45" s="103">
        <v>207</v>
      </c>
      <c r="E45" s="103">
        <v>210</v>
      </c>
      <c r="F45" s="103">
        <v>417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722</v>
      </c>
      <c r="C46" s="103">
        <v>394</v>
      </c>
      <c r="D46" s="103">
        <v>311</v>
      </c>
      <c r="E46" s="103">
        <v>352</v>
      </c>
      <c r="F46" s="103">
        <v>663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723</v>
      </c>
      <c r="C47" s="103">
        <v>221</v>
      </c>
      <c r="D47" s="103">
        <v>199</v>
      </c>
      <c r="E47" s="103">
        <v>214</v>
      </c>
      <c r="F47" s="103">
        <v>413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39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 t="s">
        <v>127</v>
      </c>
      <c r="B49" s="153"/>
      <c r="C49" s="152"/>
      <c r="D49" s="151"/>
      <c r="E49" s="153"/>
      <c r="F49" s="152"/>
      <c r="G49" s="151" t="s">
        <v>127</v>
      </c>
      <c r="H49" s="153"/>
      <c r="I49" s="152"/>
      <c r="J49" s="151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876" t="s">
        <v>117</v>
      </c>
      <c r="D50" s="876" t="s">
        <v>118</v>
      </c>
      <c r="E50" s="876" t="s">
        <v>119</v>
      </c>
      <c r="F50" s="876" t="s">
        <v>120</v>
      </c>
      <c r="G50" s="42" t="s">
        <v>22</v>
      </c>
      <c r="H50" s="6" t="s">
        <v>23</v>
      </c>
      <c r="I50" s="876" t="s">
        <v>117</v>
      </c>
      <c r="J50" s="876" t="s">
        <v>118</v>
      </c>
      <c r="K50" s="876" t="s">
        <v>119</v>
      </c>
      <c r="L50" s="876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377" t="s">
        <v>128</v>
      </c>
      <c r="B51" s="378"/>
      <c r="C51" s="377"/>
      <c r="D51" s="379"/>
      <c r="E51" s="378"/>
      <c r="F51" s="377"/>
      <c r="G51" s="380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724</v>
      </c>
      <c r="C52" s="105">
        <v>85</v>
      </c>
      <c r="D52" s="105">
        <v>73</v>
      </c>
      <c r="E52" s="105">
        <v>77</v>
      </c>
      <c r="F52" s="105">
        <v>150</v>
      </c>
      <c r="G52" s="44" t="s">
        <v>132</v>
      </c>
      <c r="H52" s="45" t="s">
        <v>725</v>
      </c>
      <c r="I52" s="106">
        <v>36</v>
      </c>
      <c r="J52" s="106">
        <v>24</v>
      </c>
      <c r="K52" s="106">
        <v>30</v>
      </c>
      <c r="L52" s="106">
        <v>54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726</v>
      </c>
      <c r="C53" s="105">
        <v>43</v>
      </c>
      <c r="D53" s="105">
        <v>46</v>
      </c>
      <c r="E53" s="105">
        <v>37</v>
      </c>
      <c r="F53" s="105">
        <v>83</v>
      </c>
      <c r="G53" s="44" t="s">
        <v>136</v>
      </c>
      <c r="H53" s="14" t="s">
        <v>727</v>
      </c>
      <c r="I53" s="106">
        <v>131</v>
      </c>
      <c r="J53" s="106">
        <v>106</v>
      </c>
      <c r="K53" s="106">
        <v>131</v>
      </c>
      <c r="L53" s="106">
        <v>237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728</v>
      </c>
      <c r="C54" s="105">
        <v>58</v>
      </c>
      <c r="D54" s="105">
        <v>47</v>
      </c>
      <c r="E54" s="105">
        <v>57</v>
      </c>
      <c r="F54" s="105">
        <v>104</v>
      </c>
      <c r="G54" s="44" t="s">
        <v>140</v>
      </c>
      <c r="H54" s="14" t="s">
        <v>295</v>
      </c>
      <c r="I54" s="106">
        <v>24</v>
      </c>
      <c r="J54" s="106">
        <v>26</v>
      </c>
      <c r="K54" s="106">
        <v>23</v>
      </c>
      <c r="L54" s="106">
        <v>49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729</v>
      </c>
      <c r="C55" s="105">
        <v>30</v>
      </c>
      <c r="D55" s="105">
        <v>17</v>
      </c>
      <c r="E55" s="105">
        <v>25</v>
      </c>
      <c r="F55" s="105">
        <v>42</v>
      </c>
      <c r="G55" s="44" t="s">
        <v>144</v>
      </c>
      <c r="H55" s="45" t="s">
        <v>730</v>
      </c>
      <c r="I55" s="106">
        <v>17</v>
      </c>
      <c r="J55" s="106">
        <v>12</v>
      </c>
      <c r="K55" s="106">
        <v>7</v>
      </c>
      <c r="L55" s="106">
        <v>19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731</v>
      </c>
      <c r="C56" s="105">
        <v>138</v>
      </c>
      <c r="D56" s="105">
        <v>136</v>
      </c>
      <c r="E56" s="105">
        <v>144</v>
      </c>
      <c r="F56" s="105">
        <v>280</v>
      </c>
      <c r="G56" s="44" t="s">
        <v>148</v>
      </c>
      <c r="H56" s="45" t="s">
        <v>732</v>
      </c>
      <c r="I56" s="106">
        <v>11</v>
      </c>
      <c r="J56" s="106">
        <v>8</v>
      </c>
      <c r="K56" s="106">
        <v>5</v>
      </c>
      <c r="L56" s="106">
        <v>13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733</v>
      </c>
      <c r="C57" s="105">
        <v>27</v>
      </c>
      <c r="D57" s="105">
        <v>22</v>
      </c>
      <c r="E57" s="105">
        <v>25</v>
      </c>
      <c r="F57" s="105">
        <v>47</v>
      </c>
      <c r="G57" s="44" t="s">
        <v>152</v>
      </c>
      <c r="H57" s="45" t="s">
        <v>734</v>
      </c>
      <c r="I57" s="106">
        <v>26</v>
      </c>
      <c r="J57" s="106">
        <v>21</v>
      </c>
      <c r="K57" s="106">
        <v>27</v>
      </c>
      <c r="L57" s="106">
        <v>48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735</v>
      </c>
      <c r="C58" s="105">
        <v>24</v>
      </c>
      <c r="D58" s="105">
        <v>15</v>
      </c>
      <c r="E58" s="105">
        <v>24</v>
      </c>
      <c r="F58" s="105">
        <v>39</v>
      </c>
      <c r="G58" s="44" t="s">
        <v>156</v>
      </c>
      <c r="H58" s="14" t="s">
        <v>736</v>
      </c>
      <c r="I58" s="106">
        <v>16</v>
      </c>
      <c r="J58" s="106">
        <v>13</v>
      </c>
      <c r="K58" s="106">
        <v>17</v>
      </c>
      <c r="L58" s="106">
        <v>30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737</v>
      </c>
      <c r="C59" s="105">
        <v>18</v>
      </c>
      <c r="D59" s="105">
        <v>17</v>
      </c>
      <c r="E59" s="105">
        <v>11</v>
      </c>
      <c r="F59" s="105">
        <v>28</v>
      </c>
      <c r="G59" s="44" t="s">
        <v>160</v>
      </c>
      <c r="H59" s="14" t="s">
        <v>738</v>
      </c>
      <c r="I59" s="106">
        <v>43</v>
      </c>
      <c r="J59" s="106">
        <v>27</v>
      </c>
      <c r="K59" s="106">
        <v>35</v>
      </c>
      <c r="L59" s="106">
        <v>62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739</v>
      </c>
      <c r="C60" s="105">
        <v>13</v>
      </c>
      <c r="D60" s="105">
        <v>6</v>
      </c>
      <c r="E60" s="105">
        <v>10</v>
      </c>
      <c r="F60" s="105">
        <v>16</v>
      </c>
      <c r="G60" s="44" t="s">
        <v>164</v>
      </c>
      <c r="H60" s="14" t="s">
        <v>740</v>
      </c>
      <c r="I60" s="106">
        <v>24</v>
      </c>
      <c r="J60" s="106">
        <v>13</v>
      </c>
      <c r="K60" s="106">
        <v>18</v>
      </c>
      <c r="L60" s="106">
        <v>31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741</v>
      </c>
      <c r="C61" s="105">
        <v>19</v>
      </c>
      <c r="D61" s="105">
        <v>17</v>
      </c>
      <c r="E61" s="105">
        <v>21</v>
      </c>
      <c r="F61" s="105">
        <v>38</v>
      </c>
      <c r="G61" s="44" t="s">
        <v>168</v>
      </c>
      <c r="H61" s="14" t="s">
        <v>742</v>
      </c>
      <c r="I61" s="106">
        <v>22</v>
      </c>
      <c r="J61" s="106">
        <v>23</v>
      </c>
      <c r="K61" s="106">
        <v>25</v>
      </c>
      <c r="L61" s="106">
        <v>48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743</v>
      </c>
      <c r="C62" s="105">
        <v>8</v>
      </c>
      <c r="D62" s="105">
        <v>8</v>
      </c>
      <c r="E62" s="105">
        <v>11</v>
      </c>
      <c r="F62" s="105">
        <v>19</v>
      </c>
      <c r="G62" s="44" t="s">
        <v>172</v>
      </c>
      <c r="H62" s="14" t="s">
        <v>744</v>
      </c>
      <c r="I62" s="106">
        <v>44</v>
      </c>
      <c r="J62" s="106">
        <v>38</v>
      </c>
      <c r="K62" s="106">
        <v>34</v>
      </c>
      <c r="L62" s="106">
        <v>72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745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746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747</v>
      </c>
      <c r="C65" s="105">
        <v>28</v>
      </c>
      <c r="D65" s="105">
        <v>20</v>
      </c>
      <c r="E65" s="105">
        <v>25</v>
      </c>
      <c r="F65" s="105">
        <v>45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748</v>
      </c>
      <c r="C66" s="105">
        <v>23</v>
      </c>
      <c r="D66" s="105">
        <v>13</v>
      </c>
      <c r="E66" s="105">
        <v>17</v>
      </c>
      <c r="F66" s="105">
        <v>30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749</v>
      </c>
      <c r="C67" s="105">
        <v>34</v>
      </c>
      <c r="D67" s="105">
        <v>26</v>
      </c>
      <c r="E67" s="105">
        <v>33</v>
      </c>
      <c r="F67" s="105">
        <v>59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750</v>
      </c>
      <c r="C68" s="105">
        <v>16</v>
      </c>
      <c r="D68" s="105">
        <v>13</v>
      </c>
      <c r="E68" s="105">
        <v>12</v>
      </c>
      <c r="F68" s="107">
        <v>25</v>
      </c>
      <c r="G68" s="383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876" t="s">
        <v>117</v>
      </c>
      <c r="J69" s="876" t="s">
        <v>118</v>
      </c>
      <c r="K69" s="876" t="s">
        <v>119</v>
      </c>
      <c r="L69" s="876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383" t="s">
        <v>127</v>
      </c>
      <c r="B70" s="383"/>
      <c r="C70" s="383"/>
      <c r="D70" s="383"/>
      <c r="E70" s="383"/>
      <c r="F70" s="384"/>
      <c r="G70" s="167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876" t="s">
        <v>117</v>
      </c>
      <c r="D71" s="876" t="s">
        <v>118</v>
      </c>
      <c r="E71" s="876" t="s">
        <v>119</v>
      </c>
      <c r="F71" s="876" t="s">
        <v>120</v>
      </c>
      <c r="G71" s="47" t="s">
        <v>187</v>
      </c>
      <c r="H71" s="36" t="s">
        <v>751</v>
      </c>
      <c r="I71" s="108">
        <v>19</v>
      </c>
      <c r="J71" s="108">
        <v>15</v>
      </c>
      <c r="K71" s="108">
        <v>18</v>
      </c>
      <c r="L71" s="108">
        <v>33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169" t="s">
        <v>189</v>
      </c>
      <c r="B72" s="169"/>
      <c r="C72" s="169"/>
      <c r="D72" s="169"/>
      <c r="E72" s="169"/>
      <c r="F72" s="170"/>
      <c r="G72" s="48" t="s">
        <v>190</v>
      </c>
      <c r="H72" s="36" t="s">
        <v>752</v>
      </c>
      <c r="I72" s="108">
        <v>59</v>
      </c>
      <c r="J72" s="108">
        <v>57</v>
      </c>
      <c r="K72" s="108">
        <v>63</v>
      </c>
      <c r="L72" s="108">
        <v>120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753</v>
      </c>
      <c r="C73" s="109">
        <v>29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754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755</v>
      </c>
      <c r="C74" s="109">
        <v>26</v>
      </c>
      <c r="D74" s="109">
        <v>27</v>
      </c>
      <c r="E74" s="109">
        <v>23</v>
      </c>
      <c r="F74" s="109">
        <v>50</v>
      </c>
      <c r="G74" s="48" t="s">
        <v>198</v>
      </c>
      <c r="H74" s="36" t="s">
        <v>756</v>
      </c>
      <c r="I74" s="108">
        <v>5</v>
      </c>
      <c r="J74" s="108">
        <v>4</v>
      </c>
      <c r="K74" s="108">
        <v>5</v>
      </c>
      <c r="L74" s="108">
        <v>9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757</v>
      </c>
      <c r="C75" s="109">
        <v>85</v>
      </c>
      <c r="D75" s="109">
        <v>79</v>
      </c>
      <c r="E75" s="109">
        <v>75</v>
      </c>
      <c r="F75" s="109">
        <v>154</v>
      </c>
      <c r="G75" s="48" t="s">
        <v>202</v>
      </c>
      <c r="H75" s="36" t="s">
        <v>479</v>
      </c>
      <c r="I75" s="108">
        <v>70</v>
      </c>
      <c r="J75" s="108">
        <v>76</v>
      </c>
      <c r="K75" s="108">
        <v>72</v>
      </c>
      <c r="L75" s="108">
        <v>148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758</v>
      </c>
      <c r="C76" s="109">
        <v>81</v>
      </c>
      <c r="D76" s="109">
        <v>62</v>
      </c>
      <c r="E76" s="109">
        <v>67</v>
      </c>
      <c r="F76" s="109">
        <v>129</v>
      </c>
      <c r="G76" s="48" t="s">
        <v>205</v>
      </c>
      <c r="H76" s="36" t="s">
        <v>759</v>
      </c>
      <c r="I76" s="108">
        <v>23</v>
      </c>
      <c r="J76" s="108">
        <v>15</v>
      </c>
      <c r="K76" s="108">
        <v>19</v>
      </c>
      <c r="L76" s="108">
        <v>34</v>
      </c>
      <c r="M76" s="162"/>
      <c r="N76" s="161"/>
      <c r="O76" s="876" t="s">
        <v>3</v>
      </c>
      <c r="P76" s="876" t="s">
        <v>4</v>
      </c>
      <c r="Q76" s="876" t="s">
        <v>5</v>
      </c>
      <c r="R76" s="876" t="s">
        <v>6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760</v>
      </c>
      <c r="C77" s="109">
        <v>26</v>
      </c>
      <c r="D77" s="109">
        <v>16</v>
      </c>
      <c r="E77" s="109">
        <v>26</v>
      </c>
      <c r="F77" s="109">
        <v>42</v>
      </c>
      <c r="G77" s="48" t="s">
        <v>210</v>
      </c>
      <c r="H77" s="36" t="s">
        <v>489</v>
      </c>
      <c r="I77" s="108">
        <v>39</v>
      </c>
      <c r="J77" s="108">
        <v>28</v>
      </c>
      <c r="K77" s="108">
        <v>34</v>
      </c>
      <c r="L77" s="108">
        <v>62</v>
      </c>
      <c r="M77" s="150" t="s">
        <v>903</v>
      </c>
      <c r="N77" s="150"/>
      <c r="O77" s="103">
        <v>1447</v>
      </c>
      <c r="P77" s="103">
        <v>1200</v>
      </c>
      <c r="Q77" s="103">
        <v>1321</v>
      </c>
      <c r="R77" s="103">
        <v>2521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63" t="s">
        <v>679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761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69" t="s">
        <v>1238</v>
      </c>
      <c r="Q80" s="69"/>
      <c r="R80" s="69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876" t="s">
        <v>1</v>
      </c>
      <c r="B81" s="6" t="s">
        <v>2</v>
      </c>
      <c r="C81" s="876" t="s">
        <v>3</v>
      </c>
      <c r="D81" s="876" t="s">
        <v>4</v>
      </c>
      <c r="E81" s="876" t="s">
        <v>5</v>
      </c>
      <c r="F81" s="876" t="s">
        <v>6</v>
      </c>
      <c r="G81" s="876" t="s">
        <v>1</v>
      </c>
      <c r="H81" s="6" t="s">
        <v>2</v>
      </c>
      <c r="I81" s="876" t="s">
        <v>3</v>
      </c>
      <c r="J81" s="876" t="s">
        <v>4</v>
      </c>
      <c r="K81" s="876" t="s">
        <v>5</v>
      </c>
      <c r="L81" s="876" t="s">
        <v>6</v>
      </c>
      <c r="M81" s="129"/>
      <c r="N81" s="6" t="s">
        <v>57</v>
      </c>
      <c r="O81" s="50" t="s">
        <v>22</v>
      </c>
      <c r="P81" s="50" t="s">
        <v>762</v>
      </c>
      <c r="Q81" s="50"/>
      <c r="R81" s="129"/>
      <c r="S81" s="6" t="s">
        <v>2</v>
      </c>
      <c r="T81" s="50" t="s">
        <v>460</v>
      </c>
      <c r="U81" s="876" t="s">
        <v>763</v>
      </c>
      <c r="V81" s="876" t="s">
        <v>3</v>
      </c>
      <c r="W81" s="876" t="s">
        <v>4</v>
      </c>
      <c r="X81" s="876" t="s">
        <v>5</v>
      </c>
      <c r="Y81" s="876" t="s">
        <v>6</v>
      </c>
    </row>
    <row r="82" spans="1:25" ht="15.95" customHeight="1" x14ac:dyDescent="0.4">
      <c r="A82" s="8" t="s">
        <v>523</v>
      </c>
      <c r="B82" s="140" t="s">
        <v>213</v>
      </c>
      <c r="C82" s="26">
        <v>182</v>
      </c>
      <c r="D82" s="26">
        <v>133</v>
      </c>
      <c r="E82" s="26">
        <v>161</v>
      </c>
      <c r="F82" s="103">
        <v>294</v>
      </c>
      <c r="G82" s="34" t="s">
        <v>214</v>
      </c>
      <c r="H82" s="9" t="s">
        <v>215</v>
      </c>
      <c r="I82" s="103">
        <v>160</v>
      </c>
      <c r="J82" s="103">
        <v>135</v>
      </c>
      <c r="K82" s="103">
        <v>167</v>
      </c>
      <c r="L82" s="103">
        <v>302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385" t="s">
        <v>764</v>
      </c>
      <c r="T82" s="52" t="s">
        <v>219</v>
      </c>
      <c r="U82" s="140" t="s">
        <v>765</v>
      </c>
      <c r="V82" s="103">
        <v>35</v>
      </c>
      <c r="W82" s="103">
        <v>24</v>
      </c>
      <c r="X82" s="103">
        <v>32</v>
      </c>
      <c r="Y82" s="26">
        <v>56</v>
      </c>
    </row>
    <row r="83" spans="1:25" ht="15.95" customHeight="1" x14ac:dyDescent="0.4">
      <c r="A83" s="8" t="s">
        <v>523</v>
      </c>
      <c r="B83" s="141" t="s">
        <v>221</v>
      </c>
      <c r="C83" s="26">
        <v>543</v>
      </c>
      <c r="D83" s="26">
        <v>535</v>
      </c>
      <c r="E83" s="26">
        <v>558</v>
      </c>
      <c r="F83" s="103">
        <v>1093</v>
      </c>
      <c r="G83" s="8" t="s">
        <v>222</v>
      </c>
      <c r="H83" s="9" t="s">
        <v>223</v>
      </c>
      <c r="I83" s="103">
        <v>9</v>
      </c>
      <c r="J83" s="103">
        <v>7</v>
      </c>
      <c r="K83" s="103">
        <v>7</v>
      </c>
      <c r="L83" s="103">
        <v>14</v>
      </c>
      <c r="M83" s="1"/>
      <c r="N83" s="386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766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228</v>
      </c>
      <c r="C84" s="103">
        <v>63</v>
      </c>
      <c r="D84" s="103">
        <v>63</v>
      </c>
      <c r="E84" s="103">
        <v>61</v>
      </c>
      <c r="F84" s="103">
        <v>124</v>
      </c>
      <c r="G84" s="34" t="s">
        <v>229</v>
      </c>
      <c r="H84" s="9" t="s">
        <v>230</v>
      </c>
      <c r="I84" s="103">
        <v>17</v>
      </c>
      <c r="J84" s="103">
        <v>10</v>
      </c>
      <c r="K84" s="103">
        <v>17</v>
      </c>
      <c r="L84" s="103">
        <v>27</v>
      </c>
      <c r="M84" s="1"/>
      <c r="N84" s="38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767</v>
      </c>
      <c r="V84" s="103">
        <v>18</v>
      </c>
      <c r="W84" s="103">
        <v>13</v>
      </c>
      <c r="X84" s="103">
        <v>20</v>
      </c>
      <c r="Y84" s="26">
        <v>33</v>
      </c>
    </row>
    <row r="85" spans="1:25" ht="15.95" customHeight="1" x14ac:dyDescent="0.4">
      <c r="A85" s="33" t="s">
        <v>234</v>
      </c>
      <c r="B85" s="9" t="s">
        <v>235</v>
      </c>
      <c r="C85" s="103">
        <v>121</v>
      </c>
      <c r="D85" s="103">
        <v>132</v>
      </c>
      <c r="E85" s="103">
        <v>129</v>
      </c>
      <c r="F85" s="103">
        <v>261</v>
      </c>
      <c r="G85" s="8" t="s">
        <v>523</v>
      </c>
      <c r="H85" s="142" t="s">
        <v>236</v>
      </c>
      <c r="I85" s="103">
        <v>106</v>
      </c>
      <c r="J85" s="103">
        <v>92</v>
      </c>
      <c r="K85" s="103">
        <v>120</v>
      </c>
      <c r="L85" s="103">
        <v>212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768</v>
      </c>
      <c r="V85" s="103">
        <v>49</v>
      </c>
      <c r="W85" s="103">
        <v>46</v>
      </c>
      <c r="X85" s="103">
        <v>47</v>
      </c>
      <c r="Y85" s="26">
        <v>93</v>
      </c>
    </row>
    <row r="86" spans="1:25" ht="15.95" customHeight="1" x14ac:dyDescent="0.4">
      <c r="A86" s="8" t="s">
        <v>523</v>
      </c>
      <c r="B86" s="131" t="s">
        <v>241</v>
      </c>
      <c r="C86" s="103">
        <v>218</v>
      </c>
      <c r="D86" s="103">
        <v>243</v>
      </c>
      <c r="E86" s="103">
        <v>246</v>
      </c>
      <c r="F86" s="103">
        <v>489</v>
      </c>
      <c r="G86" s="34" t="s">
        <v>242</v>
      </c>
      <c r="H86" s="9" t="s">
        <v>243</v>
      </c>
      <c r="I86" s="103">
        <v>142</v>
      </c>
      <c r="J86" s="103">
        <v>134</v>
      </c>
      <c r="K86" s="103">
        <v>148</v>
      </c>
      <c r="L86" s="103">
        <v>282</v>
      </c>
      <c r="M86" s="1"/>
      <c r="N86" s="389"/>
      <c r="O86" s="54">
        <v>3026</v>
      </c>
      <c r="P86" s="322" t="s">
        <v>244</v>
      </c>
      <c r="Q86" s="309"/>
      <c r="R86" s="1"/>
      <c r="S86" s="387"/>
      <c r="T86" s="53" t="s">
        <v>245</v>
      </c>
      <c r="U86" s="140" t="s">
        <v>769</v>
      </c>
      <c r="V86" s="103">
        <v>39</v>
      </c>
      <c r="W86" s="103">
        <v>22</v>
      </c>
      <c r="X86" s="103">
        <v>27</v>
      </c>
      <c r="Y86" s="26">
        <v>49</v>
      </c>
    </row>
    <row r="87" spans="1:25" ht="15.95" customHeight="1" x14ac:dyDescent="0.4">
      <c r="A87" s="8" t="s">
        <v>523</v>
      </c>
      <c r="B87" s="132" t="s">
        <v>247</v>
      </c>
      <c r="C87" s="103">
        <v>139</v>
      </c>
      <c r="D87" s="103">
        <v>133</v>
      </c>
      <c r="E87" s="103">
        <v>140</v>
      </c>
      <c r="F87" s="103">
        <v>273</v>
      </c>
      <c r="G87" s="34" t="s">
        <v>248</v>
      </c>
      <c r="H87" s="9" t="s">
        <v>249</v>
      </c>
      <c r="I87" s="103">
        <v>88</v>
      </c>
      <c r="J87" s="103">
        <v>67</v>
      </c>
      <c r="K87" s="103">
        <v>81</v>
      </c>
      <c r="L87" s="103">
        <v>148</v>
      </c>
      <c r="M87" s="1"/>
      <c r="N87" s="389"/>
      <c r="O87" s="54">
        <v>3027</v>
      </c>
      <c r="P87" s="322" t="s">
        <v>250</v>
      </c>
      <c r="Q87" s="309"/>
      <c r="R87" s="1"/>
      <c r="S87" s="390"/>
      <c r="T87" s="53" t="s">
        <v>251</v>
      </c>
      <c r="U87" s="140" t="s">
        <v>770</v>
      </c>
      <c r="V87" s="103">
        <v>30</v>
      </c>
      <c r="W87" s="103">
        <v>20</v>
      </c>
      <c r="X87" s="103">
        <v>27</v>
      </c>
      <c r="Y87" s="26">
        <v>47</v>
      </c>
    </row>
    <row r="88" spans="1:25" ht="15.95" customHeight="1" x14ac:dyDescent="0.4">
      <c r="A88" s="33" t="s">
        <v>253</v>
      </c>
      <c r="B88" s="9" t="s">
        <v>254</v>
      </c>
      <c r="C88" s="103">
        <v>45</v>
      </c>
      <c r="D88" s="103">
        <v>42</v>
      </c>
      <c r="E88" s="103">
        <v>35</v>
      </c>
      <c r="F88" s="103">
        <v>77</v>
      </c>
      <c r="G88" s="34" t="s">
        <v>255</v>
      </c>
      <c r="H88" s="9" t="s">
        <v>256</v>
      </c>
      <c r="I88" s="103">
        <v>17</v>
      </c>
      <c r="J88" s="103">
        <v>13</v>
      </c>
      <c r="K88" s="103">
        <v>13</v>
      </c>
      <c r="L88" s="103">
        <v>26</v>
      </c>
      <c r="M88" s="1"/>
      <c r="N88" s="389"/>
      <c r="O88" s="54">
        <v>3028</v>
      </c>
      <c r="P88" s="322" t="s">
        <v>257</v>
      </c>
      <c r="Q88" s="309"/>
      <c r="R88" s="1"/>
      <c r="S88" s="391" t="s">
        <v>221</v>
      </c>
      <c r="T88" s="53" t="s">
        <v>259</v>
      </c>
      <c r="U88" s="141" t="s">
        <v>771</v>
      </c>
      <c r="V88" s="103">
        <v>37</v>
      </c>
      <c r="W88" s="103">
        <v>16</v>
      </c>
      <c r="X88" s="103">
        <v>30</v>
      </c>
      <c r="Y88" s="26">
        <v>46</v>
      </c>
    </row>
    <row r="89" spans="1:25" ht="15.95" customHeight="1" x14ac:dyDescent="0.4">
      <c r="A89" s="33" t="s">
        <v>261</v>
      </c>
      <c r="B89" s="9" t="s">
        <v>262</v>
      </c>
      <c r="C89" s="103">
        <v>60</v>
      </c>
      <c r="D89" s="103">
        <v>46</v>
      </c>
      <c r="E89" s="103">
        <v>54</v>
      </c>
      <c r="F89" s="103">
        <v>100</v>
      </c>
      <c r="G89" s="8" t="s">
        <v>523</v>
      </c>
      <c r="H89" s="140" t="s">
        <v>263</v>
      </c>
      <c r="I89" s="103">
        <v>248</v>
      </c>
      <c r="J89" s="103">
        <v>212</v>
      </c>
      <c r="K89" s="103">
        <v>245</v>
      </c>
      <c r="L89" s="103">
        <v>457</v>
      </c>
      <c r="M89" s="1"/>
      <c r="N89" s="392"/>
      <c r="O89" s="54">
        <v>3029</v>
      </c>
      <c r="P89" s="322" t="s">
        <v>264</v>
      </c>
      <c r="Q89" s="309"/>
      <c r="R89" s="1"/>
      <c r="S89" s="393"/>
      <c r="T89" s="53" t="s">
        <v>265</v>
      </c>
      <c r="U89" s="141" t="s">
        <v>772</v>
      </c>
      <c r="V89" s="103">
        <v>40</v>
      </c>
      <c r="W89" s="103">
        <v>44</v>
      </c>
      <c r="X89" s="103">
        <v>47</v>
      </c>
      <c r="Y89" s="26">
        <v>91</v>
      </c>
    </row>
    <row r="90" spans="1:25" ht="15.95" customHeight="1" x14ac:dyDescent="0.4">
      <c r="A90" s="33" t="s">
        <v>267</v>
      </c>
      <c r="B90" s="9" t="s">
        <v>268</v>
      </c>
      <c r="C90" s="103">
        <v>72</v>
      </c>
      <c r="D90" s="103">
        <v>58</v>
      </c>
      <c r="E90" s="103">
        <v>66</v>
      </c>
      <c r="F90" s="103">
        <v>124</v>
      </c>
      <c r="G90" s="34" t="s">
        <v>269</v>
      </c>
      <c r="H90" s="9" t="s">
        <v>270</v>
      </c>
      <c r="I90" s="103">
        <v>28</v>
      </c>
      <c r="J90" s="103">
        <v>24</v>
      </c>
      <c r="K90" s="103">
        <v>26</v>
      </c>
      <c r="L90" s="103">
        <v>50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393"/>
      <c r="T90" s="53" t="s">
        <v>271</v>
      </c>
      <c r="U90" s="141" t="s">
        <v>773</v>
      </c>
      <c r="V90" s="103">
        <v>18</v>
      </c>
      <c r="W90" s="103">
        <v>24</v>
      </c>
      <c r="X90" s="103">
        <v>13</v>
      </c>
      <c r="Y90" s="26">
        <v>37</v>
      </c>
    </row>
    <row r="91" spans="1:25" ht="15.75" customHeight="1" x14ac:dyDescent="0.4">
      <c r="A91" s="33" t="s">
        <v>273</v>
      </c>
      <c r="B91" s="9" t="s">
        <v>274</v>
      </c>
      <c r="C91" s="103">
        <v>29</v>
      </c>
      <c r="D91" s="103">
        <v>31</v>
      </c>
      <c r="E91" s="103">
        <v>30</v>
      </c>
      <c r="F91" s="103">
        <v>61</v>
      </c>
      <c r="G91" s="34" t="s">
        <v>275</v>
      </c>
      <c r="H91" s="9" t="s">
        <v>276</v>
      </c>
      <c r="I91" s="103">
        <v>35</v>
      </c>
      <c r="J91" s="103">
        <v>28</v>
      </c>
      <c r="K91" s="103">
        <v>25</v>
      </c>
      <c r="L91" s="103">
        <v>53</v>
      </c>
      <c r="M91" s="1"/>
      <c r="N91" s="394"/>
      <c r="O91" s="55">
        <v>3046</v>
      </c>
      <c r="P91" s="323" t="s">
        <v>277</v>
      </c>
      <c r="Q91" s="310"/>
      <c r="R91" s="1"/>
      <c r="S91" s="393"/>
      <c r="T91" s="53" t="s">
        <v>278</v>
      </c>
      <c r="U91" s="141" t="s">
        <v>774</v>
      </c>
      <c r="V91" s="103">
        <v>21</v>
      </c>
      <c r="W91" s="103">
        <v>19</v>
      </c>
      <c r="X91" s="103">
        <v>17</v>
      </c>
      <c r="Y91" s="26">
        <v>36</v>
      </c>
    </row>
    <row r="92" spans="1:25" ht="15.95" customHeight="1" x14ac:dyDescent="0.4">
      <c r="A92" s="33" t="s">
        <v>280</v>
      </c>
      <c r="B92" s="9" t="s">
        <v>281</v>
      </c>
      <c r="C92" s="103">
        <v>45</v>
      </c>
      <c r="D92" s="103">
        <v>40</v>
      </c>
      <c r="E92" s="103">
        <v>49</v>
      </c>
      <c r="F92" s="103">
        <v>89</v>
      </c>
      <c r="G92" s="34" t="s">
        <v>282</v>
      </c>
      <c r="H92" s="9" t="s">
        <v>283</v>
      </c>
      <c r="I92" s="103">
        <v>23</v>
      </c>
      <c r="J92" s="103">
        <v>18</v>
      </c>
      <c r="K92" s="103">
        <v>20</v>
      </c>
      <c r="L92" s="103">
        <v>38</v>
      </c>
      <c r="M92" s="1"/>
      <c r="N92" s="395" t="s">
        <v>284</v>
      </c>
      <c r="O92" s="56">
        <v>3118</v>
      </c>
      <c r="P92" s="324" t="s">
        <v>285</v>
      </c>
      <c r="Q92" s="311"/>
      <c r="R92" s="1"/>
      <c r="S92" s="393"/>
      <c r="T92" s="53" t="s">
        <v>286</v>
      </c>
      <c r="U92" s="141" t="s">
        <v>775</v>
      </c>
      <c r="V92" s="103">
        <v>47</v>
      </c>
      <c r="W92" s="103">
        <v>48</v>
      </c>
      <c r="X92" s="103">
        <v>39</v>
      </c>
      <c r="Y92" s="26">
        <v>87</v>
      </c>
    </row>
    <row r="93" spans="1:25" ht="15.95" customHeight="1" x14ac:dyDescent="0.4">
      <c r="A93" s="33" t="s">
        <v>288</v>
      </c>
      <c r="B93" s="9" t="s">
        <v>289</v>
      </c>
      <c r="C93" s="103">
        <v>52</v>
      </c>
      <c r="D93" s="103">
        <v>45</v>
      </c>
      <c r="E93" s="103">
        <v>43</v>
      </c>
      <c r="F93" s="103">
        <v>88</v>
      </c>
      <c r="G93" s="34" t="s">
        <v>290</v>
      </c>
      <c r="H93" s="9" t="s">
        <v>291</v>
      </c>
      <c r="I93" s="103">
        <v>499</v>
      </c>
      <c r="J93" s="103">
        <v>578</v>
      </c>
      <c r="K93" s="103">
        <v>629</v>
      </c>
      <c r="L93" s="103">
        <v>1207</v>
      </c>
      <c r="M93" s="1"/>
      <c r="N93" s="396"/>
      <c r="O93" s="56">
        <v>3119</v>
      </c>
      <c r="P93" s="324" t="s">
        <v>585</v>
      </c>
      <c r="Q93" s="311"/>
      <c r="R93" s="1"/>
      <c r="S93" s="393"/>
      <c r="T93" s="53" t="s">
        <v>292</v>
      </c>
      <c r="U93" s="141" t="s">
        <v>776</v>
      </c>
      <c r="V93" s="103">
        <v>138</v>
      </c>
      <c r="W93" s="103">
        <v>142</v>
      </c>
      <c r="X93" s="103">
        <v>164</v>
      </c>
      <c r="Y93" s="26">
        <v>306</v>
      </c>
    </row>
    <row r="94" spans="1:25" ht="15.95" customHeight="1" x14ac:dyDescent="0.4">
      <c r="A94" s="33" t="s">
        <v>294</v>
      </c>
      <c r="B94" s="9" t="s">
        <v>295</v>
      </c>
      <c r="C94" s="103">
        <v>117</v>
      </c>
      <c r="D94" s="103">
        <v>92</v>
      </c>
      <c r="E94" s="103">
        <v>100</v>
      </c>
      <c r="F94" s="103">
        <v>192</v>
      </c>
      <c r="G94" s="34" t="s">
        <v>296</v>
      </c>
      <c r="H94" s="9" t="s">
        <v>297</v>
      </c>
      <c r="I94" s="103">
        <v>86</v>
      </c>
      <c r="J94" s="103">
        <v>91</v>
      </c>
      <c r="K94" s="103">
        <v>101</v>
      </c>
      <c r="L94" s="103">
        <v>192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393"/>
      <c r="T94" s="53" t="s">
        <v>300</v>
      </c>
      <c r="U94" s="141" t="s">
        <v>777</v>
      </c>
      <c r="V94" s="103">
        <v>33</v>
      </c>
      <c r="W94" s="103">
        <v>30</v>
      </c>
      <c r="X94" s="103">
        <v>33</v>
      </c>
      <c r="Y94" s="26">
        <v>63</v>
      </c>
    </row>
    <row r="95" spans="1:25" ht="15.95" customHeight="1" x14ac:dyDescent="0.4">
      <c r="A95" s="33" t="s">
        <v>302</v>
      </c>
      <c r="B95" s="9" t="s">
        <v>303</v>
      </c>
      <c r="C95" s="103">
        <v>24</v>
      </c>
      <c r="D95" s="103">
        <v>23</v>
      </c>
      <c r="E95" s="103">
        <v>23</v>
      </c>
      <c r="F95" s="103">
        <v>46</v>
      </c>
      <c r="G95" s="34" t="s">
        <v>304</v>
      </c>
      <c r="H95" s="9" t="s">
        <v>305</v>
      </c>
      <c r="I95" s="103">
        <v>8</v>
      </c>
      <c r="J95" s="103">
        <v>10</v>
      </c>
      <c r="K95" s="103">
        <v>7</v>
      </c>
      <c r="L95" s="103">
        <v>17</v>
      </c>
      <c r="M95" s="1"/>
      <c r="N95" s="397"/>
      <c r="O95" s="57">
        <v>3058</v>
      </c>
      <c r="P95" s="325" t="s">
        <v>306</v>
      </c>
      <c r="Q95" s="312"/>
      <c r="R95" s="1"/>
      <c r="S95" s="393"/>
      <c r="T95" s="53" t="s">
        <v>307</v>
      </c>
      <c r="U95" s="141" t="s">
        <v>778</v>
      </c>
      <c r="V95" s="103">
        <v>95</v>
      </c>
      <c r="W95" s="103">
        <v>88</v>
      </c>
      <c r="X95" s="103">
        <v>93</v>
      </c>
      <c r="Y95" s="26">
        <v>181</v>
      </c>
    </row>
    <row r="96" spans="1:25" ht="15.95" customHeight="1" x14ac:dyDescent="0.4">
      <c r="A96" s="33" t="s">
        <v>309</v>
      </c>
      <c r="B96" s="9" t="s">
        <v>310</v>
      </c>
      <c r="C96" s="103">
        <v>10</v>
      </c>
      <c r="D96" s="103">
        <v>7</v>
      </c>
      <c r="E96" s="103">
        <v>10</v>
      </c>
      <c r="F96" s="103">
        <v>17</v>
      </c>
      <c r="G96" s="34" t="s">
        <v>311</v>
      </c>
      <c r="H96" s="9" t="s">
        <v>312</v>
      </c>
      <c r="I96" s="103">
        <v>96</v>
      </c>
      <c r="J96" s="103">
        <v>98</v>
      </c>
      <c r="K96" s="103">
        <v>101</v>
      </c>
      <c r="L96" s="103">
        <v>199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393"/>
      <c r="T96" s="53" t="s">
        <v>314</v>
      </c>
      <c r="U96" s="141" t="s">
        <v>779</v>
      </c>
      <c r="V96" s="103">
        <v>50</v>
      </c>
      <c r="W96" s="103">
        <v>50</v>
      </c>
      <c r="X96" s="103">
        <v>52</v>
      </c>
      <c r="Y96" s="26">
        <v>102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317</v>
      </c>
      <c r="I97" s="103">
        <v>109</v>
      </c>
      <c r="J97" s="103">
        <v>94</v>
      </c>
      <c r="K97" s="103">
        <v>99</v>
      </c>
      <c r="L97" s="103">
        <v>193</v>
      </c>
      <c r="M97" s="1"/>
      <c r="N97" s="398"/>
      <c r="O97" s="58">
        <v>3061</v>
      </c>
      <c r="P97" s="326" t="s">
        <v>318</v>
      </c>
      <c r="Q97" s="313"/>
      <c r="R97" s="1"/>
      <c r="S97" s="393"/>
      <c r="T97" s="53" t="s">
        <v>319</v>
      </c>
      <c r="U97" s="141" t="s">
        <v>780</v>
      </c>
      <c r="V97" s="103">
        <v>49</v>
      </c>
      <c r="W97" s="103">
        <v>63</v>
      </c>
      <c r="X97" s="103">
        <v>54</v>
      </c>
      <c r="Y97" s="26">
        <v>117</v>
      </c>
    </row>
    <row r="98" spans="1:25" ht="15.95" customHeight="1" x14ac:dyDescent="0.4">
      <c r="A98" s="8" t="s">
        <v>523</v>
      </c>
      <c r="B98" s="143" t="s">
        <v>321</v>
      </c>
      <c r="C98" s="103">
        <v>208</v>
      </c>
      <c r="D98" s="103">
        <v>219</v>
      </c>
      <c r="E98" s="103">
        <v>245</v>
      </c>
      <c r="F98" s="103">
        <v>464</v>
      </c>
      <c r="G98" s="8" t="s">
        <v>523</v>
      </c>
      <c r="H98" s="143" t="s">
        <v>322</v>
      </c>
      <c r="I98" s="103">
        <v>210</v>
      </c>
      <c r="J98" s="103">
        <v>160</v>
      </c>
      <c r="K98" s="103">
        <v>221</v>
      </c>
      <c r="L98" s="103">
        <v>381</v>
      </c>
      <c r="M98" s="1"/>
      <c r="N98" s="398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131" t="s">
        <v>411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327</v>
      </c>
      <c r="C99" s="103">
        <v>52</v>
      </c>
      <c r="D99" s="103">
        <v>40</v>
      </c>
      <c r="E99" s="103">
        <v>49</v>
      </c>
      <c r="F99" s="103">
        <v>89</v>
      </c>
      <c r="G99" s="34" t="s">
        <v>328</v>
      </c>
      <c r="H99" s="9" t="s">
        <v>329</v>
      </c>
      <c r="I99" s="103">
        <v>34</v>
      </c>
      <c r="J99" s="103">
        <v>31</v>
      </c>
      <c r="K99" s="103">
        <v>38</v>
      </c>
      <c r="L99" s="103">
        <v>69</v>
      </c>
      <c r="M99" s="1"/>
      <c r="N99" s="398"/>
      <c r="O99" s="58">
        <v>3063</v>
      </c>
      <c r="P99" s="326" t="s">
        <v>330</v>
      </c>
      <c r="Q99" s="313"/>
      <c r="R99" s="1"/>
      <c r="S99" s="400" t="s">
        <v>781</v>
      </c>
      <c r="T99" s="53" t="s">
        <v>331</v>
      </c>
      <c r="U99" s="131" t="s">
        <v>782</v>
      </c>
      <c r="V99" s="103">
        <v>59</v>
      </c>
      <c r="W99" s="103">
        <v>64</v>
      </c>
      <c r="X99" s="103">
        <v>58</v>
      </c>
      <c r="Y99" s="26">
        <v>122</v>
      </c>
    </row>
    <row r="100" spans="1:25" ht="15.95" customHeight="1" x14ac:dyDescent="0.4">
      <c r="A100" s="34" t="s">
        <v>332</v>
      </c>
      <c r="B100" s="9" t="s">
        <v>333</v>
      </c>
      <c r="C100" s="103">
        <v>11</v>
      </c>
      <c r="D100" s="103">
        <v>11</v>
      </c>
      <c r="E100" s="103">
        <v>13</v>
      </c>
      <c r="F100" s="103">
        <v>24</v>
      </c>
      <c r="G100" s="34" t="s">
        <v>334</v>
      </c>
      <c r="H100" s="9" t="s">
        <v>335</v>
      </c>
      <c r="I100" s="103">
        <v>209</v>
      </c>
      <c r="J100" s="103">
        <v>228</v>
      </c>
      <c r="K100" s="103">
        <v>257</v>
      </c>
      <c r="L100" s="103">
        <v>485</v>
      </c>
      <c r="M100" s="1"/>
      <c r="N100" s="398"/>
      <c r="O100" s="58">
        <v>3065</v>
      </c>
      <c r="P100" s="326" t="s">
        <v>336</v>
      </c>
      <c r="Q100" s="313"/>
      <c r="R100" s="1"/>
      <c r="S100" s="401"/>
      <c r="T100" s="53" t="s">
        <v>337</v>
      </c>
      <c r="U100" s="131" t="s">
        <v>783</v>
      </c>
      <c r="V100" s="103">
        <v>89</v>
      </c>
      <c r="W100" s="103">
        <v>97</v>
      </c>
      <c r="X100" s="103">
        <v>110</v>
      </c>
      <c r="Y100" s="26">
        <v>207</v>
      </c>
    </row>
    <row r="101" spans="1:25" ht="15.95" customHeight="1" x14ac:dyDescent="0.4">
      <c r="A101" s="34" t="s">
        <v>338</v>
      </c>
      <c r="B101" s="9" t="s">
        <v>339</v>
      </c>
      <c r="C101" s="103">
        <v>13</v>
      </c>
      <c r="D101" s="103">
        <v>12</v>
      </c>
      <c r="E101" s="103">
        <v>9</v>
      </c>
      <c r="F101" s="103">
        <v>21</v>
      </c>
      <c r="G101" s="8" t="s">
        <v>523</v>
      </c>
      <c r="H101" s="134" t="s">
        <v>340</v>
      </c>
      <c r="I101" s="103">
        <v>72</v>
      </c>
      <c r="J101" s="103">
        <v>54</v>
      </c>
      <c r="K101" s="103">
        <v>88</v>
      </c>
      <c r="L101" s="103">
        <v>142</v>
      </c>
      <c r="M101" s="1"/>
      <c r="N101" s="402"/>
      <c r="O101" s="58">
        <v>3066</v>
      </c>
      <c r="P101" s="326" t="s">
        <v>341</v>
      </c>
      <c r="Q101" s="313"/>
      <c r="R101" s="1"/>
      <c r="S101" s="403"/>
      <c r="T101" s="53" t="s">
        <v>342</v>
      </c>
      <c r="U101" s="131" t="s">
        <v>784</v>
      </c>
      <c r="V101" s="103">
        <v>70</v>
      </c>
      <c r="W101" s="103">
        <v>82</v>
      </c>
      <c r="X101" s="103">
        <v>78</v>
      </c>
      <c r="Y101" s="26">
        <v>160</v>
      </c>
    </row>
    <row r="102" spans="1:25" ht="15.95" customHeight="1" x14ac:dyDescent="0.4">
      <c r="A102" s="34" t="s">
        <v>343</v>
      </c>
      <c r="B102" s="9" t="s">
        <v>344</v>
      </c>
      <c r="C102" s="103">
        <v>38</v>
      </c>
      <c r="D102" s="103">
        <v>47</v>
      </c>
      <c r="E102" s="103">
        <v>41</v>
      </c>
      <c r="F102" s="103">
        <v>88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404" t="s">
        <v>247</v>
      </c>
      <c r="T102" s="53" t="s">
        <v>347</v>
      </c>
      <c r="U102" s="132" t="s">
        <v>785</v>
      </c>
      <c r="V102" s="103">
        <v>20</v>
      </c>
      <c r="W102" s="103">
        <v>19</v>
      </c>
      <c r="X102" s="103">
        <v>14</v>
      </c>
      <c r="Y102" s="26">
        <v>33</v>
      </c>
    </row>
    <row r="103" spans="1:25" ht="15.95" customHeight="1" x14ac:dyDescent="0.4">
      <c r="A103" s="34" t="s">
        <v>348</v>
      </c>
      <c r="B103" s="9" t="s">
        <v>349</v>
      </c>
      <c r="C103" s="103">
        <v>43</v>
      </c>
      <c r="D103" s="103">
        <v>36</v>
      </c>
      <c r="E103" s="103">
        <v>42</v>
      </c>
      <c r="F103" s="103">
        <v>78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405"/>
      <c r="O103" s="59">
        <v>3073</v>
      </c>
      <c r="P103" s="327" t="s">
        <v>350</v>
      </c>
      <c r="Q103" s="314"/>
      <c r="R103" s="1"/>
      <c r="S103" s="406"/>
      <c r="T103" s="53" t="s">
        <v>351</v>
      </c>
      <c r="U103" s="132" t="s">
        <v>490</v>
      </c>
      <c r="V103" s="103">
        <v>44</v>
      </c>
      <c r="W103" s="103">
        <v>42</v>
      </c>
      <c r="X103" s="103">
        <v>51</v>
      </c>
      <c r="Y103" s="26">
        <v>93</v>
      </c>
    </row>
    <row r="104" spans="1:25" ht="15.95" customHeight="1" x14ac:dyDescent="0.4">
      <c r="A104" s="34" t="s">
        <v>352</v>
      </c>
      <c r="B104" s="9" t="s">
        <v>353</v>
      </c>
      <c r="C104" s="103">
        <v>58</v>
      </c>
      <c r="D104" s="103">
        <v>43</v>
      </c>
      <c r="E104" s="103">
        <v>46</v>
      </c>
      <c r="F104" s="103">
        <v>89</v>
      </c>
      <c r="G104" s="302"/>
      <c r="H104" s="407"/>
      <c r="I104" s="60">
        <v>3002</v>
      </c>
      <c r="J104" s="330" t="s">
        <v>226</v>
      </c>
      <c r="K104" s="317"/>
      <c r="L104" s="104"/>
      <c r="M104" s="1"/>
      <c r="N104" s="408"/>
      <c r="O104" s="59">
        <v>3076</v>
      </c>
      <c r="P104" s="327" t="s">
        <v>354</v>
      </c>
      <c r="Q104" s="314"/>
      <c r="R104" s="1"/>
      <c r="S104" s="406"/>
      <c r="T104" s="53" t="s">
        <v>355</v>
      </c>
      <c r="U104" s="132" t="s">
        <v>786</v>
      </c>
      <c r="V104" s="103">
        <v>22</v>
      </c>
      <c r="W104" s="103">
        <v>30</v>
      </c>
      <c r="X104" s="103">
        <v>27</v>
      </c>
      <c r="Y104" s="26">
        <v>57</v>
      </c>
    </row>
    <row r="105" spans="1:25" ht="15.95" customHeight="1" x14ac:dyDescent="0.4">
      <c r="A105" s="61" t="s">
        <v>356</v>
      </c>
      <c r="B105" s="23" t="s">
        <v>357</v>
      </c>
      <c r="C105" s="103">
        <v>44</v>
      </c>
      <c r="D105" s="103">
        <v>50</v>
      </c>
      <c r="E105" s="103">
        <v>35</v>
      </c>
      <c r="F105" s="103">
        <v>85</v>
      </c>
      <c r="G105" s="302"/>
      <c r="H105" s="407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360</v>
      </c>
      <c r="U105" s="132" t="s">
        <v>787</v>
      </c>
      <c r="V105" s="103">
        <v>45</v>
      </c>
      <c r="W105" s="103">
        <v>39</v>
      </c>
      <c r="X105" s="103">
        <v>40</v>
      </c>
      <c r="Y105" s="26">
        <v>79</v>
      </c>
    </row>
    <row r="106" spans="1:25" ht="15.95" customHeight="1" x14ac:dyDescent="0.4">
      <c r="A106" s="61" t="s">
        <v>361</v>
      </c>
      <c r="B106" s="23" t="s">
        <v>362</v>
      </c>
      <c r="C106" s="103">
        <v>91</v>
      </c>
      <c r="D106" s="103">
        <v>76</v>
      </c>
      <c r="E106" s="103">
        <v>70</v>
      </c>
      <c r="F106" s="103">
        <v>146</v>
      </c>
      <c r="G106" s="302"/>
      <c r="H106" s="407"/>
      <c r="I106" s="60">
        <v>3005</v>
      </c>
      <c r="J106" s="330" t="s">
        <v>240</v>
      </c>
      <c r="K106" s="317"/>
      <c r="L106" s="104"/>
      <c r="M106" s="1"/>
      <c r="N106" s="409"/>
      <c r="O106" s="62">
        <v>3077</v>
      </c>
      <c r="P106" s="328" t="s">
        <v>363</v>
      </c>
      <c r="Q106" s="315"/>
      <c r="R106" s="1"/>
      <c r="S106" s="410"/>
      <c r="T106" s="53" t="s">
        <v>364</v>
      </c>
      <c r="U106" s="132" t="s">
        <v>788</v>
      </c>
      <c r="V106" s="103">
        <v>8</v>
      </c>
      <c r="W106" s="103">
        <v>3</v>
      </c>
      <c r="X106" s="103">
        <v>8</v>
      </c>
      <c r="Y106" s="26">
        <v>11</v>
      </c>
    </row>
    <row r="107" spans="1:25" ht="15.95" customHeight="1" x14ac:dyDescent="0.4">
      <c r="A107" s="61" t="s">
        <v>365</v>
      </c>
      <c r="B107" s="23" t="s">
        <v>366</v>
      </c>
      <c r="C107" s="103">
        <v>193</v>
      </c>
      <c r="D107" s="103">
        <v>158</v>
      </c>
      <c r="E107" s="103">
        <v>190</v>
      </c>
      <c r="F107" s="103">
        <v>348</v>
      </c>
      <c r="G107" s="302"/>
      <c r="H107" s="407"/>
      <c r="I107" s="60">
        <v>3024</v>
      </c>
      <c r="J107" s="330" t="s">
        <v>246</v>
      </c>
      <c r="K107" s="317"/>
      <c r="L107" s="104"/>
      <c r="M107" s="1"/>
      <c r="N107" s="409"/>
      <c r="O107" s="62">
        <v>3078</v>
      </c>
      <c r="P107" s="328" t="s">
        <v>367</v>
      </c>
      <c r="Q107" s="315"/>
      <c r="R107" s="1"/>
      <c r="S107" s="411" t="s">
        <v>321</v>
      </c>
      <c r="T107" s="53" t="s">
        <v>368</v>
      </c>
      <c r="U107" s="133" t="s">
        <v>321</v>
      </c>
      <c r="V107" s="103">
        <v>151</v>
      </c>
      <c r="W107" s="103">
        <v>156</v>
      </c>
      <c r="X107" s="103">
        <v>186</v>
      </c>
      <c r="Y107" s="26">
        <v>342</v>
      </c>
    </row>
    <row r="108" spans="1:25" ht="15.95" customHeight="1" x14ac:dyDescent="0.4">
      <c r="A108" s="34" t="s">
        <v>369</v>
      </c>
      <c r="B108" s="9" t="s">
        <v>370</v>
      </c>
      <c r="C108" s="103">
        <v>46</v>
      </c>
      <c r="D108" s="103">
        <v>39</v>
      </c>
      <c r="E108" s="103">
        <v>40</v>
      </c>
      <c r="F108" s="103">
        <v>79</v>
      </c>
      <c r="G108" s="302"/>
      <c r="H108" s="412"/>
      <c r="I108" s="60">
        <v>3032</v>
      </c>
      <c r="J108" s="330" t="s">
        <v>252</v>
      </c>
      <c r="K108" s="317"/>
      <c r="L108" s="104"/>
      <c r="M108" s="1"/>
      <c r="N108" s="409"/>
      <c r="O108" s="62">
        <v>3079</v>
      </c>
      <c r="P108" s="328" t="s">
        <v>371</v>
      </c>
      <c r="Q108" s="315"/>
      <c r="R108" s="1"/>
      <c r="S108" s="410"/>
      <c r="T108" s="53" t="s">
        <v>372</v>
      </c>
      <c r="U108" s="133" t="s">
        <v>789</v>
      </c>
      <c r="V108" s="103">
        <v>57</v>
      </c>
      <c r="W108" s="103">
        <v>63</v>
      </c>
      <c r="X108" s="103">
        <v>59</v>
      </c>
      <c r="Y108" s="26">
        <v>122</v>
      </c>
    </row>
    <row r="109" spans="1:25" ht="15.95" customHeight="1" x14ac:dyDescent="0.4">
      <c r="A109" s="8" t="s">
        <v>523</v>
      </c>
      <c r="B109" s="63" t="s">
        <v>373</v>
      </c>
      <c r="C109" s="103">
        <v>101</v>
      </c>
      <c r="D109" s="103">
        <v>87</v>
      </c>
      <c r="E109" s="103">
        <v>101</v>
      </c>
      <c r="F109" s="103">
        <v>188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413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376</v>
      </c>
      <c r="C110" s="103">
        <v>62</v>
      </c>
      <c r="D110" s="103">
        <v>46</v>
      </c>
      <c r="E110" s="103">
        <v>58</v>
      </c>
      <c r="F110" s="103">
        <v>104</v>
      </c>
      <c r="G110" s="1"/>
      <c r="H110" s="414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415" t="s">
        <v>373</v>
      </c>
      <c r="T110" s="53" t="s">
        <v>379</v>
      </c>
      <c r="U110" s="139" t="s">
        <v>790</v>
      </c>
      <c r="V110" s="103">
        <v>57</v>
      </c>
      <c r="W110" s="103">
        <v>38</v>
      </c>
      <c r="X110" s="103">
        <v>57</v>
      </c>
      <c r="Y110" s="26">
        <v>95</v>
      </c>
    </row>
    <row r="111" spans="1:25" ht="15.95" customHeight="1" x14ac:dyDescent="0.4">
      <c r="A111" s="34" t="s">
        <v>380</v>
      </c>
      <c r="B111" s="9" t="s">
        <v>381</v>
      </c>
      <c r="C111" s="103">
        <v>13</v>
      </c>
      <c r="D111" s="103">
        <v>14</v>
      </c>
      <c r="E111" s="103">
        <v>12</v>
      </c>
      <c r="F111" s="103">
        <v>26</v>
      </c>
      <c r="G111" s="1"/>
      <c r="H111" s="414"/>
      <c r="I111" s="64">
        <v>3009</v>
      </c>
      <c r="J111" s="351" t="s">
        <v>272</v>
      </c>
      <c r="K111" s="349"/>
      <c r="L111" s="2"/>
      <c r="M111" s="1"/>
      <c r="N111" s="416"/>
      <c r="O111" s="65">
        <v>3087</v>
      </c>
      <c r="P111" s="329" t="s">
        <v>382</v>
      </c>
      <c r="Q111" s="316"/>
      <c r="R111" s="1"/>
      <c r="S111" s="417"/>
      <c r="T111" s="53" t="s">
        <v>383</v>
      </c>
      <c r="U111" s="139" t="s">
        <v>791</v>
      </c>
      <c r="V111" s="103">
        <v>44</v>
      </c>
      <c r="W111" s="103">
        <v>49</v>
      </c>
      <c r="X111" s="103">
        <v>44</v>
      </c>
      <c r="Y111" s="26">
        <v>93</v>
      </c>
    </row>
    <row r="112" spans="1:25" ht="15.75" customHeight="1" x14ac:dyDescent="0.4">
      <c r="A112" s="8" t="s">
        <v>523</v>
      </c>
      <c r="B112" s="136" t="s">
        <v>384</v>
      </c>
      <c r="C112" s="103">
        <v>129</v>
      </c>
      <c r="D112" s="103">
        <v>115</v>
      </c>
      <c r="E112" s="103">
        <v>124</v>
      </c>
      <c r="F112" s="103">
        <v>239</v>
      </c>
      <c r="G112" s="1"/>
      <c r="H112" s="414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418" t="s">
        <v>792</v>
      </c>
      <c r="T112" s="53" t="s">
        <v>387</v>
      </c>
      <c r="U112" s="136" t="s">
        <v>384</v>
      </c>
      <c r="V112" s="103">
        <v>70</v>
      </c>
      <c r="W112" s="103">
        <v>59</v>
      </c>
      <c r="X112" s="103">
        <v>67</v>
      </c>
      <c r="Y112" s="26">
        <v>126</v>
      </c>
    </row>
    <row r="113" spans="1:25" ht="15.95" customHeight="1" x14ac:dyDescent="0.4">
      <c r="A113" s="34" t="s">
        <v>388</v>
      </c>
      <c r="B113" s="9" t="s">
        <v>389</v>
      </c>
      <c r="C113" s="103">
        <v>31</v>
      </c>
      <c r="D113" s="103">
        <v>29</v>
      </c>
      <c r="E113" s="103">
        <v>27</v>
      </c>
      <c r="F113" s="103">
        <v>56</v>
      </c>
      <c r="G113" s="1"/>
      <c r="H113" s="414"/>
      <c r="I113" s="64">
        <v>3011</v>
      </c>
      <c r="J113" s="351" t="s">
        <v>287</v>
      </c>
      <c r="K113" s="349"/>
      <c r="L113" s="2"/>
      <c r="M113" s="1"/>
      <c r="N113" s="419"/>
      <c r="O113" s="66">
        <v>3098</v>
      </c>
      <c r="P113" s="330" t="s">
        <v>390</v>
      </c>
      <c r="Q113" s="317"/>
      <c r="R113" s="1"/>
      <c r="S113" s="406"/>
      <c r="T113" s="53" t="s">
        <v>391</v>
      </c>
      <c r="U113" s="136" t="s">
        <v>793</v>
      </c>
      <c r="V113" s="103">
        <v>8</v>
      </c>
      <c r="W113" s="103">
        <v>4</v>
      </c>
      <c r="X113" s="103">
        <v>5</v>
      </c>
      <c r="Y113" s="26">
        <v>9</v>
      </c>
    </row>
    <row r="114" spans="1:25" ht="15.95" customHeight="1" x14ac:dyDescent="0.4">
      <c r="A114" s="34" t="s">
        <v>392</v>
      </c>
      <c r="B114" s="9" t="s">
        <v>393</v>
      </c>
      <c r="C114" s="103">
        <v>28</v>
      </c>
      <c r="D114" s="103">
        <v>26</v>
      </c>
      <c r="E114" s="103">
        <v>27</v>
      </c>
      <c r="F114" s="103">
        <v>53</v>
      </c>
      <c r="G114" s="1"/>
      <c r="H114" s="414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395</v>
      </c>
      <c r="U114" s="136" t="s">
        <v>794</v>
      </c>
      <c r="V114" s="103">
        <v>32</v>
      </c>
      <c r="W114" s="103">
        <v>38</v>
      </c>
      <c r="X114" s="103">
        <v>36</v>
      </c>
      <c r="Y114" s="26">
        <v>74</v>
      </c>
    </row>
    <row r="115" spans="1:25" ht="15.95" customHeight="1" x14ac:dyDescent="0.4">
      <c r="A115" s="34" t="s">
        <v>396</v>
      </c>
      <c r="B115" s="9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1"/>
      <c r="H115" s="414"/>
      <c r="I115" s="64">
        <v>3015</v>
      </c>
      <c r="J115" s="351" t="s">
        <v>301</v>
      </c>
      <c r="K115" s="349"/>
      <c r="L115" s="2"/>
      <c r="M115" s="1"/>
      <c r="N115" s="420"/>
      <c r="O115" s="67">
        <v>3108</v>
      </c>
      <c r="P115" s="331" t="s">
        <v>398</v>
      </c>
      <c r="Q115" s="318"/>
      <c r="R115" s="1"/>
      <c r="S115" s="406"/>
      <c r="T115" s="53" t="s">
        <v>399</v>
      </c>
      <c r="U115" s="136" t="s">
        <v>795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401</v>
      </c>
      <c r="C116" s="103">
        <v>45</v>
      </c>
      <c r="D116" s="103">
        <v>36</v>
      </c>
      <c r="E116" s="103">
        <v>44</v>
      </c>
      <c r="F116" s="103">
        <v>80</v>
      </c>
      <c r="G116" s="1"/>
      <c r="H116" s="414"/>
      <c r="I116" s="64">
        <v>3017</v>
      </c>
      <c r="J116" s="351" t="s">
        <v>308</v>
      </c>
      <c r="K116" s="349"/>
      <c r="L116" s="171" t="s">
        <v>586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404</v>
      </c>
      <c r="U116" s="136" t="s">
        <v>796</v>
      </c>
      <c r="V116" s="103">
        <v>6</v>
      </c>
      <c r="W116" s="103">
        <v>5</v>
      </c>
      <c r="X116" s="103">
        <v>5</v>
      </c>
      <c r="Y116" s="26">
        <v>10</v>
      </c>
    </row>
    <row r="117" spans="1:25" ht="15.95" customHeight="1" x14ac:dyDescent="0.4">
      <c r="A117" s="8" t="s">
        <v>523</v>
      </c>
      <c r="B117" s="137" t="s">
        <v>405</v>
      </c>
      <c r="C117" s="103">
        <v>195</v>
      </c>
      <c r="D117" s="103">
        <v>160</v>
      </c>
      <c r="E117" s="103">
        <v>175</v>
      </c>
      <c r="F117" s="103">
        <v>335</v>
      </c>
      <c r="G117" s="1"/>
      <c r="H117" s="414"/>
      <c r="I117" s="64">
        <v>3020</v>
      </c>
      <c r="J117" s="351" t="s">
        <v>315</v>
      </c>
      <c r="K117" s="349"/>
      <c r="L117" s="172"/>
      <c r="M117" s="1"/>
      <c r="N117" s="421"/>
      <c r="O117" s="68">
        <v>3110</v>
      </c>
      <c r="P117" s="332" t="s">
        <v>406</v>
      </c>
      <c r="Q117" s="319"/>
      <c r="R117" s="69"/>
      <c r="S117" s="410"/>
      <c r="T117" s="53" t="s">
        <v>407</v>
      </c>
      <c r="U117" s="136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408</v>
      </c>
      <c r="C118" s="103">
        <v>428</v>
      </c>
      <c r="D118" s="103">
        <v>464</v>
      </c>
      <c r="E118" s="103">
        <v>478</v>
      </c>
      <c r="F118" s="103">
        <v>942</v>
      </c>
      <c r="G118" s="1"/>
      <c r="H118" s="414"/>
      <c r="I118" s="70">
        <v>3043</v>
      </c>
      <c r="J118" s="351" t="s">
        <v>320</v>
      </c>
      <c r="K118" s="349"/>
      <c r="L118" s="2"/>
      <c r="M118" s="1"/>
      <c r="N118" s="204"/>
      <c r="O118" s="71">
        <v>3112</v>
      </c>
      <c r="P118" s="332" t="s">
        <v>409</v>
      </c>
      <c r="Q118" s="320"/>
      <c r="R118" s="1"/>
      <c r="S118" s="422" t="s">
        <v>405</v>
      </c>
      <c r="T118" s="53" t="s">
        <v>410</v>
      </c>
      <c r="U118" s="137" t="s">
        <v>797</v>
      </c>
      <c r="V118" s="103">
        <v>101</v>
      </c>
      <c r="W118" s="103">
        <v>76</v>
      </c>
      <c r="X118" s="103">
        <v>86</v>
      </c>
      <c r="Y118" s="26">
        <v>162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423"/>
      <c r="I119" s="70">
        <v>3044</v>
      </c>
      <c r="J119" s="352" t="s">
        <v>411</v>
      </c>
      <c r="K119" s="350"/>
      <c r="L119" s="32">
        <v>4871</v>
      </c>
      <c r="M119" s="162"/>
      <c r="N119" s="161"/>
      <c r="O119" s="876" t="s">
        <v>3</v>
      </c>
      <c r="P119" s="876" t="s">
        <v>4</v>
      </c>
      <c r="Q119" s="876" t="s">
        <v>5</v>
      </c>
      <c r="R119" s="877" t="s">
        <v>6</v>
      </c>
      <c r="S119" s="406"/>
      <c r="T119" s="53" t="s">
        <v>412</v>
      </c>
      <c r="U119" s="137" t="s">
        <v>798</v>
      </c>
      <c r="V119" s="103">
        <v>66</v>
      </c>
      <c r="W119" s="103">
        <v>59</v>
      </c>
      <c r="X119" s="103">
        <v>65</v>
      </c>
      <c r="Y119" s="26">
        <v>124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901</v>
      </c>
      <c r="N120" s="150"/>
      <c r="O120" s="103">
        <v>5775</v>
      </c>
      <c r="P120" s="103">
        <v>5440</v>
      </c>
      <c r="Q120" s="103">
        <v>5971</v>
      </c>
      <c r="R120" s="110">
        <v>11411</v>
      </c>
      <c r="S120" s="410"/>
      <c r="T120" s="53" t="s">
        <v>413</v>
      </c>
      <c r="U120" s="137" t="s">
        <v>799</v>
      </c>
      <c r="V120" s="103">
        <v>28</v>
      </c>
      <c r="W120" s="103">
        <v>25</v>
      </c>
      <c r="X120" s="103">
        <v>24</v>
      </c>
      <c r="Y120" s="26">
        <v>49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424" t="s">
        <v>408</v>
      </c>
      <c r="T121" s="53" t="s">
        <v>414</v>
      </c>
      <c r="U121" s="72" t="s">
        <v>800</v>
      </c>
      <c r="V121" s="103">
        <v>20</v>
      </c>
      <c r="W121" s="103">
        <v>13</v>
      </c>
      <c r="X121" s="103">
        <v>16</v>
      </c>
      <c r="Y121" s="26">
        <v>29</v>
      </c>
    </row>
    <row r="122" spans="1:25" ht="24" customHeight="1" x14ac:dyDescent="0.4">
      <c r="A122" s="163" t="s">
        <v>680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305"/>
      <c r="S122" s="406"/>
      <c r="T122" s="53" t="s">
        <v>415</v>
      </c>
      <c r="U122" s="72" t="s">
        <v>801</v>
      </c>
      <c r="V122" s="103">
        <v>28</v>
      </c>
      <c r="W122" s="103">
        <v>21</v>
      </c>
      <c r="X122" s="103">
        <v>21</v>
      </c>
      <c r="Y122" s="26">
        <v>42</v>
      </c>
    </row>
    <row r="123" spans="1:25" ht="15.95" customHeight="1" x14ac:dyDescent="0.4">
      <c r="A123" s="73" t="s">
        <v>802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69" t="s">
        <v>1238</v>
      </c>
      <c r="Q123" s="69"/>
      <c r="R123" s="69"/>
      <c r="S123" s="406"/>
      <c r="T123" s="53" t="s">
        <v>417</v>
      </c>
      <c r="U123" s="72" t="s">
        <v>803</v>
      </c>
      <c r="V123" s="103">
        <v>232</v>
      </c>
      <c r="W123" s="103">
        <v>272</v>
      </c>
      <c r="X123" s="103">
        <v>260</v>
      </c>
      <c r="Y123" s="26">
        <v>532</v>
      </c>
    </row>
    <row r="124" spans="1:25" ht="15.95" customHeight="1" x14ac:dyDescent="0.4">
      <c r="A124" s="876" t="s">
        <v>1</v>
      </c>
      <c r="B124" s="6" t="s">
        <v>2</v>
      </c>
      <c r="C124" s="876" t="s">
        <v>3</v>
      </c>
      <c r="D124" s="876" t="s">
        <v>4</v>
      </c>
      <c r="E124" s="876" t="s">
        <v>5</v>
      </c>
      <c r="F124" s="877" t="s">
        <v>6</v>
      </c>
      <c r="G124" s="876" t="s">
        <v>1</v>
      </c>
      <c r="H124" s="6" t="s">
        <v>2</v>
      </c>
      <c r="I124" s="50" t="s">
        <v>460</v>
      </c>
      <c r="J124" s="50" t="s">
        <v>762</v>
      </c>
      <c r="K124" s="50"/>
      <c r="L124" s="74"/>
      <c r="M124" s="876" t="s">
        <v>1</v>
      </c>
      <c r="N124" s="6" t="s">
        <v>2</v>
      </c>
      <c r="O124" s="50" t="s">
        <v>460</v>
      </c>
      <c r="P124" s="50" t="s">
        <v>804</v>
      </c>
      <c r="Q124" s="50"/>
      <c r="R124" s="74"/>
      <c r="S124" s="406"/>
      <c r="T124" s="53" t="s">
        <v>418</v>
      </c>
      <c r="U124" s="72" t="s">
        <v>805</v>
      </c>
      <c r="V124" s="103">
        <v>123</v>
      </c>
      <c r="W124" s="103">
        <v>134</v>
      </c>
      <c r="X124" s="103">
        <v>154</v>
      </c>
      <c r="Y124" s="26">
        <v>288</v>
      </c>
    </row>
    <row r="125" spans="1:25" ht="15.95" customHeight="1" x14ac:dyDescent="0.4">
      <c r="A125" s="33" t="s">
        <v>806</v>
      </c>
      <c r="B125" s="75" t="s">
        <v>419</v>
      </c>
      <c r="C125" s="103">
        <v>84</v>
      </c>
      <c r="D125" s="103">
        <v>62</v>
      </c>
      <c r="E125" s="103">
        <v>72</v>
      </c>
      <c r="F125" s="110">
        <v>134</v>
      </c>
      <c r="G125" s="286" t="s">
        <v>420</v>
      </c>
      <c r="H125" s="252" t="s">
        <v>421</v>
      </c>
      <c r="I125" s="76">
        <v>4330</v>
      </c>
      <c r="J125" s="342" t="s">
        <v>807</v>
      </c>
      <c r="K125" s="337"/>
      <c r="L125" s="74"/>
      <c r="M125" s="287">
        <v>5117</v>
      </c>
      <c r="N125" s="245" t="s">
        <v>808</v>
      </c>
      <c r="O125" s="77">
        <v>4540</v>
      </c>
      <c r="P125" s="338" t="s">
        <v>809</v>
      </c>
      <c r="Q125" s="333"/>
      <c r="R125" s="74"/>
      <c r="S125" s="410"/>
      <c r="T125" s="53" t="s">
        <v>422</v>
      </c>
      <c r="U125" s="72" t="s">
        <v>810</v>
      </c>
      <c r="V125" s="103">
        <v>25</v>
      </c>
      <c r="W125" s="103">
        <v>24</v>
      </c>
      <c r="X125" s="103">
        <v>27</v>
      </c>
      <c r="Y125" s="26">
        <v>51</v>
      </c>
    </row>
    <row r="126" spans="1:25" ht="15.95" customHeight="1" x14ac:dyDescent="0.4">
      <c r="A126" s="33" t="s">
        <v>423</v>
      </c>
      <c r="B126" s="145" t="s">
        <v>424</v>
      </c>
      <c r="C126" s="103">
        <v>305</v>
      </c>
      <c r="D126" s="103">
        <v>280</v>
      </c>
      <c r="E126" s="103">
        <v>264</v>
      </c>
      <c r="F126" s="110">
        <v>544</v>
      </c>
      <c r="G126" s="486"/>
      <c r="H126" s="425"/>
      <c r="I126" s="76">
        <v>4340</v>
      </c>
      <c r="J126" s="342" t="s">
        <v>811</v>
      </c>
      <c r="K126" s="337"/>
      <c r="L126" s="74"/>
      <c r="M126" s="426"/>
      <c r="N126" s="427"/>
      <c r="O126" s="77">
        <v>4550</v>
      </c>
      <c r="P126" s="338" t="s">
        <v>812</v>
      </c>
      <c r="Q126" s="333"/>
      <c r="R126" s="74"/>
      <c r="S126" s="428" t="s">
        <v>236</v>
      </c>
      <c r="T126" s="53" t="s">
        <v>425</v>
      </c>
      <c r="U126" s="142" t="s">
        <v>813</v>
      </c>
      <c r="V126" s="103">
        <v>67</v>
      </c>
      <c r="W126" s="103">
        <v>58</v>
      </c>
      <c r="X126" s="103">
        <v>77</v>
      </c>
      <c r="Y126" s="26">
        <v>135</v>
      </c>
    </row>
    <row r="127" spans="1:25" ht="15.95" customHeight="1" x14ac:dyDescent="0.4">
      <c r="A127" s="33" t="s">
        <v>420</v>
      </c>
      <c r="B127" s="78" t="s">
        <v>426</v>
      </c>
      <c r="C127" s="103">
        <v>220</v>
      </c>
      <c r="D127" s="103">
        <v>145</v>
      </c>
      <c r="E127" s="103">
        <v>204</v>
      </c>
      <c r="F127" s="110">
        <v>349</v>
      </c>
      <c r="G127" s="487"/>
      <c r="H127" s="429"/>
      <c r="I127" s="76">
        <v>4800</v>
      </c>
      <c r="J127" s="342" t="s">
        <v>814</v>
      </c>
      <c r="K127" s="337"/>
      <c r="L127" s="74"/>
      <c r="M127" s="426"/>
      <c r="N127" s="427"/>
      <c r="O127" s="77">
        <v>4560</v>
      </c>
      <c r="P127" s="338" t="s">
        <v>815</v>
      </c>
      <c r="Q127" s="333"/>
      <c r="R127" s="74"/>
      <c r="S127" s="410"/>
      <c r="T127" s="53" t="s">
        <v>427</v>
      </c>
      <c r="U127" s="142" t="s">
        <v>816</v>
      </c>
      <c r="V127" s="103">
        <v>39</v>
      </c>
      <c r="W127" s="103">
        <v>34</v>
      </c>
      <c r="X127" s="103">
        <v>43</v>
      </c>
      <c r="Y127" s="26">
        <v>77</v>
      </c>
    </row>
    <row r="128" spans="1:25" ht="15.95" customHeight="1" x14ac:dyDescent="0.4">
      <c r="A128" s="33" t="s">
        <v>428</v>
      </c>
      <c r="B128" s="79" t="s">
        <v>429</v>
      </c>
      <c r="C128" s="103">
        <v>175</v>
      </c>
      <c r="D128" s="103">
        <v>149</v>
      </c>
      <c r="E128" s="103">
        <v>170</v>
      </c>
      <c r="F128" s="110">
        <v>319</v>
      </c>
      <c r="G128" s="280" t="s">
        <v>428</v>
      </c>
      <c r="H128" s="251" t="s">
        <v>817</v>
      </c>
      <c r="I128" s="80">
        <v>4080</v>
      </c>
      <c r="J128" s="347" t="s">
        <v>818</v>
      </c>
      <c r="K128" s="345"/>
      <c r="L128" s="74"/>
      <c r="M128" s="426"/>
      <c r="N128" s="427"/>
      <c r="O128" s="77">
        <v>4570</v>
      </c>
      <c r="P128" s="338" t="s">
        <v>819</v>
      </c>
      <c r="Q128" s="333"/>
      <c r="R128" s="74"/>
      <c r="S128" s="430" t="s">
        <v>820</v>
      </c>
      <c r="T128" s="53" t="s">
        <v>430</v>
      </c>
      <c r="U128" s="140" t="s">
        <v>821</v>
      </c>
      <c r="V128" s="103">
        <v>80</v>
      </c>
      <c r="W128" s="103">
        <v>68</v>
      </c>
      <c r="X128" s="103">
        <v>80</v>
      </c>
      <c r="Y128" s="26">
        <v>148</v>
      </c>
    </row>
    <row r="129" spans="1:25" ht="15.95" customHeight="1" x14ac:dyDescent="0.4">
      <c r="A129" s="33" t="s">
        <v>431</v>
      </c>
      <c r="B129" s="81" t="s">
        <v>432</v>
      </c>
      <c r="C129" s="103">
        <v>360</v>
      </c>
      <c r="D129" s="103">
        <v>323</v>
      </c>
      <c r="E129" s="103">
        <v>371</v>
      </c>
      <c r="F129" s="110">
        <v>694</v>
      </c>
      <c r="G129" s="281"/>
      <c r="H129" s="431"/>
      <c r="I129" s="80">
        <v>4090</v>
      </c>
      <c r="J129" s="347" t="s">
        <v>822</v>
      </c>
      <c r="K129" s="345"/>
      <c r="L129" s="74"/>
      <c r="M129" s="426"/>
      <c r="N129" s="427"/>
      <c r="O129" s="77">
        <v>4580</v>
      </c>
      <c r="P129" s="338" t="s">
        <v>823</v>
      </c>
      <c r="Q129" s="333"/>
      <c r="R129" s="74"/>
      <c r="S129" s="406"/>
      <c r="T129" s="53" t="s">
        <v>433</v>
      </c>
      <c r="U129" s="140" t="s">
        <v>824</v>
      </c>
      <c r="V129" s="103">
        <v>168</v>
      </c>
      <c r="W129" s="103">
        <v>144</v>
      </c>
      <c r="X129" s="103">
        <v>165</v>
      </c>
      <c r="Y129" s="26">
        <v>309</v>
      </c>
    </row>
    <row r="130" spans="1:25" ht="15.95" customHeight="1" x14ac:dyDescent="0.4">
      <c r="A130" s="33" t="s">
        <v>434</v>
      </c>
      <c r="B130" s="135" t="s">
        <v>435</v>
      </c>
      <c r="C130" s="103">
        <v>563</v>
      </c>
      <c r="D130" s="103">
        <v>625</v>
      </c>
      <c r="E130" s="103">
        <v>666</v>
      </c>
      <c r="F130" s="110">
        <v>1291</v>
      </c>
      <c r="G130" s="281"/>
      <c r="H130" s="431"/>
      <c r="I130" s="80">
        <v>4100</v>
      </c>
      <c r="J130" s="347" t="s">
        <v>825</v>
      </c>
      <c r="K130" s="345"/>
      <c r="L130" s="74"/>
      <c r="M130" s="426"/>
      <c r="N130" s="427"/>
      <c r="O130" s="77">
        <v>4590</v>
      </c>
      <c r="P130" s="338" t="s">
        <v>826</v>
      </c>
      <c r="Q130" s="333"/>
      <c r="R130" s="74"/>
      <c r="S130" s="432" t="s">
        <v>317</v>
      </c>
      <c r="T130" s="53" t="s">
        <v>316</v>
      </c>
      <c r="U130" s="145" t="s">
        <v>317</v>
      </c>
      <c r="V130" s="103">
        <v>103</v>
      </c>
      <c r="W130" s="103">
        <v>91</v>
      </c>
      <c r="X130" s="103">
        <v>96</v>
      </c>
      <c r="Y130" s="26">
        <v>187</v>
      </c>
    </row>
    <row r="131" spans="1:25" ht="15.95" customHeight="1" x14ac:dyDescent="0.4">
      <c r="A131" s="33" t="s">
        <v>436</v>
      </c>
      <c r="B131" s="82" t="s">
        <v>437</v>
      </c>
      <c r="C131" s="103">
        <v>346</v>
      </c>
      <c r="D131" s="103">
        <v>321</v>
      </c>
      <c r="E131" s="103">
        <v>391</v>
      </c>
      <c r="F131" s="110">
        <v>712</v>
      </c>
      <c r="G131" s="281"/>
      <c r="H131" s="431"/>
      <c r="I131" s="80">
        <v>4110</v>
      </c>
      <c r="J131" s="347" t="s">
        <v>827</v>
      </c>
      <c r="K131" s="345"/>
      <c r="L131" s="74"/>
      <c r="M131" s="426"/>
      <c r="N131" s="427"/>
      <c r="O131" s="77">
        <v>4600</v>
      </c>
      <c r="P131" s="338" t="s">
        <v>828</v>
      </c>
      <c r="Q131" s="333"/>
      <c r="R131" s="74"/>
      <c r="S131" s="410"/>
      <c r="T131" s="53" t="s">
        <v>438</v>
      </c>
      <c r="U131" s="145" t="s">
        <v>829</v>
      </c>
      <c r="V131" s="103">
        <v>6</v>
      </c>
      <c r="W131" s="103">
        <v>3</v>
      </c>
      <c r="X131" s="103">
        <v>3</v>
      </c>
      <c r="Y131" s="26">
        <v>6</v>
      </c>
    </row>
    <row r="132" spans="1:25" ht="15.95" customHeight="1" x14ac:dyDescent="0.4">
      <c r="A132" s="33" t="s">
        <v>439</v>
      </c>
      <c r="B132" s="133" t="s">
        <v>440</v>
      </c>
      <c r="C132" s="103">
        <v>202</v>
      </c>
      <c r="D132" s="103">
        <v>181</v>
      </c>
      <c r="E132" s="103">
        <v>199</v>
      </c>
      <c r="F132" s="110">
        <v>380</v>
      </c>
      <c r="G132" s="281"/>
      <c r="H132" s="431"/>
      <c r="I132" s="80">
        <v>4230</v>
      </c>
      <c r="J132" s="347" t="s">
        <v>830</v>
      </c>
      <c r="K132" s="345"/>
      <c r="L132" s="74"/>
      <c r="M132" s="426"/>
      <c r="N132" s="427"/>
      <c r="O132" s="77">
        <v>4840</v>
      </c>
      <c r="P132" s="338" t="s">
        <v>139</v>
      </c>
      <c r="Q132" s="333"/>
      <c r="R132" s="74"/>
      <c r="S132" s="320" t="s">
        <v>831</v>
      </c>
      <c r="T132" s="53" t="s">
        <v>441</v>
      </c>
      <c r="U132" s="143" t="s">
        <v>832</v>
      </c>
      <c r="V132" s="103">
        <v>100</v>
      </c>
      <c r="W132" s="103">
        <v>72</v>
      </c>
      <c r="X132" s="103">
        <v>97</v>
      </c>
      <c r="Y132" s="26">
        <v>169</v>
      </c>
    </row>
    <row r="133" spans="1:25" ht="15.95" customHeight="1" x14ac:dyDescent="0.4">
      <c r="A133" s="33" t="s">
        <v>442</v>
      </c>
      <c r="B133" s="83" t="s">
        <v>443</v>
      </c>
      <c r="C133" s="103">
        <v>206</v>
      </c>
      <c r="D133" s="103">
        <v>182</v>
      </c>
      <c r="E133" s="103">
        <v>210</v>
      </c>
      <c r="F133" s="110">
        <v>392</v>
      </c>
      <c r="G133" s="281"/>
      <c r="H133" s="431"/>
      <c r="I133" s="80">
        <v>4240</v>
      </c>
      <c r="J133" s="347" t="s">
        <v>833</v>
      </c>
      <c r="K133" s="345"/>
      <c r="L133" s="74"/>
      <c r="M133" s="426"/>
      <c r="N133" s="427"/>
      <c r="O133" s="77">
        <v>4850</v>
      </c>
      <c r="P133" s="338" t="s">
        <v>834</v>
      </c>
      <c r="Q133" s="333"/>
      <c r="R133" s="74"/>
      <c r="S133" s="406"/>
      <c r="T133" s="53" t="s">
        <v>444</v>
      </c>
      <c r="U133" s="143" t="s">
        <v>835</v>
      </c>
      <c r="V133" s="103">
        <v>61</v>
      </c>
      <c r="W133" s="103">
        <v>48</v>
      </c>
      <c r="X133" s="103">
        <v>73</v>
      </c>
      <c r="Y133" s="26">
        <v>121</v>
      </c>
    </row>
    <row r="134" spans="1:25" ht="15.95" customHeight="1" x14ac:dyDescent="0.4">
      <c r="A134" s="33" t="s">
        <v>445</v>
      </c>
      <c r="B134" s="84" t="s">
        <v>446</v>
      </c>
      <c r="C134" s="103">
        <v>402</v>
      </c>
      <c r="D134" s="103">
        <v>480</v>
      </c>
      <c r="E134" s="103">
        <v>481</v>
      </c>
      <c r="F134" s="110">
        <v>961</v>
      </c>
      <c r="G134" s="281"/>
      <c r="H134" s="431"/>
      <c r="I134" s="80">
        <v>4250</v>
      </c>
      <c r="J134" s="347" t="s">
        <v>836</v>
      </c>
      <c r="K134" s="345"/>
      <c r="L134" s="74"/>
      <c r="M134" s="426"/>
      <c r="N134" s="427"/>
      <c r="O134" s="77">
        <v>4910</v>
      </c>
      <c r="P134" s="338" t="s">
        <v>837</v>
      </c>
      <c r="Q134" s="333"/>
      <c r="R134" s="74"/>
      <c r="S134" s="410"/>
      <c r="T134" s="53" t="s">
        <v>447</v>
      </c>
      <c r="U134" s="143" t="s">
        <v>838</v>
      </c>
      <c r="V134" s="103">
        <v>49</v>
      </c>
      <c r="W134" s="103">
        <v>40</v>
      </c>
      <c r="X134" s="103">
        <v>51</v>
      </c>
      <c r="Y134" s="26">
        <v>91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281"/>
      <c r="H135" s="431"/>
      <c r="I135" s="80">
        <v>4260</v>
      </c>
      <c r="J135" s="347" t="s">
        <v>839</v>
      </c>
      <c r="K135" s="345"/>
      <c r="L135" s="74"/>
      <c r="M135" s="433"/>
      <c r="N135" s="434"/>
      <c r="O135" s="77">
        <v>4970</v>
      </c>
      <c r="P135" s="435" t="s">
        <v>616</v>
      </c>
      <c r="Q135" s="435"/>
      <c r="R135" s="74"/>
      <c r="S135" s="415" t="s">
        <v>448</v>
      </c>
      <c r="T135" s="53" t="s">
        <v>449</v>
      </c>
      <c r="U135" s="143" t="s">
        <v>840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431"/>
      <c r="I136" s="80">
        <v>4270</v>
      </c>
      <c r="J136" s="347" t="s">
        <v>841</v>
      </c>
      <c r="K136" s="345"/>
      <c r="L136" s="74"/>
      <c r="M136" s="288">
        <v>5118</v>
      </c>
      <c r="N136" s="246" t="s">
        <v>440</v>
      </c>
      <c r="O136" s="85">
        <v>4380</v>
      </c>
      <c r="P136" s="323" t="s">
        <v>496</v>
      </c>
      <c r="Q136" s="310"/>
      <c r="R136" s="74"/>
      <c r="S136" s="436"/>
      <c r="T136" s="53" t="s">
        <v>222</v>
      </c>
      <c r="U136" s="143" t="s">
        <v>448</v>
      </c>
      <c r="V136" s="103">
        <v>7</v>
      </c>
      <c r="W136" s="103">
        <v>6</v>
      </c>
      <c r="X136" s="103">
        <v>5</v>
      </c>
      <c r="Y136" s="26">
        <v>11</v>
      </c>
    </row>
    <row r="137" spans="1:25" ht="15.95" customHeight="1" x14ac:dyDescent="0.4">
      <c r="A137" s="876" t="s">
        <v>1</v>
      </c>
      <c r="B137" s="6" t="s">
        <v>2</v>
      </c>
      <c r="C137" s="50" t="s">
        <v>460</v>
      </c>
      <c r="D137" s="50" t="s">
        <v>762</v>
      </c>
      <c r="E137" s="50"/>
      <c r="F137" s="1"/>
      <c r="G137" s="281"/>
      <c r="H137" s="431"/>
      <c r="I137" s="80">
        <v>4350</v>
      </c>
      <c r="J137" s="348" t="s">
        <v>842</v>
      </c>
      <c r="K137" s="346"/>
      <c r="L137" s="74"/>
      <c r="M137" s="437"/>
      <c r="N137" s="438"/>
      <c r="O137" s="85">
        <v>4390</v>
      </c>
      <c r="P137" s="323" t="s">
        <v>497</v>
      </c>
      <c r="Q137" s="310"/>
      <c r="R137" s="74"/>
      <c r="S137" s="439" t="s">
        <v>843</v>
      </c>
      <c r="T137" s="34" t="s">
        <v>452</v>
      </c>
      <c r="U137" s="9" t="s">
        <v>585</v>
      </c>
      <c r="V137" s="103">
        <v>63</v>
      </c>
      <c r="W137" s="103">
        <v>43</v>
      </c>
      <c r="X137" s="103">
        <v>80</v>
      </c>
      <c r="Y137" s="26">
        <v>123</v>
      </c>
    </row>
    <row r="138" spans="1:25" ht="15.95" customHeight="1" x14ac:dyDescent="0.4">
      <c r="A138" s="272" t="s">
        <v>806</v>
      </c>
      <c r="B138" s="253" t="s">
        <v>844</v>
      </c>
      <c r="C138" s="86">
        <v>4010</v>
      </c>
      <c r="D138" s="440" t="s">
        <v>845</v>
      </c>
      <c r="E138" s="441"/>
      <c r="F138" s="1"/>
      <c r="G138" s="281"/>
      <c r="H138" s="431"/>
      <c r="I138" s="80">
        <v>4360</v>
      </c>
      <c r="J138" s="348" t="s">
        <v>846</v>
      </c>
      <c r="K138" s="346"/>
      <c r="L138" s="74"/>
      <c r="M138" s="437"/>
      <c r="N138" s="438"/>
      <c r="O138" s="85">
        <v>4410</v>
      </c>
      <c r="P138" s="323" t="s">
        <v>498</v>
      </c>
      <c r="Q138" s="310"/>
      <c r="R138" s="74"/>
      <c r="S138" s="442"/>
      <c r="T138" s="34" t="s">
        <v>453</v>
      </c>
      <c r="U138" s="9" t="s">
        <v>847</v>
      </c>
      <c r="V138" s="27">
        <v>9</v>
      </c>
      <c r="W138" s="27">
        <v>11</v>
      </c>
      <c r="X138" s="27">
        <v>8</v>
      </c>
      <c r="Y138" s="27">
        <v>19</v>
      </c>
    </row>
    <row r="139" spans="1:25" ht="15.95" customHeight="1" x14ac:dyDescent="0.4">
      <c r="A139" s="273"/>
      <c r="B139" s="443"/>
      <c r="C139" s="86">
        <v>4020</v>
      </c>
      <c r="D139" s="440" t="s">
        <v>848</v>
      </c>
      <c r="E139" s="441"/>
      <c r="F139" s="1"/>
      <c r="G139" s="282"/>
      <c r="H139" s="444"/>
      <c r="I139" s="80">
        <v>4370</v>
      </c>
      <c r="J139" s="348" t="s">
        <v>849</v>
      </c>
      <c r="K139" s="346"/>
      <c r="L139" s="74"/>
      <c r="M139" s="437"/>
      <c r="N139" s="438"/>
      <c r="O139" s="85">
        <v>4420</v>
      </c>
      <c r="P139" s="323" t="s">
        <v>499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443"/>
      <c r="C140" s="86">
        <v>4030</v>
      </c>
      <c r="D140" s="440" t="s">
        <v>850</v>
      </c>
      <c r="E140" s="441"/>
      <c r="F140" s="1"/>
      <c r="G140" s="290">
        <v>5115</v>
      </c>
      <c r="H140" s="250" t="s">
        <v>851</v>
      </c>
      <c r="I140" s="87">
        <v>4430</v>
      </c>
      <c r="J140" s="344" t="s">
        <v>852</v>
      </c>
      <c r="K140" s="343"/>
      <c r="L140" s="74"/>
      <c r="M140" s="437"/>
      <c r="N140" s="438"/>
      <c r="O140" s="85">
        <v>4620</v>
      </c>
      <c r="P140" s="323" t="s">
        <v>500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443"/>
      <c r="C141" s="86">
        <v>4040</v>
      </c>
      <c r="D141" s="440" t="s">
        <v>853</v>
      </c>
      <c r="E141" s="441"/>
      <c r="F141" s="1"/>
      <c r="G141" s="445"/>
      <c r="H141" s="446"/>
      <c r="I141" s="87">
        <v>4640</v>
      </c>
      <c r="J141" s="344" t="s">
        <v>854</v>
      </c>
      <c r="K141" s="343"/>
      <c r="L141" s="74"/>
      <c r="M141" s="447"/>
      <c r="N141" s="448"/>
      <c r="O141" s="85">
        <v>4610</v>
      </c>
      <c r="P141" s="323" t="s">
        <v>517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443"/>
      <c r="C142" s="86">
        <v>4050</v>
      </c>
      <c r="D142" s="440" t="s">
        <v>855</v>
      </c>
      <c r="E142" s="441"/>
      <c r="F142" s="1"/>
      <c r="G142" s="445"/>
      <c r="H142" s="446"/>
      <c r="I142" s="87">
        <v>4650</v>
      </c>
      <c r="J142" s="344" t="s">
        <v>856</v>
      </c>
      <c r="K142" s="343"/>
      <c r="L142" s="74"/>
      <c r="M142" s="289">
        <v>5119</v>
      </c>
      <c r="N142" s="247" t="s">
        <v>501</v>
      </c>
      <c r="O142" s="88">
        <v>4670</v>
      </c>
      <c r="P142" s="340" t="s">
        <v>502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443"/>
      <c r="C143" s="86">
        <v>4060</v>
      </c>
      <c r="D143" s="440" t="s">
        <v>857</v>
      </c>
      <c r="E143" s="441"/>
      <c r="F143" s="1"/>
      <c r="G143" s="445"/>
      <c r="H143" s="446"/>
      <c r="I143" s="87">
        <v>4660</v>
      </c>
      <c r="J143" s="344" t="s">
        <v>858</v>
      </c>
      <c r="K143" s="343"/>
      <c r="L143" s="74"/>
      <c r="M143" s="449"/>
      <c r="N143" s="450"/>
      <c r="O143" s="88">
        <v>4680</v>
      </c>
      <c r="P143" s="340" t="s">
        <v>503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451"/>
      <c r="C144" s="86">
        <v>4070</v>
      </c>
      <c r="D144" s="440" t="s">
        <v>859</v>
      </c>
      <c r="E144" s="441"/>
      <c r="F144" s="1"/>
      <c r="G144" s="445"/>
      <c r="H144" s="446"/>
      <c r="I144" s="87">
        <v>4790</v>
      </c>
      <c r="J144" s="344" t="s">
        <v>860</v>
      </c>
      <c r="K144" s="343"/>
      <c r="L144" s="74"/>
      <c r="M144" s="449"/>
      <c r="N144" s="450"/>
      <c r="O144" s="88">
        <v>4690</v>
      </c>
      <c r="P144" s="340" t="s">
        <v>504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423</v>
      </c>
      <c r="B145" s="254" t="s">
        <v>861</v>
      </c>
      <c r="C145" s="89">
        <v>4120</v>
      </c>
      <c r="D145" s="331" t="s">
        <v>862</v>
      </c>
      <c r="E145" s="318"/>
      <c r="F145" s="1"/>
      <c r="G145" s="452"/>
      <c r="H145" s="453"/>
      <c r="I145" s="87">
        <v>4880</v>
      </c>
      <c r="J145" s="344" t="s">
        <v>863</v>
      </c>
      <c r="K145" s="343"/>
      <c r="L145" s="74"/>
      <c r="M145" s="449"/>
      <c r="N145" s="450"/>
      <c r="O145" s="88">
        <v>4700</v>
      </c>
      <c r="P145" s="340" t="s">
        <v>506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454"/>
      <c r="C146" s="89">
        <v>4130</v>
      </c>
      <c r="D146" s="331" t="s">
        <v>864</v>
      </c>
      <c r="E146" s="318"/>
      <c r="F146" s="1"/>
      <c r="G146" s="291">
        <v>5116</v>
      </c>
      <c r="H146" s="249" t="s">
        <v>865</v>
      </c>
      <c r="I146" s="56">
        <v>4440</v>
      </c>
      <c r="J146" s="324" t="s">
        <v>866</v>
      </c>
      <c r="K146" s="311"/>
      <c r="L146" s="74"/>
      <c r="M146" s="449"/>
      <c r="N146" s="450"/>
      <c r="O146" s="88">
        <v>4710</v>
      </c>
      <c r="P146" s="340" t="s">
        <v>508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454"/>
      <c r="C147" s="89">
        <v>4140</v>
      </c>
      <c r="D147" s="331" t="s">
        <v>867</v>
      </c>
      <c r="E147" s="318"/>
      <c r="F147" s="1"/>
      <c r="G147" s="217"/>
      <c r="H147" s="217"/>
      <c r="I147" s="56">
        <v>4450</v>
      </c>
      <c r="J147" s="324" t="s">
        <v>868</v>
      </c>
      <c r="K147" s="311"/>
      <c r="L147" s="74"/>
      <c r="M147" s="455"/>
      <c r="N147" s="456"/>
      <c r="O147" s="88">
        <v>4720</v>
      </c>
      <c r="P147" s="340" t="s">
        <v>509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454"/>
      <c r="C148" s="89">
        <v>4150</v>
      </c>
      <c r="D148" s="331" t="s">
        <v>869</v>
      </c>
      <c r="E148" s="318"/>
      <c r="F148" s="1"/>
      <c r="G148" s="217"/>
      <c r="H148" s="217"/>
      <c r="I148" s="56">
        <v>4460</v>
      </c>
      <c r="J148" s="324" t="s">
        <v>870</v>
      </c>
      <c r="K148" s="311"/>
      <c r="L148" s="74"/>
      <c r="M148" s="292">
        <v>5120</v>
      </c>
      <c r="N148" s="248" t="s">
        <v>510</v>
      </c>
      <c r="O148" s="90">
        <v>4630</v>
      </c>
      <c r="P148" s="341" t="s">
        <v>511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454"/>
      <c r="C149" s="89">
        <v>4160</v>
      </c>
      <c r="D149" s="331" t="s">
        <v>871</v>
      </c>
      <c r="E149" s="318"/>
      <c r="F149" s="1"/>
      <c r="G149" s="217"/>
      <c r="H149" s="217"/>
      <c r="I149" s="56">
        <v>4470</v>
      </c>
      <c r="J149" s="324" t="s">
        <v>872</v>
      </c>
      <c r="K149" s="311"/>
      <c r="L149" s="74"/>
      <c r="M149" s="223"/>
      <c r="N149" s="223"/>
      <c r="O149" s="90">
        <v>4730</v>
      </c>
      <c r="P149" s="341" t="s">
        <v>512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454"/>
      <c r="C150" s="89">
        <v>4170</v>
      </c>
      <c r="D150" s="331" t="s">
        <v>873</v>
      </c>
      <c r="E150" s="318"/>
      <c r="F150" s="1"/>
      <c r="G150" s="217"/>
      <c r="H150" s="217"/>
      <c r="I150" s="56">
        <v>4480</v>
      </c>
      <c r="J150" s="324" t="s">
        <v>874</v>
      </c>
      <c r="K150" s="311"/>
      <c r="L150" s="74"/>
      <c r="M150" s="223"/>
      <c r="N150" s="223"/>
      <c r="O150" s="90">
        <v>4740</v>
      </c>
      <c r="P150" s="341" t="s">
        <v>513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454"/>
      <c r="C151" s="89">
        <v>4180</v>
      </c>
      <c r="D151" s="331" t="s">
        <v>875</v>
      </c>
      <c r="E151" s="318"/>
      <c r="F151" s="1"/>
      <c r="G151" s="217"/>
      <c r="H151" s="217"/>
      <c r="I151" s="56">
        <v>4490</v>
      </c>
      <c r="J151" s="324" t="s">
        <v>876</v>
      </c>
      <c r="K151" s="311"/>
      <c r="L151" s="74"/>
      <c r="M151" s="223"/>
      <c r="N151" s="223"/>
      <c r="O151" s="90">
        <v>4750</v>
      </c>
      <c r="P151" s="341" t="s">
        <v>514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454"/>
      <c r="C152" s="89">
        <v>4190</v>
      </c>
      <c r="D152" s="331" t="s">
        <v>877</v>
      </c>
      <c r="E152" s="318"/>
      <c r="F152" s="1"/>
      <c r="G152" s="217"/>
      <c r="H152" s="217"/>
      <c r="I152" s="56">
        <v>4500</v>
      </c>
      <c r="J152" s="324" t="s">
        <v>878</v>
      </c>
      <c r="K152" s="311"/>
      <c r="L152" s="74"/>
      <c r="M152" s="223"/>
      <c r="N152" s="223"/>
      <c r="O152" s="90">
        <v>4760</v>
      </c>
      <c r="P152" s="341" t="s">
        <v>515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454"/>
      <c r="C153" s="89">
        <v>4200</v>
      </c>
      <c r="D153" s="331" t="s">
        <v>879</v>
      </c>
      <c r="E153" s="318"/>
      <c r="F153" s="1"/>
      <c r="G153" s="217"/>
      <c r="H153" s="217"/>
      <c r="I153" s="56">
        <v>4510</v>
      </c>
      <c r="J153" s="324" t="s">
        <v>880</v>
      </c>
      <c r="K153" s="311"/>
      <c r="L153" s="74"/>
      <c r="M153" s="222"/>
      <c r="N153" s="222"/>
      <c r="O153" s="90">
        <v>4810</v>
      </c>
      <c r="P153" s="341" t="s">
        <v>881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454"/>
      <c r="C154" s="89">
        <v>4210</v>
      </c>
      <c r="D154" s="331" t="s">
        <v>882</v>
      </c>
      <c r="E154" s="318"/>
      <c r="F154" s="1"/>
      <c r="G154" s="217"/>
      <c r="H154" s="217"/>
      <c r="I154" s="56">
        <v>4520</v>
      </c>
      <c r="J154" s="324" t="s">
        <v>883</v>
      </c>
      <c r="K154" s="311"/>
      <c r="L154" s="74"/>
      <c r="M154" s="876" t="s">
        <v>115</v>
      </c>
      <c r="N154" s="6" t="s">
        <v>57</v>
      </c>
      <c r="O154" s="50" t="s">
        <v>22</v>
      </c>
      <c r="P154" s="151" t="s">
        <v>116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454"/>
      <c r="C155" s="89">
        <v>4220</v>
      </c>
      <c r="D155" s="331" t="s">
        <v>252</v>
      </c>
      <c r="E155" s="318"/>
      <c r="F155" s="1"/>
      <c r="G155" s="217"/>
      <c r="H155" s="217"/>
      <c r="I155" s="56">
        <v>4530</v>
      </c>
      <c r="J155" s="324" t="s">
        <v>884</v>
      </c>
      <c r="K155" s="311"/>
      <c r="L155" s="74"/>
      <c r="M155" s="293">
        <v>5112</v>
      </c>
      <c r="N155" s="145" t="s">
        <v>861</v>
      </c>
      <c r="O155" s="89">
        <v>5020</v>
      </c>
      <c r="P155" s="331" t="s">
        <v>885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457"/>
      <c r="C156" s="89">
        <v>4280</v>
      </c>
      <c r="D156" s="331" t="s">
        <v>886</v>
      </c>
      <c r="E156" s="318"/>
      <c r="F156" s="1"/>
      <c r="G156" s="217"/>
      <c r="H156" s="217"/>
      <c r="I156" s="56">
        <v>4780</v>
      </c>
      <c r="J156" s="324" t="s">
        <v>887</v>
      </c>
      <c r="K156" s="311"/>
      <c r="L156" s="74"/>
      <c r="M156" s="294">
        <v>5113</v>
      </c>
      <c r="N156" s="78" t="s">
        <v>421</v>
      </c>
      <c r="O156" s="76">
        <v>5010</v>
      </c>
      <c r="P156" s="342" t="s">
        <v>888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458" t="s">
        <v>420</v>
      </c>
      <c r="B157" s="252" t="s">
        <v>421</v>
      </c>
      <c r="C157" s="76">
        <v>4290</v>
      </c>
      <c r="D157" s="342" t="s">
        <v>889</v>
      </c>
      <c r="E157" s="337"/>
      <c r="F157" s="1"/>
      <c r="G157" s="217"/>
      <c r="H157" s="217"/>
      <c r="I157" s="56">
        <v>4860</v>
      </c>
      <c r="J157" s="324" t="s">
        <v>890</v>
      </c>
      <c r="K157" s="311"/>
      <c r="L157" s="74"/>
      <c r="M157" s="459" t="s">
        <v>891</v>
      </c>
      <c r="N157" s="460"/>
      <c r="O157" s="460"/>
      <c r="P157" s="460"/>
      <c r="Q157" s="460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12"/>
      <c r="B158" s="212"/>
      <c r="C158" s="76">
        <v>4300</v>
      </c>
      <c r="D158" s="342" t="s">
        <v>892</v>
      </c>
      <c r="E158" s="337"/>
      <c r="F158" s="1"/>
      <c r="G158" s="217"/>
      <c r="H158" s="217"/>
      <c r="I158" s="56">
        <v>4870</v>
      </c>
      <c r="J158" s="324" t="s">
        <v>893</v>
      </c>
      <c r="K158" s="311"/>
      <c r="L158" s="74"/>
      <c r="M158" s="461" t="s">
        <v>894</v>
      </c>
      <c r="N158" s="462"/>
      <c r="O158" s="462"/>
      <c r="P158" s="462"/>
      <c r="Q158" s="462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12"/>
      <c r="B159" s="212"/>
      <c r="C159" s="76">
        <v>4310</v>
      </c>
      <c r="D159" s="342" t="s">
        <v>895</v>
      </c>
      <c r="E159" s="337"/>
      <c r="F159" s="1"/>
      <c r="G159" s="217"/>
      <c r="H159" s="217"/>
      <c r="I159" s="56">
        <v>4900</v>
      </c>
      <c r="J159" s="324" t="s">
        <v>896</v>
      </c>
      <c r="K159" s="311"/>
      <c r="L159" s="74"/>
      <c r="M159" s="162"/>
      <c r="N159" s="161"/>
      <c r="O159" s="876" t="s">
        <v>3</v>
      </c>
      <c r="P159" s="876" t="s">
        <v>4</v>
      </c>
      <c r="Q159" s="876" t="s">
        <v>5</v>
      </c>
      <c r="R159" s="876" t="s">
        <v>6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11"/>
      <c r="B160" s="211"/>
      <c r="C160" s="76">
        <v>4320</v>
      </c>
      <c r="D160" s="342" t="s">
        <v>897</v>
      </c>
      <c r="E160" s="337"/>
      <c r="F160" s="1"/>
      <c r="G160" s="185"/>
      <c r="H160" s="185"/>
      <c r="I160" s="56">
        <v>4960</v>
      </c>
      <c r="J160" s="324" t="s">
        <v>898</v>
      </c>
      <c r="K160" s="311"/>
      <c r="L160" s="74"/>
      <c r="M160" s="147" t="s">
        <v>902</v>
      </c>
      <c r="N160" s="150"/>
      <c r="O160" s="111">
        <v>2863</v>
      </c>
      <c r="P160" s="111">
        <v>2748</v>
      </c>
      <c r="Q160" s="111">
        <v>3028</v>
      </c>
      <c r="R160" s="111">
        <v>5776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674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899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162"/>
  <sheetViews>
    <sheetView view="pageBreakPreview" zoomScale="85" zoomScaleNormal="100" zoomScaleSheetLayoutView="85" workbookViewId="0">
      <selection activeCell="P160" sqref="P160:Q160"/>
    </sheetView>
  </sheetViews>
  <sheetFormatPr defaultRowHeight="15.95" customHeight="1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8" width="7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467" t="s">
        <v>677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690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69" t="s">
        <v>1239</v>
      </c>
      <c r="Q2" s="69"/>
      <c r="R2" s="69"/>
    </row>
    <row r="3" spans="1:26" s="7" customFormat="1" ht="15.95" customHeight="1" x14ac:dyDescent="0.4">
      <c r="A3" s="880" t="s">
        <v>1</v>
      </c>
      <c r="B3" s="6" t="s">
        <v>2</v>
      </c>
      <c r="C3" s="880" t="s">
        <v>3</v>
      </c>
      <c r="D3" s="880" t="s">
        <v>4</v>
      </c>
      <c r="E3" s="880" t="s">
        <v>5</v>
      </c>
      <c r="F3" s="880" t="s">
        <v>6</v>
      </c>
      <c r="G3" s="880" t="s">
        <v>1</v>
      </c>
      <c r="H3" s="6" t="s">
        <v>2</v>
      </c>
      <c r="I3" s="880" t="s">
        <v>3</v>
      </c>
      <c r="J3" s="880" t="s">
        <v>4</v>
      </c>
      <c r="K3" s="880" t="s">
        <v>5</v>
      </c>
      <c r="L3" s="880" t="s">
        <v>6</v>
      </c>
      <c r="M3" s="880" t="s">
        <v>1</v>
      </c>
      <c r="N3" s="880" t="s">
        <v>2</v>
      </c>
      <c r="O3" s="880" t="s">
        <v>3</v>
      </c>
      <c r="P3" s="880" t="s">
        <v>4</v>
      </c>
      <c r="Q3" s="880" t="s">
        <v>5</v>
      </c>
      <c r="R3" s="880" t="s">
        <v>6</v>
      </c>
      <c r="S3" s="880" t="s">
        <v>22</v>
      </c>
      <c r="T3" s="151" t="s">
        <v>23</v>
      </c>
      <c r="U3" s="152"/>
      <c r="V3" s="880" t="s">
        <v>3</v>
      </c>
      <c r="W3" s="880" t="s">
        <v>4</v>
      </c>
      <c r="X3" s="880" t="s">
        <v>5</v>
      </c>
      <c r="Y3" s="880" t="s">
        <v>6</v>
      </c>
      <c r="Z3" s="4"/>
    </row>
    <row r="4" spans="1:26" ht="15.95" customHeight="1" x14ac:dyDescent="0.4">
      <c r="A4" s="8" t="s">
        <v>1240</v>
      </c>
      <c r="B4" s="9" t="s">
        <v>519</v>
      </c>
      <c r="C4" s="103">
        <f>VLOOKUP([1]テンプレート1!A4,[1]貼付1!$A$2:$F$242,3,FALSE)</f>
        <v>181</v>
      </c>
      <c r="D4" s="103">
        <f>VLOOKUP([1]テンプレート1!A4,[1]貼付1!$A$2:$F$242,4,FALSE)</f>
        <v>144</v>
      </c>
      <c r="E4" s="103">
        <f>VLOOKUP([1]テンプレート1!A4,[1]貼付1!$A$2:$F$242,5,FALSE)</f>
        <v>154</v>
      </c>
      <c r="F4" s="103">
        <f t="shared" ref="F4:F39" si="0">D4+E4</f>
        <v>298</v>
      </c>
      <c r="G4" s="10" t="s">
        <v>1241</v>
      </c>
      <c r="H4" s="9" t="s">
        <v>520</v>
      </c>
      <c r="I4" s="103">
        <f>VLOOKUP([1]テンプレート1!G4,[1]貼付1!$A$2:$F$242,3,FALSE)</f>
        <v>2540</v>
      </c>
      <c r="J4" s="103">
        <f>VLOOKUP([1]テンプレート1!G4,[1]貼付1!$A$2:$F$242,4,FALSE)</f>
        <v>2628</v>
      </c>
      <c r="K4" s="103">
        <f>VLOOKUP([1]テンプレート1!G4,[1]貼付1!$A$2:$F$242,5,FALSE)</f>
        <v>2815</v>
      </c>
      <c r="L4" s="103">
        <f t="shared" ref="L4:L39" si="1">J4+K4</f>
        <v>5443</v>
      </c>
      <c r="M4" s="11" t="s">
        <v>1242</v>
      </c>
      <c r="N4" s="9" t="s">
        <v>521</v>
      </c>
      <c r="O4" s="103">
        <f>VLOOKUP([1]テンプレート1!M4,[1]貼付1!$A$2:$F$242,3,FALSE)</f>
        <v>75</v>
      </c>
      <c r="P4" s="103">
        <f>VLOOKUP([1]テンプレート1!M4,[1]貼付1!$A$2:$F$242,4,FALSE)</f>
        <v>62</v>
      </c>
      <c r="Q4" s="103">
        <f>VLOOKUP([1]テンプレート1!M4,[1]貼付1!$A$2:$F$242,5,FALSE)</f>
        <v>65</v>
      </c>
      <c r="R4" s="103">
        <f>P4+Q4</f>
        <v>127</v>
      </c>
      <c r="S4" s="11" t="s">
        <v>20</v>
      </c>
      <c r="T4" s="324" t="s">
        <v>21</v>
      </c>
      <c r="U4" s="311"/>
      <c r="V4" s="103">
        <f>VLOOKUP([1]テンプレート1!S4,[1]貼付1!$A$2:$F$242,3,FALSE)</f>
        <v>109</v>
      </c>
      <c r="W4" s="103">
        <f>VLOOKUP([1]テンプレート1!S4,[1]貼付1!$A$2:$F$242,4,FALSE)</f>
        <v>85</v>
      </c>
      <c r="X4" s="103">
        <f>VLOOKUP([1]テンプレート1!S4,[1]貼付1!$A$2:$F$242,5,FALSE)</f>
        <v>102</v>
      </c>
      <c r="Y4" s="103">
        <f>W4+X4</f>
        <v>187</v>
      </c>
    </row>
    <row r="5" spans="1:26" ht="15.95" customHeight="1" x14ac:dyDescent="0.4">
      <c r="A5" s="8" t="s">
        <v>1243</v>
      </c>
      <c r="B5" s="9" t="s">
        <v>11</v>
      </c>
      <c r="C5" s="103">
        <f>VLOOKUP([1]テンプレート1!A5,[1]貼付1!$A$2:$F$242,3,FALSE)</f>
        <v>71</v>
      </c>
      <c r="D5" s="103">
        <f>VLOOKUP([1]テンプレート1!A5,[1]貼付1!$A$2:$F$242,4,FALSE)</f>
        <v>51</v>
      </c>
      <c r="E5" s="103">
        <f>VLOOKUP([1]テンプレート1!A5,[1]貼付1!$A$2:$F$242,5,FALSE)</f>
        <v>45</v>
      </c>
      <c r="F5" s="103">
        <f t="shared" si="0"/>
        <v>96</v>
      </c>
      <c r="G5" s="10" t="s">
        <v>1244</v>
      </c>
      <c r="H5" s="9" t="s">
        <v>522</v>
      </c>
      <c r="I5" s="103">
        <f>VLOOKUP([1]テンプレート1!G5,[1]貼付1!$A$2:$F$242,3,FALSE)</f>
        <v>695</v>
      </c>
      <c r="J5" s="103">
        <f>VLOOKUP([1]テンプレート1!G5,[1]貼付1!$A$2:$F$242,4,FALSE)</f>
        <v>679</v>
      </c>
      <c r="K5" s="103">
        <f>VLOOKUP([1]テンプレート1!G5,[1]貼付1!$A$2:$F$242,5,FALSE)</f>
        <v>744</v>
      </c>
      <c r="L5" s="103">
        <f t="shared" si="1"/>
        <v>1423</v>
      </c>
      <c r="M5" s="8" t="s">
        <v>1245</v>
      </c>
      <c r="N5" s="102" t="s">
        <v>671</v>
      </c>
      <c r="O5" s="103">
        <f>V16</f>
        <v>314</v>
      </c>
      <c r="P5" s="103">
        <f>W16</f>
        <v>243</v>
      </c>
      <c r="Q5" s="103">
        <f>X16</f>
        <v>289</v>
      </c>
      <c r="R5" s="103">
        <f>Y16</f>
        <v>532</v>
      </c>
      <c r="S5" s="11" t="s">
        <v>26</v>
      </c>
      <c r="T5" s="324" t="s">
        <v>27</v>
      </c>
      <c r="U5" s="311"/>
      <c r="V5" s="103">
        <f>VLOOKUP([1]テンプレート1!S5,[1]貼付1!$A$2:$F$242,3,FALSE)</f>
        <v>42</v>
      </c>
      <c r="W5" s="103">
        <f>VLOOKUP([1]テンプレート1!S5,[1]貼付1!$A$2:$F$242,4,FALSE)</f>
        <v>41</v>
      </c>
      <c r="X5" s="103">
        <f>VLOOKUP([1]テンプレート1!S5,[1]貼付1!$A$2:$F$242,5,FALSE)</f>
        <v>44</v>
      </c>
      <c r="Y5" s="103">
        <f>W5+X5</f>
        <v>85</v>
      </c>
    </row>
    <row r="6" spans="1:26" ht="15.95" customHeight="1" x14ac:dyDescent="0.4">
      <c r="A6" s="8" t="s">
        <v>1246</v>
      </c>
      <c r="B6" s="9" t="s">
        <v>15</v>
      </c>
      <c r="C6" s="103">
        <f>VLOOKUP([1]テンプレート1!A6,[1]貼付1!$A$2:$F$242,3,FALSE)</f>
        <v>116</v>
      </c>
      <c r="D6" s="103">
        <f>VLOOKUP([1]テンプレート1!A6,[1]貼付1!$A$2:$F$242,4,FALSE)</f>
        <v>69</v>
      </c>
      <c r="E6" s="103">
        <f>VLOOKUP([1]テンプレート1!A6,[1]貼付1!$A$2:$F$242,5,FALSE)</f>
        <v>85</v>
      </c>
      <c r="F6" s="103">
        <f t="shared" si="0"/>
        <v>154</v>
      </c>
      <c r="G6" s="10" t="s">
        <v>1247</v>
      </c>
      <c r="H6" s="9" t="s">
        <v>524</v>
      </c>
      <c r="I6" s="103">
        <f>VLOOKUP([1]テンプレート1!G6,[1]貼付1!$A$2:$F$242,3,FALSE)</f>
        <v>307</v>
      </c>
      <c r="J6" s="103">
        <f>VLOOKUP([1]テンプレート1!G6,[1]貼付1!$A$2:$F$242,4,FALSE)</f>
        <v>249</v>
      </c>
      <c r="K6" s="103">
        <f>VLOOKUP([1]テンプレート1!G6,[1]貼付1!$A$2:$F$242,5,FALSE)</f>
        <v>277</v>
      </c>
      <c r="L6" s="103">
        <f t="shared" si="1"/>
        <v>526</v>
      </c>
      <c r="M6" s="8" t="s">
        <v>1245</v>
      </c>
      <c r="N6" s="36" t="s">
        <v>39</v>
      </c>
      <c r="O6" s="103">
        <f>SUM(V32:V38)</f>
        <v>320</v>
      </c>
      <c r="P6" s="103">
        <f>SUM(W32:W38)</f>
        <v>235</v>
      </c>
      <c r="Q6" s="103">
        <f>SUM(X32:X38)</f>
        <v>277</v>
      </c>
      <c r="R6" s="103">
        <f>P6+Q6</f>
        <v>512</v>
      </c>
      <c r="S6" s="11" t="s">
        <v>33</v>
      </c>
      <c r="T6" s="324" t="s">
        <v>34</v>
      </c>
      <c r="U6" s="311"/>
      <c r="V6" s="103">
        <f>SUM(V4:V5)</f>
        <v>151</v>
      </c>
      <c r="W6" s="103">
        <f>SUM(W4:W5)</f>
        <v>126</v>
      </c>
      <c r="X6" s="103">
        <f>SUM(X4:X5)</f>
        <v>146</v>
      </c>
      <c r="Y6" s="103">
        <f>SUM(Y4:Y5)</f>
        <v>272</v>
      </c>
      <c r="Z6" s="4" t="s">
        <v>681</v>
      </c>
    </row>
    <row r="7" spans="1:26" ht="15.95" customHeight="1" x14ac:dyDescent="0.4">
      <c r="A7" s="8" t="s">
        <v>1245</v>
      </c>
      <c r="B7" s="12" t="s">
        <v>18</v>
      </c>
      <c r="C7" s="103">
        <f>SUM(V19:V20)</f>
        <v>163</v>
      </c>
      <c r="D7" s="103">
        <f>SUM(W19:W20)</f>
        <v>133</v>
      </c>
      <c r="E7" s="103">
        <f>SUM(X19:X20)</f>
        <v>139</v>
      </c>
      <c r="F7" s="103">
        <f t="shared" si="0"/>
        <v>272</v>
      </c>
      <c r="G7" s="10" t="s">
        <v>1248</v>
      </c>
      <c r="H7" s="9" t="s">
        <v>525</v>
      </c>
      <c r="I7" s="103">
        <f>VLOOKUP([1]テンプレート1!G7,[1]貼付1!$A$2:$F$242,3,FALSE)</f>
        <v>350</v>
      </c>
      <c r="J7" s="103">
        <f>VLOOKUP([1]テンプレート1!G7,[1]貼付1!$A$2:$F$242,4,FALSE)</f>
        <v>259</v>
      </c>
      <c r="K7" s="103">
        <f>VLOOKUP([1]テンプレート1!G7,[1]貼付1!$A$2:$F$242,5,FALSE)</f>
        <v>333</v>
      </c>
      <c r="L7" s="103">
        <f t="shared" si="1"/>
        <v>592</v>
      </c>
      <c r="M7" s="11" t="s">
        <v>1249</v>
      </c>
      <c r="N7" s="23" t="s">
        <v>43</v>
      </c>
      <c r="O7" s="103">
        <f>VLOOKUP([1]テンプレート1!M7,[1]貼付1!$A$2:$F$242,3,FALSE)</f>
        <v>452</v>
      </c>
      <c r="P7" s="103">
        <f>VLOOKUP([1]テンプレート1!M7,[1]貼付1!$A$2:$F$242,4,FALSE)</f>
        <v>404</v>
      </c>
      <c r="Q7" s="103">
        <f>VLOOKUP([1]テンプレート1!M7,[1]貼付1!$A$2:$F$242,5,FALSE)</f>
        <v>393</v>
      </c>
      <c r="R7" s="103">
        <f>P7+Q7</f>
        <v>797</v>
      </c>
      <c r="S7" s="7"/>
      <c r="T7" s="7"/>
      <c r="U7" s="7"/>
      <c r="V7" s="7"/>
      <c r="W7" s="7"/>
      <c r="X7" s="7"/>
      <c r="Y7" s="7"/>
    </row>
    <row r="8" spans="1:26" ht="15.95" customHeight="1" x14ac:dyDescent="0.4">
      <c r="A8" s="8" t="s">
        <v>1250</v>
      </c>
      <c r="B8" s="9" t="s">
        <v>526</v>
      </c>
      <c r="C8" s="103">
        <f>VLOOKUP([1]テンプレート1!A8,[1]貼付1!$A$2:$F$242,3,FALSE)</f>
        <v>267</v>
      </c>
      <c r="D8" s="103">
        <f>VLOOKUP([1]テンプレート1!A8,[1]貼付1!$A$2:$F$242,4,FALSE)</f>
        <v>205</v>
      </c>
      <c r="E8" s="103">
        <f>VLOOKUP([1]テンプレート1!A8,[1]貼付1!$A$2:$F$242,5,FALSE)</f>
        <v>232</v>
      </c>
      <c r="F8" s="103">
        <f t="shared" si="0"/>
        <v>437</v>
      </c>
      <c r="G8" s="10" t="s">
        <v>1251</v>
      </c>
      <c r="H8" s="9" t="s">
        <v>527</v>
      </c>
      <c r="I8" s="103">
        <f>VLOOKUP([1]テンプレート1!G8,[1]貼付1!$A$2:$F$242,3,FALSE)</f>
        <v>525</v>
      </c>
      <c r="J8" s="103">
        <f>VLOOKUP([1]テンプレート1!G8,[1]貼付1!$A$2:$F$242,4,FALSE)</f>
        <v>505</v>
      </c>
      <c r="K8" s="103">
        <f>VLOOKUP([1]テンプレート1!G8,[1]貼付1!$A$2:$F$242,5,FALSE)</f>
        <v>591</v>
      </c>
      <c r="L8" s="103">
        <f t="shared" si="1"/>
        <v>1096</v>
      </c>
      <c r="M8" s="11" t="s">
        <v>1252</v>
      </c>
      <c r="N8" s="9" t="s">
        <v>47</v>
      </c>
      <c r="O8" s="103">
        <f>VLOOKUP([1]テンプレート1!M8,[1]貼付1!$A$2:$F$242,3,FALSE)</f>
        <v>376</v>
      </c>
      <c r="P8" s="103">
        <f>VLOOKUP([1]テンプレート1!M8,[1]貼付1!$A$2:$F$242,4,FALSE)</f>
        <v>314</v>
      </c>
      <c r="Q8" s="103">
        <f>VLOOKUP([1]テンプレート1!M8,[1]貼付1!$A$2:$F$242,5,FALSE)</f>
        <v>62</v>
      </c>
      <c r="R8" s="103">
        <f>P8+Q8</f>
        <v>376</v>
      </c>
      <c r="S8" s="880" t="s">
        <v>22</v>
      </c>
      <c r="T8" s="151" t="s">
        <v>23</v>
      </c>
      <c r="U8" s="152"/>
      <c r="V8" s="880" t="s">
        <v>3</v>
      </c>
      <c r="W8" s="880" t="s">
        <v>4</v>
      </c>
      <c r="X8" s="880" t="s">
        <v>5</v>
      </c>
      <c r="Y8" s="880" t="s">
        <v>6</v>
      </c>
    </row>
    <row r="9" spans="1:26" ht="15.95" customHeight="1" x14ac:dyDescent="0.4">
      <c r="A9" s="8" t="s">
        <v>1253</v>
      </c>
      <c r="B9" s="9" t="s">
        <v>490</v>
      </c>
      <c r="C9" s="103">
        <f>VLOOKUP([1]テンプレート1!A9,[1]貼付1!$A$2:$F$242,3,FALSE)</f>
        <v>357</v>
      </c>
      <c r="D9" s="103">
        <f>VLOOKUP([1]テンプレート1!A9,[1]貼付1!$A$2:$F$242,4,FALSE)</f>
        <v>286</v>
      </c>
      <c r="E9" s="103">
        <f>VLOOKUP([1]テンプレート1!A9,[1]貼付1!$A$2:$F$242,5,FALSE)</f>
        <v>300</v>
      </c>
      <c r="F9" s="103">
        <f t="shared" si="0"/>
        <v>586</v>
      </c>
      <c r="G9" s="10" t="s">
        <v>1254</v>
      </c>
      <c r="H9" s="9" t="s">
        <v>36</v>
      </c>
      <c r="I9" s="103">
        <f>VLOOKUP([1]テンプレート1!G9,[1]貼付1!$A$2:$F$242,3,FALSE)</f>
        <v>107</v>
      </c>
      <c r="J9" s="103">
        <f>VLOOKUP([1]テンプレート1!G9,[1]貼付1!$A$2:$F$242,4,FALSE)</f>
        <v>92</v>
      </c>
      <c r="K9" s="103">
        <f>VLOOKUP([1]テンプレート1!G9,[1]貼付1!$A$2:$F$242,5,FALSE)</f>
        <v>119</v>
      </c>
      <c r="L9" s="103">
        <f t="shared" si="1"/>
        <v>211</v>
      </c>
      <c r="M9" s="147"/>
      <c r="N9" s="148" t="s">
        <v>459</v>
      </c>
      <c r="O9" s="147"/>
      <c r="P9" s="150"/>
      <c r="Q9" s="150"/>
      <c r="R9" s="148"/>
      <c r="S9" s="11"/>
      <c r="T9" s="324" t="s">
        <v>34</v>
      </c>
      <c r="U9" s="311"/>
      <c r="V9" s="103">
        <f>V6</f>
        <v>151</v>
      </c>
      <c r="W9" s="103">
        <f>W6</f>
        <v>126</v>
      </c>
      <c r="X9" s="103">
        <f>X6</f>
        <v>146</v>
      </c>
      <c r="Y9" s="103">
        <f>Y6</f>
        <v>272</v>
      </c>
    </row>
    <row r="10" spans="1:26" ht="15.95" customHeight="1" x14ac:dyDescent="0.4">
      <c r="A10" s="8" t="s">
        <v>1245</v>
      </c>
      <c r="B10" s="141" t="s">
        <v>31</v>
      </c>
      <c r="C10" s="103">
        <f>SUM(V21:V22)</f>
        <v>113</v>
      </c>
      <c r="D10" s="103">
        <f>SUM(W21:W22)</f>
        <v>86</v>
      </c>
      <c r="E10" s="103">
        <f>SUM(X21:X22)</f>
        <v>96</v>
      </c>
      <c r="F10" s="103">
        <f t="shared" si="0"/>
        <v>182</v>
      </c>
      <c r="G10" s="10" t="s">
        <v>1255</v>
      </c>
      <c r="H10" s="9" t="s">
        <v>528</v>
      </c>
      <c r="I10" s="103">
        <f>VLOOKUP([1]テンプレート1!G10,[1]貼付1!$A$2:$F$242,3,FALSE)</f>
        <v>457</v>
      </c>
      <c r="J10" s="103">
        <f>VLOOKUP([1]テンプレート1!G10,[1]貼付1!$A$2:$F$242,4,FALSE)</f>
        <v>426</v>
      </c>
      <c r="K10" s="103">
        <f>VLOOKUP([1]テンプレート1!G10,[1]貼付1!$A$2:$F$242,5,FALSE)</f>
        <v>426</v>
      </c>
      <c r="L10" s="103">
        <f t="shared" si="1"/>
        <v>852</v>
      </c>
      <c r="R10" s="1"/>
      <c r="S10" s="11" t="s">
        <v>457</v>
      </c>
      <c r="T10" s="324" t="s">
        <v>37</v>
      </c>
      <c r="U10" s="311"/>
      <c r="V10" s="103">
        <f>VLOOKUP([1]テンプレート1!S10,[1]貼付1!$A$2:$F$242,3,FALSE)</f>
        <v>82</v>
      </c>
      <c r="W10" s="103">
        <f>VLOOKUP([1]テンプレート1!S10,[1]貼付1!$A$2:$F$242,4,FALSE)</f>
        <v>62</v>
      </c>
      <c r="X10" s="103">
        <f>VLOOKUP([1]テンプレート1!S10,[1]貼付1!$A$2:$F$242,5,FALSE)</f>
        <v>72</v>
      </c>
      <c r="Y10" s="103">
        <f>W10+X10</f>
        <v>134</v>
      </c>
    </row>
    <row r="11" spans="1:26" ht="15.95" customHeight="1" x14ac:dyDescent="0.4">
      <c r="A11" s="8" t="s">
        <v>1245</v>
      </c>
      <c r="B11" s="101" t="s">
        <v>529</v>
      </c>
      <c r="C11" s="103">
        <f>SUM(V23:V24)</f>
        <v>149</v>
      </c>
      <c r="D11" s="103">
        <f>SUM(W23:W24)</f>
        <v>120</v>
      </c>
      <c r="E11" s="103">
        <f>SUM(X23:X24)</f>
        <v>116</v>
      </c>
      <c r="F11" s="103">
        <f t="shared" si="0"/>
        <v>236</v>
      </c>
      <c r="G11" s="8" t="s">
        <v>1245</v>
      </c>
      <c r="H11" s="14" t="s">
        <v>41</v>
      </c>
      <c r="I11" s="103">
        <f>SUM(V27:V28)</f>
        <v>1332</v>
      </c>
      <c r="J11" s="103">
        <f>SUM(W27:W28)</f>
        <v>1267</v>
      </c>
      <c r="K11" s="103">
        <f>SUM(X27:X28)</f>
        <v>1386</v>
      </c>
      <c r="L11" s="103">
        <f t="shared" si="1"/>
        <v>2653</v>
      </c>
      <c r="M11" s="130"/>
      <c r="N11" s="199" t="s">
        <v>18</v>
      </c>
      <c r="O11" s="13" t="s">
        <v>462</v>
      </c>
      <c r="P11" s="155" t="s">
        <v>463</v>
      </c>
      <c r="Q11" s="154"/>
      <c r="R11" s="1"/>
      <c r="S11" s="11"/>
      <c r="T11" s="324" t="s">
        <v>671</v>
      </c>
      <c r="U11" s="311"/>
      <c r="V11" s="103">
        <f>SUM(V9:V10)</f>
        <v>233</v>
      </c>
      <c r="W11" s="103">
        <f>SUM(W9:W10)</f>
        <v>188</v>
      </c>
      <c r="X11" s="103">
        <f>SUM(X9:X10)</f>
        <v>218</v>
      </c>
      <c r="Y11" s="103">
        <f>SUM(Y9:Y10)</f>
        <v>406</v>
      </c>
      <c r="Z11" s="4" t="s">
        <v>682</v>
      </c>
    </row>
    <row r="12" spans="1:26" ht="15.95" customHeight="1" x14ac:dyDescent="0.4">
      <c r="A12" s="8" t="s">
        <v>1256</v>
      </c>
      <c r="B12" s="9" t="s">
        <v>530</v>
      </c>
      <c r="C12" s="103">
        <f>VLOOKUP([1]テンプレート1!A12,[1]貼付1!$A$2:$F$242,3,FALSE)</f>
        <v>155</v>
      </c>
      <c r="D12" s="103">
        <f>VLOOKUP([1]テンプレート1!A12,[1]貼付1!$A$2:$F$242,4,FALSE)</f>
        <v>102</v>
      </c>
      <c r="E12" s="103">
        <f>VLOOKUP([1]テンプレート1!A12,[1]貼付1!$A$2:$F$242,5,FALSE)</f>
        <v>120</v>
      </c>
      <c r="F12" s="103">
        <f t="shared" si="0"/>
        <v>222</v>
      </c>
      <c r="G12" s="10" t="s">
        <v>45</v>
      </c>
      <c r="H12" s="9" t="s">
        <v>531</v>
      </c>
      <c r="I12" s="103">
        <f>VLOOKUP([1]テンプレート1!G12,[1]貼付1!$A$2:$F$242,3,FALSE)</f>
        <v>2464</v>
      </c>
      <c r="J12" s="103">
        <f>VLOOKUP([1]テンプレート1!G12,[1]貼付1!$A$2:$F$242,4,FALSE)</f>
        <v>2607</v>
      </c>
      <c r="K12" s="103">
        <f>VLOOKUP([1]テンプレート1!G12,[1]貼付1!$A$2:$F$242,5,FALSE)</f>
        <v>2797</v>
      </c>
      <c r="L12" s="103">
        <f t="shared" si="1"/>
        <v>5404</v>
      </c>
      <c r="M12" s="1"/>
      <c r="N12" s="200"/>
      <c r="O12" s="13" t="s">
        <v>464</v>
      </c>
      <c r="P12" s="155" t="s">
        <v>321</v>
      </c>
      <c r="Q12" s="154"/>
      <c r="R12" s="1"/>
    </row>
    <row r="13" spans="1:26" ht="15.95" customHeight="1" x14ac:dyDescent="0.4">
      <c r="A13" s="8" t="s">
        <v>1257</v>
      </c>
      <c r="B13" s="9" t="s">
        <v>532</v>
      </c>
      <c r="C13" s="103">
        <f>VLOOKUP([1]テンプレート1!A13,[1]貼付1!$A$2:$F$242,3,FALSE)</f>
        <v>324</v>
      </c>
      <c r="D13" s="103">
        <f>VLOOKUP([1]テンプレート1!A13,[1]貼付1!$A$2:$F$242,4,FALSE)</f>
        <v>254</v>
      </c>
      <c r="E13" s="103">
        <f>VLOOKUP([1]テンプレート1!A13,[1]貼付1!$A$2:$F$242,5,FALSE)</f>
        <v>252</v>
      </c>
      <c r="F13" s="103">
        <f t="shared" si="0"/>
        <v>506</v>
      </c>
      <c r="G13" s="10" t="s">
        <v>49</v>
      </c>
      <c r="H13" s="9" t="s">
        <v>533</v>
      </c>
      <c r="I13" s="103">
        <f>VLOOKUP([1]テンプレート1!G13,[1]貼付1!$A$2:$F$242,3,FALSE)</f>
        <v>398</v>
      </c>
      <c r="J13" s="103">
        <f>VLOOKUP([1]テンプレート1!G13,[1]貼付1!$A$2:$F$242,4,FALSE)</f>
        <v>375</v>
      </c>
      <c r="K13" s="103">
        <f>VLOOKUP([1]テンプレート1!G13,[1]貼付1!$A$2:$F$242,5,FALSE)</f>
        <v>409</v>
      </c>
      <c r="L13" s="103">
        <f t="shared" si="1"/>
        <v>784</v>
      </c>
      <c r="M13" s="15"/>
      <c r="N13" s="205" t="s">
        <v>31</v>
      </c>
      <c r="O13" s="16" t="s">
        <v>465</v>
      </c>
      <c r="P13" s="351" t="s">
        <v>466</v>
      </c>
      <c r="Q13" s="349"/>
      <c r="R13" s="17"/>
      <c r="S13" s="880" t="s">
        <v>22</v>
      </c>
      <c r="T13" s="151" t="s">
        <v>23</v>
      </c>
      <c r="U13" s="152"/>
      <c r="V13" s="880" t="s">
        <v>3</v>
      </c>
      <c r="W13" s="880" t="s">
        <v>4</v>
      </c>
      <c r="X13" s="880" t="s">
        <v>5</v>
      </c>
      <c r="Y13" s="880" t="s">
        <v>6</v>
      </c>
    </row>
    <row r="14" spans="1:26" ht="15.95" customHeight="1" x14ac:dyDescent="0.4">
      <c r="A14" s="8" t="s">
        <v>1258</v>
      </c>
      <c r="B14" s="9" t="s">
        <v>534</v>
      </c>
      <c r="C14" s="103">
        <f>VLOOKUP([1]テンプレート1!A14,[1]貼付1!$A$2:$F$242,3,FALSE)</f>
        <v>1681</v>
      </c>
      <c r="D14" s="103">
        <f>VLOOKUP([1]テンプレート1!A14,[1]貼付1!$A$2:$F$242,4,FALSE)</f>
        <v>1478</v>
      </c>
      <c r="E14" s="103">
        <f>VLOOKUP([1]テンプレート1!A14,[1]貼付1!$A$2:$F$242,5,FALSE)</f>
        <v>1607</v>
      </c>
      <c r="F14" s="103">
        <f t="shared" si="0"/>
        <v>3085</v>
      </c>
      <c r="G14" s="10" t="s">
        <v>51</v>
      </c>
      <c r="H14" s="9" t="s">
        <v>535</v>
      </c>
      <c r="I14" s="103">
        <f>VLOOKUP([1]テンプレート1!G14,[1]貼付1!$A$2:$F$242,3,FALSE)</f>
        <v>222</v>
      </c>
      <c r="J14" s="103">
        <f>VLOOKUP([1]テンプレート1!G14,[1]貼付1!$A$2:$F$242,4,FALSE)</f>
        <v>162</v>
      </c>
      <c r="K14" s="103">
        <f>VLOOKUP([1]テンプレート1!G14,[1]貼付1!$A$2:$F$242,5,FALSE)</f>
        <v>190</v>
      </c>
      <c r="L14" s="103">
        <f t="shared" si="1"/>
        <v>352</v>
      </c>
      <c r="M14" s="15"/>
      <c r="N14" s="206"/>
      <c r="O14" s="16" t="s">
        <v>467</v>
      </c>
      <c r="P14" s="351" t="s">
        <v>468</v>
      </c>
      <c r="Q14" s="349"/>
      <c r="R14" s="1"/>
      <c r="S14" s="11" t="s">
        <v>683</v>
      </c>
      <c r="T14" s="324" t="s">
        <v>684</v>
      </c>
      <c r="U14" s="311"/>
      <c r="V14" s="103">
        <f>VLOOKUP([1]テンプレート1!S14,[1]貼付1!$A$2:$F$242,3,FALSE)</f>
        <v>81</v>
      </c>
      <c r="W14" s="103">
        <f>VLOOKUP([1]テンプレート1!S14,[1]貼付1!$A$2:$F$242,4,FALSE)</f>
        <v>55</v>
      </c>
      <c r="X14" s="103">
        <f>VLOOKUP([1]テンプレート1!S14,[1]貼付1!$A$2:$F$242,5,FALSE)</f>
        <v>71</v>
      </c>
      <c r="Y14" s="103">
        <f>W14+X14</f>
        <v>126</v>
      </c>
    </row>
    <row r="15" spans="1:26" ht="15.95" customHeight="1" x14ac:dyDescent="0.4">
      <c r="A15" s="8" t="s">
        <v>1259</v>
      </c>
      <c r="B15" s="9" t="s">
        <v>536</v>
      </c>
      <c r="C15" s="103">
        <f>VLOOKUP([1]テンプレート1!A15,[1]貼付1!$A$2:$F$242,3,FALSE)</f>
        <v>962</v>
      </c>
      <c r="D15" s="103">
        <f>VLOOKUP([1]テンプレート1!A15,[1]貼付1!$A$2:$F$242,4,FALSE)</f>
        <v>951</v>
      </c>
      <c r="E15" s="103">
        <f>VLOOKUP([1]テンプレート1!A15,[1]貼付1!$A$2:$F$242,5,FALSE)</f>
        <v>1076</v>
      </c>
      <c r="F15" s="103">
        <f t="shared" si="0"/>
        <v>2027</v>
      </c>
      <c r="G15" s="879" t="s">
        <v>54</v>
      </c>
      <c r="H15" s="9" t="s">
        <v>537</v>
      </c>
      <c r="I15" s="103">
        <f>VLOOKUP([1]テンプレート1!G15,[1]貼付1!$A$2:$F$242,3,FALSE)</f>
        <v>141</v>
      </c>
      <c r="J15" s="103">
        <f>VLOOKUP([1]テンプレート1!G15,[1]貼付1!$A$2:$F$242,4,FALSE)</f>
        <v>127</v>
      </c>
      <c r="K15" s="103">
        <f>VLOOKUP([1]テンプレート1!G15,[1]貼付1!$A$2:$F$242,5,FALSE)</f>
        <v>124</v>
      </c>
      <c r="L15" s="103">
        <f t="shared" si="1"/>
        <v>251</v>
      </c>
      <c r="M15" s="15"/>
      <c r="N15" s="367" t="s">
        <v>529</v>
      </c>
      <c r="O15" s="18" t="s">
        <v>456</v>
      </c>
      <c r="P15" s="360" t="s">
        <v>539</v>
      </c>
      <c r="Q15" s="359"/>
      <c r="R15" s="1"/>
      <c r="S15" s="11"/>
      <c r="T15" s="324" t="s">
        <v>671</v>
      </c>
      <c r="U15" s="311"/>
      <c r="V15" s="103">
        <f>V11</f>
        <v>233</v>
      </c>
      <c r="W15" s="103">
        <f>W11</f>
        <v>188</v>
      </c>
      <c r="X15" s="103">
        <f>X11</f>
        <v>218</v>
      </c>
      <c r="Y15" s="103">
        <f>Y11</f>
        <v>406</v>
      </c>
    </row>
    <row r="16" spans="1:26" ht="15.95" customHeight="1" x14ac:dyDescent="0.4">
      <c r="A16" s="8" t="s">
        <v>1260</v>
      </c>
      <c r="B16" s="9" t="s">
        <v>53</v>
      </c>
      <c r="C16" s="103">
        <f>VLOOKUP([1]テンプレート1!A16,[1]貼付1!$A$2:$F$242,3,FALSE)</f>
        <v>931</v>
      </c>
      <c r="D16" s="103">
        <f>VLOOKUP([1]テンプレート1!A16,[1]貼付1!$A$2:$F$242,4,FALSE)</f>
        <v>900</v>
      </c>
      <c r="E16" s="103">
        <f>VLOOKUP([1]テンプレート1!A16,[1]貼付1!$A$2:$F$242,5,FALSE)</f>
        <v>969</v>
      </c>
      <c r="F16" s="103">
        <f t="shared" si="0"/>
        <v>1869</v>
      </c>
      <c r="G16" s="879" t="s">
        <v>56</v>
      </c>
      <c r="H16" s="9" t="s">
        <v>538</v>
      </c>
      <c r="I16" s="103">
        <f>VLOOKUP([1]テンプレート1!G16,[1]貼付1!$A$2:$F$242,3,FALSE)</f>
        <v>189</v>
      </c>
      <c r="J16" s="103">
        <f>VLOOKUP([1]テンプレート1!G16,[1]貼付1!$A$2:$F$242,4,FALSE)</f>
        <v>151</v>
      </c>
      <c r="K16" s="103">
        <f>VLOOKUP([1]テンプレート1!G16,[1]貼付1!$A$2:$F$242,5,FALSE)</f>
        <v>160</v>
      </c>
      <c r="L16" s="103">
        <f t="shared" si="1"/>
        <v>311</v>
      </c>
      <c r="M16" s="15"/>
      <c r="N16" s="230"/>
      <c r="O16" s="18" t="s">
        <v>458</v>
      </c>
      <c r="P16" s="360" t="s">
        <v>529</v>
      </c>
      <c r="Q16" s="359"/>
      <c r="R16" s="1"/>
      <c r="S16" s="11"/>
      <c r="T16" s="324" t="s">
        <v>671</v>
      </c>
      <c r="U16" s="311"/>
      <c r="V16" s="103">
        <f>SUM(V14:V15)</f>
        <v>314</v>
      </c>
      <c r="W16" s="103">
        <f>SUM(W14:W15)</f>
        <v>243</v>
      </c>
      <c r="X16" s="103">
        <f>SUM(X14:X15)</f>
        <v>289</v>
      </c>
      <c r="Y16" s="103">
        <f>SUM(Y14:Y15)</f>
        <v>532</v>
      </c>
      <c r="Z16" s="4" t="s">
        <v>685</v>
      </c>
    </row>
    <row r="17" spans="1:25" ht="15.95" customHeight="1" x14ac:dyDescent="0.4">
      <c r="A17" s="8" t="s">
        <v>1261</v>
      </c>
      <c r="B17" s="9" t="s">
        <v>540</v>
      </c>
      <c r="C17" s="103">
        <f>VLOOKUP([1]テンプレート1!A17,[1]貼付1!$A$2:$F$242,3,FALSE)</f>
        <v>396</v>
      </c>
      <c r="D17" s="103">
        <f>VLOOKUP([1]テンプレート1!A17,[1]貼付1!$A$2:$F$242,4,FALSE)</f>
        <v>300</v>
      </c>
      <c r="E17" s="103">
        <f>VLOOKUP([1]テンプレート1!A17,[1]貼付1!$A$2:$F$242,5,FALSE)</f>
        <v>354</v>
      </c>
      <c r="F17" s="103">
        <f t="shared" si="0"/>
        <v>654</v>
      </c>
      <c r="G17" s="10" t="s">
        <v>59</v>
      </c>
      <c r="H17" s="9" t="s">
        <v>541</v>
      </c>
      <c r="I17" s="103">
        <f>VLOOKUP([1]テンプレート1!G17,[1]貼付1!$A$2:$F$242,3,FALSE)</f>
        <v>156</v>
      </c>
      <c r="J17" s="103">
        <f>VLOOKUP([1]テンプレート1!G17,[1]貼付1!$A$2:$F$242,4,FALSE)</f>
        <v>153</v>
      </c>
      <c r="K17" s="103">
        <f>VLOOKUP([1]テンプレート1!G17,[1]貼付1!$A$2:$F$242,5,FALSE)</f>
        <v>168</v>
      </c>
      <c r="L17" s="103">
        <f t="shared" si="1"/>
        <v>321</v>
      </c>
      <c r="M17" s="15"/>
      <c r="N17" s="368" t="s">
        <v>70</v>
      </c>
      <c r="O17" s="19" t="s">
        <v>71</v>
      </c>
      <c r="P17" s="356" t="s">
        <v>672</v>
      </c>
      <c r="Q17" s="353"/>
      <c r="R17" s="1"/>
    </row>
    <row r="18" spans="1:25" ht="15.95" customHeight="1" x14ac:dyDescent="0.4">
      <c r="A18" s="8" t="s">
        <v>1262</v>
      </c>
      <c r="B18" s="9" t="s">
        <v>542</v>
      </c>
      <c r="C18" s="103">
        <f>VLOOKUP([1]テンプレート1!A18,[1]貼付1!$A$2:$F$242,3,FALSE)</f>
        <v>482</v>
      </c>
      <c r="D18" s="103">
        <f>VLOOKUP([1]テンプレート1!A18,[1]貼付1!$A$2:$F$242,4,FALSE)</f>
        <v>391</v>
      </c>
      <c r="E18" s="103">
        <f>VLOOKUP([1]テンプレート1!A18,[1]貼付1!$A$2:$F$242,5,FALSE)</f>
        <v>471</v>
      </c>
      <c r="F18" s="103">
        <f t="shared" si="0"/>
        <v>862</v>
      </c>
      <c r="G18" s="10" t="s">
        <v>61</v>
      </c>
      <c r="H18" s="9" t="s">
        <v>543</v>
      </c>
      <c r="I18" s="103">
        <f>VLOOKUP([1]テンプレート1!G18,[1]貼付1!$A$2:$F$242,3,FALSE)</f>
        <v>107</v>
      </c>
      <c r="J18" s="103">
        <f>VLOOKUP([1]テンプレート1!G18,[1]貼付1!$A$2:$F$242,4,FALSE)</f>
        <v>55</v>
      </c>
      <c r="K18" s="103">
        <f>VLOOKUP([1]テンプレート1!G18,[1]貼付1!$A$2:$F$242,5,FALSE)</f>
        <v>67</v>
      </c>
      <c r="L18" s="103">
        <f t="shared" si="1"/>
        <v>122</v>
      </c>
      <c r="M18" s="15"/>
      <c r="N18" s="231"/>
      <c r="O18" s="19" t="s">
        <v>75</v>
      </c>
      <c r="P18" s="356" t="s">
        <v>673</v>
      </c>
      <c r="Q18" s="353"/>
      <c r="R18" s="1"/>
      <c r="S18" s="880" t="s">
        <v>460</v>
      </c>
      <c r="T18" s="151" t="s">
        <v>461</v>
      </c>
      <c r="U18" s="152"/>
      <c r="V18" s="880" t="s">
        <v>3</v>
      </c>
      <c r="W18" s="880" t="s">
        <v>4</v>
      </c>
      <c r="X18" s="880" t="s">
        <v>5</v>
      </c>
      <c r="Y18" s="880" t="s">
        <v>6</v>
      </c>
    </row>
    <row r="19" spans="1:25" ht="15.95" customHeight="1" x14ac:dyDescent="0.4">
      <c r="A19" s="8" t="s">
        <v>1263</v>
      </c>
      <c r="B19" s="9" t="s">
        <v>544</v>
      </c>
      <c r="C19" s="103">
        <f>VLOOKUP([1]テンプレート1!A19,[1]貼付1!$A$2:$F$242,3,FALSE)</f>
        <v>663</v>
      </c>
      <c r="D19" s="103">
        <f>VLOOKUP([1]テンプレート1!A19,[1]貼付1!$A$2:$F$242,4,FALSE)</f>
        <v>573</v>
      </c>
      <c r="E19" s="103">
        <f>VLOOKUP([1]テンプレート1!A19,[1]貼付1!$A$2:$F$242,5,FALSE)</f>
        <v>622</v>
      </c>
      <c r="F19" s="103">
        <f t="shared" si="0"/>
        <v>1195</v>
      </c>
      <c r="G19" s="10" t="s">
        <v>64</v>
      </c>
      <c r="H19" s="9" t="s">
        <v>545</v>
      </c>
      <c r="I19" s="103">
        <f>VLOOKUP([1]テンプレート1!G19,[1]貼付1!$A$2:$F$242,3,FALSE)</f>
        <v>153</v>
      </c>
      <c r="J19" s="103">
        <f>VLOOKUP([1]テンプレート1!G19,[1]貼付1!$A$2:$F$242,4,FALSE)</f>
        <v>134</v>
      </c>
      <c r="K19" s="103">
        <f>VLOOKUP([1]テンプレート1!G19,[1]貼付1!$A$2:$F$242,5,FALSE)</f>
        <v>142</v>
      </c>
      <c r="L19" s="103">
        <f t="shared" si="1"/>
        <v>276</v>
      </c>
      <c r="M19" s="15"/>
      <c r="N19" s="369" t="s">
        <v>41</v>
      </c>
      <c r="O19" s="20" t="s">
        <v>469</v>
      </c>
      <c r="P19" s="357" t="s">
        <v>470</v>
      </c>
      <c r="Q19" s="354"/>
      <c r="R19" s="1"/>
      <c r="S19" s="13" t="s">
        <v>462</v>
      </c>
      <c r="T19" s="155" t="s">
        <v>18</v>
      </c>
      <c r="U19" s="154"/>
      <c r="V19" s="103">
        <f>VLOOKUP([1]テンプレート1!S19,[1]貼付1!$A$2:$F$242,3,FALSE)</f>
        <v>143</v>
      </c>
      <c r="W19" s="103">
        <f>VLOOKUP([1]テンプレート1!S19,[1]貼付1!$A$2:$F$242,4,FALSE)</f>
        <v>114</v>
      </c>
      <c r="X19" s="103">
        <f>VLOOKUP([1]テンプレート1!S19,[1]貼付1!$A$2:$F$242,5,FALSE)</f>
        <v>125</v>
      </c>
      <c r="Y19" s="103">
        <f t="shared" ref="Y19:Y38" si="2">W19+X19</f>
        <v>239</v>
      </c>
    </row>
    <row r="20" spans="1:25" ht="15.95" customHeight="1" x14ac:dyDescent="0.4">
      <c r="A20" s="8" t="s">
        <v>1264</v>
      </c>
      <c r="B20" s="9" t="s">
        <v>546</v>
      </c>
      <c r="C20" s="103">
        <f>VLOOKUP([1]テンプレート1!A20,[1]貼付1!$A$2:$F$242,3,FALSE)</f>
        <v>1203</v>
      </c>
      <c r="D20" s="103">
        <f>VLOOKUP([1]テンプレート1!A20,[1]貼付1!$A$2:$F$242,4,FALSE)</f>
        <v>1200</v>
      </c>
      <c r="E20" s="103">
        <f>VLOOKUP([1]テンプレート1!A20,[1]貼付1!$A$2:$F$242,5,FALSE)</f>
        <v>1226</v>
      </c>
      <c r="F20" s="103">
        <f t="shared" si="0"/>
        <v>2426</v>
      </c>
      <c r="G20" s="10" t="s">
        <v>66</v>
      </c>
      <c r="H20" s="9" t="s">
        <v>547</v>
      </c>
      <c r="I20" s="103">
        <f>VLOOKUP([1]テンプレート1!G20,[1]貼付1!$A$2:$F$242,3,FALSE)</f>
        <v>431</v>
      </c>
      <c r="J20" s="103">
        <f>VLOOKUP([1]テンプレート1!G20,[1]貼付1!$A$2:$F$242,4,FALSE)</f>
        <v>339</v>
      </c>
      <c r="K20" s="103">
        <f>VLOOKUP([1]テンプレート1!G20,[1]貼付1!$A$2:$F$242,5,FALSE)</f>
        <v>373</v>
      </c>
      <c r="L20" s="103">
        <f t="shared" si="1"/>
        <v>712</v>
      </c>
      <c r="M20" s="15"/>
      <c r="N20" s="232"/>
      <c r="O20" s="20" t="s">
        <v>471</v>
      </c>
      <c r="P20" s="357" t="s">
        <v>472</v>
      </c>
      <c r="Q20" s="354"/>
      <c r="R20" s="1"/>
      <c r="S20" s="13" t="s">
        <v>464</v>
      </c>
      <c r="T20" s="155" t="s">
        <v>321</v>
      </c>
      <c r="U20" s="154"/>
      <c r="V20" s="103">
        <f>VLOOKUP([1]テンプレート1!S20,[1]貼付1!$A$2:$F$242,3,FALSE)</f>
        <v>20</v>
      </c>
      <c r="W20" s="103">
        <f>VLOOKUP([1]テンプレート1!S20,[1]貼付1!$A$2:$F$242,4,FALSE)</f>
        <v>19</v>
      </c>
      <c r="X20" s="103">
        <f>VLOOKUP([1]テンプレート1!S20,[1]貼付1!$A$2:$F$242,5,FALSE)</f>
        <v>14</v>
      </c>
      <c r="Y20" s="103">
        <f t="shared" si="2"/>
        <v>33</v>
      </c>
    </row>
    <row r="21" spans="1:25" ht="15.95" customHeight="1" x14ac:dyDescent="0.4">
      <c r="A21" s="8" t="s">
        <v>1265</v>
      </c>
      <c r="B21" s="9" t="s">
        <v>707</v>
      </c>
      <c r="C21" s="103">
        <f>VLOOKUP([1]テンプレート1!A21,[1]貼付1!$A$2:$F$242,3,FALSE)</f>
        <v>828</v>
      </c>
      <c r="D21" s="103">
        <f>VLOOKUP([1]テンプレート1!A21,[1]貼付1!$A$2:$F$242,4,FALSE)</f>
        <v>813</v>
      </c>
      <c r="E21" s="103">
        <f>VLOOKUP([1]テンプレート1!A21,[1]貼付1!$A$2:$F$242,5,FALSE)</f>
        <v>857</v>
      </c>
      <c r="F21" s="103">
        <f t="shared" si="0"/>
        <v>1670</v>
      </c>
      <c r="G21" s="10" t="s">
        <v>68</v>
      </c>
      <c r="H21" s="9" t="s">
        <v>69</v>
      </c>
      <c r="I21" s="103">
        <f>VLOOKUP([1]テンプレート1!G21,[1]貼付1!$A$2:$F$242,3,FALSE)</f>
        <v>124</v>
      </c>
      <c r="J21" s="103">
        <f>VLOOKUP([1]テンプレート1!G21,[1]貼付1!$A$2:$F$242,4,FALSE)</f>
        <v>88</v>
      </c>
      <c r="K21" s="103">
        <f>VLOOKUP([1]テンプレート1!G21,[1]貼付1!$A$2:$F$242,5,FALSE)</f>
        <v>117</v>
      </c>
      <c r="L21" s="103">
        <f t="shared" si="1"/>
        <v>205</v>
      </c>
      <c r="M21" s="15"/>
      <c r="N21" s="187" t="s">
        <v>101</v>
      </c>
      <c r="O21" s="21" t="s">
        <v>82</v>
      </c>
      <c r="P21" s="325" t="s">
        <v>473</v>
      </c>
      <c r="Q21" s="312"/>
      <c r="R21" s="1"/>
      <c r="S21" s="16" t="s">
        <v>465</v>
      </c>
      <c r="T21" s="351" t="s">
        <v>548</v>
      </c>
      <c r="U21" s="349"/>
      <c r="V21" s="103">
        <f>VLOOKUP([1]テンプレート1!S21,[1]貼付1!$A$2:$F$242,3,FALSE)</f>
        <v>87</v>
      </c>
      <c r="W21" s="103">
        <f>VLOOKUP([1]テンプレート1!S21,[1]貼付1!$A$2:$F$242,4,FALSE)</f>
        <v>67</v>
      </c>
      <c r="X21" s="103">
        <f>VLOOKUP([1]テンプレート1!S21,[1]貼付1!$A$2:$F$242,5,FALSE)</f>
        <v>75</v>
      </c>
      <c r="Y21" s="103">
        <f t="shared" si="2"/>
        <v>142</v>
      </c>
    </row>
    <row r="22" spans="1:25" ht="15.95" customHeight="1" x14ac:dyDescent="0.4">
      <c r="A22" s="8" t="s">
        <v>1266</v>
      </c>
      <c r="B22" s="9" t="s">
        <v>549</v>
      </c>
      <c r="C22" s="103">
        <f>VLOOKUP([1]テンプレート1!A22,[1]貼付1!$A$2:$F$242,3,FALSE)</f>
        <v>299</v>
      </c>
      <c r="D22" s="103">
        <f>VLOOKUP([1]テンプレート1!A22,[1]貼付1!$A$2:$F$242,4,FALSE)</f>
        <v>246</v>
      </c>
      <c r="E22" s="103">
        <f>VLOOKUP([1]テンプレート1!A22,[1]貼付1!$A$2:$F$242,5,FALSE)</f>
        <v>354</v>
      </c>
      <c r="F22" s="103">
        <f t="shared" si="0"/>
        <v>600</v>
      </c>
      <c r="G22" s="10" t="s">
        <v>73</v>
      </c>
      <c r="H22" s="9" t="s">
        <v>74</v>
      </c>
      <c r="I22" s="103">
        <f>VLOOKUP([1]テンプレート1!G22,[1]貼付1!$A$2:$F$242,3,FALSE)</f>
        <v>151</v>
      </c>
      <c r="J22" s="103">
        <f>VLOOKUP([1]テンプレート1!G22,[1]貼付1!$A$2:$F$242,4,FALSE)</f>
        <v>127</v>
      </c>
      <c r="K22" s="103">
        <f>VLOOKUP([1]テンプレート1!G22,[1]貼付1!$A$2:$F$242,5,FALSE)</f>
        <v>146</v>
      </c>
      <c r="L22" s="103">
        <f t="shared" si="1"/>
        <v>273</v>
      </c>
      <c r="M22" s="15"/>
      <c r="N22" s="233"/>
      <c r="O22" s="21" t="s">
        <v>85</v>
      </c>
      <c r="P22" s="325" t="s">
        <v>474</v>
      </c>
      <c r="Q22" s="312"/>
      <c r="R22" s="1"/>
      <c r="S22" s="16" t="s">
        <v>467</v>
      </c>
      <c r="T22" s="351" t="s">
        <v>468</v>
      </c>
      <c r="U22" s="349"/>
      <c r="V22" s="103">
        <f>VLOOKUP([1]テンプレート1!S22,[1]貼付1!$A$2:$F$242,3,FALSE)</f>
        <v>26</v>
      </c>
      <c r="W22" s="103">
        <f>VLOOKUP([1]テンプレート1!S22,[1]貼付1!$A$2:$F$242,4,FALSE)</f>
        <v>19</v>
      </c>
      <c r="X22" s="103">
        <f>VLOOKUP([1]テンプレート1!S22,[1]貼付1!$A$2:$F$242,5,FALSE)</f>
        <v>21</v>
      </c>
      <c r="Y22" s="103">
        <f t="shared" si="2"/>
        <v>40</v>
      </c>
    </row>
    <row r="23" spans="1:25" ht="15.95" customHeight="1" x14ac:dyDescent="0.4">
      <c r="A23" s="8" t="s">
        <v>1267</v>
      </c>
      <c r="B23" s="9" t="s">
        <v>550</v>
      </c>
      <c r="C23" s="103">
        <f>VLOOKUP([1]テンプレート1!A23,[1]貼付1!$A$2:$F$242,3,FALSE)</f>
        <v>965</v>
      </c>
      <c r="D23" s="103">
        <f>VLOOKUP([1]テンプレート1!A23,[1]貼付1!$A$2:$F$242,4,FALSE)</f>
        <v>806</v>
      </c>
      <c r="E23" s="103">
        <f>VLOOKUP([1]テンプレート1!A23,[1]貼付1!$A$2:$F$242,5,FALSE)</f>
        <v>957</v>
      </c>
      <c r="F23" s="103">
        <f t="shared" si="0"/>
        <v>1763</v>
      </c>
      <c r="G23" s="10" t="s">
        <v>77</v>
      </c>
      <c r="H23" s="9" t="s">
        <v>551</v>
      </c>
      <c r="I23" s="103">
        <f>VLOOKUP([1]テンプレート1!G23,[1]貼付1!$A$2:$F$242,3,FALSE)</f>
        <v>145</v>
      </c>
      <c r="J23" s="103">
        <f>VLOOKUP([1]テンプレート1!G23,[1]貼付1!$A$2:$F$242,4,FALSE)</f>
        <v>104</v>
      </c>
      <c r="K23" s="103">
        <f>VLOOKUP([1]テンプレート1!G23,[1]貼付1!$A$2:$F$242,5,FALSE)</f>
        <v>127</v>
      </c>
      <c r="L23" s="103">
        <f t="shared" si="1"/>
        <v>231</v>
      </c>
      <c r="M23" s="130"/>
      <c r="N23" s="188"/>
      <c r="O23" s="21" t="s">
        <v>88</v>
      </c>
      <c r="P23" s="325" t="s">
        <v>475</v>
      </c>
      <c r="Q23" s="312"/>
      <c r="R23" s="1"/>
      <c r="S23" s="16" t="s">
        <v>456</v>
      </c>
      <c r="T23" s="351" t="s">
        <v>539</v>
      </c>
      <c r="U23" s="349"/>
      <c r="V23" s="103">
        <f>VLOOKUP([1]テンプレート1!S23,[1]貼付1!$A$2:$F$242,3,FALSE)</f>
        <v>68</v>
      </c>
      <c r="W23" s="103">
        <f>VLOOKUP([1]テンプレート1!S23,[1]貼付1!$A$2:$F$242,4,FALSE)</f>
        <v>65</v>
      </c>
      <c r="X23" s="103">
        <f>VLOOKUP([1]テンプレート1!S23,[1]貼付1!$A$2:$F$242,5,FALSE)</f>
        <v>50</v>
      </c>
      <c r="Y23" s="103">
        <f>W23+X23</f>
        <v>115</v>
      </c>
    </row>
    <row r="24" spans="1:25" ht="15.95" customHeight="1" x14ac:dyDescent="0.4">
      <c r="A24" s="8" t="s">
        <v>1268</v>
      </c>
      <c r="B24" s="9" t="s">
        <v>552</v>
      </c>
      <c r="C24" s="103">
        <f>VLOOKUP([1]テンプレート1!A24,[1]貼付1!$A$2:$F$242,3,FALSE)</f>
        <v>1245</v>
      </c>
      <c r="D24" s="103">
        <f>VLOOKUP([1]テンプレート1!A24,[1]貼付1!$A$2:$F$242,4,FALSE)</f>
        <v>1127</v>
      </c>
      <c r="E24" s="103">
        <f>VLOOKUP([1]テンプレート1!A24,[1]貼付1!$A$2:$F$242,5,FALSE)</f>
        <v>1153</v>
      </c>
      <c r="F24" s="103">
        <f t="shared" si="0"/>
        <v>2280</v>
      </c>
      <c r="G24" s="10" t="s">
        <v>79</v>
      </c>
      <c r="H24" s="9" t="s">
        <v>553</v>
      </c>
      <c r="I24" s="103">
        <f>VLOOKUP([1]テンプレート1!G24,[1]貼付1!$A$2:$F$242,3,FALSE)</f>
        <v>388</v>
      </c>
      <c r="J24" s="103">
        <f>VLOOKUP([1]テンプレート1!G24,[1]貼付1!$A$2:$F$242,4,FALSE)</f>
        <v>396</v>
      </c>
      <c r="K24" s="103">
        <f>VLOOKUP([1]テンプレート1!G24,[1]貼付1!$A$2:$F$242,5,FALSE)</f>
        <v>436</v>
      </c>
      <c r="L24" s="103">
        <f t="shared" si="1"/>
        <v>832</v>
      </c>
      <c r="M24" s="15"/>
      <c r="N24" s="370" t="s">
        <v>671</v>
      </c>
      <c r="O24" s="22" t="s">
        <v>20</v>
      </c>
      <c r="P24" s="228" t="s">
        <v>21</v>
      </c>
      <c r="Q24" s="295"/>
      <c r="R24" s="485" t="s">
        <v>34</v>
      </c>
      <c r="S24" s="16" t="s">
        <v>458</v>
      </c>
      <c r="T24" s="351" t="s">
        <v>529</v>
      </c>
      <c r="U24" s="349"/>
      <c r="V24" s="103">
        <f>VLOOKUP([1]テンプレート1!S24,[1]貼付1!$A$2:$F$242,3,FALSE)</f>
        <v>81</v>
      </c>
      <c r="W24" s="103">
        <f>VLOOKUP([1]テンプレート1!S24,[1]貼付1!$A$2:$F$242,4,FALSE)</f>
        <v>55</v>
      </c>
      <c r="X24" s="103">
        <f>VLOOKUP([1]テンプレート1!S24,[1]貼付1!$A$2:$F$242,5,FALSE)</f>
        <v>66</v>
      </c>
      <c r="Y24" s="103">
        <f>W24+X24</f>
        <v>121</v>
      </c>
    </row>
    <row r="25" spans="1:25" ht="15.95" customHeight="1" x14ac:dyDescent="0.4">
      <c r="A25" s="8" t="s">
        <v>1269</v>
      </c>
      <c r="B25" s="23" t="s">
        <v>554</v>
      </c>
      <c r="C25" s="103">
        <f>VLOOKUP([1]テンプレート1!A25,[1]貼付1!$A$2:$F$242,3,FALSE)</f>
        <v>1464</v>
      </c>
      <c r="D25" s="103">
        <f>VLOOKUP([1]テンプレート1!A25,[1]貼付1!$A$2:$F$242,4,FALSE)</f>
        <v>1362</v>
      </c>
      <c r="E25" s="103">
        <f>VLOOKUP([1]テンプレート1!A25,[1]貼付1!$A$2:$F$242,5,FALSE)</f>
        <v>1540</v>
      </c>
      <c r="F25" s="103">
        <f t="shared" si="0"/>
        <v>2902</v>
      </c>
      <c r="G25" s="10" t="s">
        <v>81</v>
      </c>
      <c r="H25" s="9" t="s">
        <v>555</v>
      </c>
      <c r="I25" s="103">
        <f>VLOOKUP([1]テンプレート1!G25,[1]貼付1!$A$2:$F$242,3,FALSE)</f>
        <v>809</v>
      </c>
      <c r="J25" s="103">
        <f>VLOOKUP([1]テンプレート1!G25,[1]貼付1!$A$2:$F$242,4,FALSE)</f>
        <v>821</v>
      </c>
      <c r="K25" s="103">
        <f>VLOOKUP([1]テンプレート1!G25,[1]貼付1!$A$2:$F$242,5,FALSE)</f>
        <v>966</v>
      </c>
      <c r="L25" s="103">
        <f t="shared" si="1"/>
        <v>1787</v>
      </c>
      <c r="M25" s="130"/>
      <c r="N25" s="234"/>
      <c r="O25" s="22" t="s">
        <v>26</v>
      </c>
      <c r="P25" s="228" t="s">
        <v>27</v>
      </c>
      <c r="Q25" s="295"/>
      <c r="R25" s="229"/>
      <c r="S25" s="16" t="s">
        <v>71</v>
      </c>
      <c r="T25" s="147" t="s">
        <v>672</v>
      </c>
      <c r="U25" s="148"/>
      <c r="V25" s="103">
        <f>VLOOKUP([1]テンプレート1!S25,[1]貼付1!$A$2:$F$242,3,FALSE)</f>
        <v>307</v>
      </c>
      <c r="W25" s="103">
        <f>VLOOKUP([1]テンプレート1!S25,[1]貼付1!$A$2:$F$242,4,FALSE)</f>
        <v>280</v>
      </c>
      <c r="X25" s="103">
        <f>VLOOKUP([1]テンプレート1!S25,[1]貼付1!$A$2:$F$242,5,FALSE)</f>
        <v>317</v>
      </c>
      <c r="Y25" s="103">
        <f t="shared" si="2"/>
        <v>597</v>
      </c>
    </row>
    <row r="26" spans="1:25" ht="15.95" customHeight="1" x14ac:dyDescent="0.4">
      <c r="A26" s="8" t="s">
        <v>1270</v>
      </c>
      <c r="B26" s="23" t="s">
        <v>556</v>
      </c>
      <c r="C26" s="103">
        <f>VLOOKUP([1]テンプレート1!A26,[1]貼付1!$A$2:$F$242,3,FALSE)</f>
        <v>806</v>
      </c>
      <c r="D26" s="103">
        <f>VLOOKUP([1]テンプレート1!A26,[1]貼付1!$A$2:$F$242,4,FALSE)</f>
        <v>830</v>
      </c>
      <c r="E26" s="103">
        <f>VLOOKUP([1]テンプレート1!A26,[1]貼付1!$A$2:$F$242,5,FALSE)</f>
        <v>841</v>
      </c>
      <c r="F26" s="103">
        <f t="shared" si="0"/>
        <v>1671</v>
      </c>
      <c r="G26" s="10" t="s">
        <v>84</v>
      </c>
      <c r="H26" s="9" t="s">
        <v>557</v>
      </c>
      <c r="I26" s="103">
        <f>VLOOKUP([1]テンプレート1!G26,[1]貼付1!$A$2:$F$242,3,FALSE)</f>
        <v>549</v>
      </c>
      <c r="J26" s="103">
        <f>VLOOKUP([1]テンプレート1!G26,[1]貼付1!$A$2:$F$242,4,FALSE)</f>
        <v>533</v>
      </c>
      <c r="K26" s="103">
        <f>VLOOKUP([1]テンプレート1!G26,[1]貼付1!$A$2:$F$242,5,FALSE)</f>
        <v>591</v>
      </c>
      <c r="L26" s="103">
        <f t="shared" si="1"/>
        <v>1124</v>
      </c>
      <c r="M26" s="130"/>
      <c r="N26" s="234"/>
      <c r="O26" s="22" t="s">
        <v>683</v>
      </c>
      <c r="P26" s="228" t="s">
        <v>30</v>
      </c>
      <c r="Q26" s="295"/>
      <c r="R26" s="1"/>
      <c r="S26" s="16" t="s">
        <v>75</v>
      </c>
      <c r="T26" s="147" t="s">
        <v>673</v>
      </c>
      <c r="U26" s="148"/>
      <c r="V26" s="103">
        <f>VLOOKUP([1]テンプレート1!S26,[1]貼付1!$A$2:$F$242,3,FALSE)</f>
        <v>26</v>
      </c>
      <c r="W26" s="103">
        <f>VLOOKUP([1]テンプレート1!S26,[1]貼付1!$A$2:$F$242,4,FALSE)</f>
        <v>23</v>
      </c>
      <c r="X26" s="103">
        <f>VLOOKUP([1]テンプレート1!S26,[1]貼付1!$A$2:$F$242,5,FALSE)</f>
        <v>23</v>
      </c>
      <c r="Y26" s="103">
        <f t="shared" si="2"/>
        <v>46</v>
      </c>
    </row>
    <row r="27" spans="1:25" ht="15.95" customHeight="1" x14ac:dyDescent="0.4">
      <c r="A27" s="8" t="s">
        <v>1271</v>
      </c>
      <c r="B27" s="9" t="s">
        <v>558</v>
      </c>
      <c r="C27" s="103">
        <f>VLOOKUP([1]テンプレート1!A27,[1]貼付1!$A$2:$F$242,3,FALSE)</f>
        <v>1503</v>
      </c>
      <c r="D27" s="103">
        <f>VLOOKUP([1]テンプレート1!A27,[1]貼付1!$A$2:$F$242,4,FALSE)</f>
        <v>1557</v>
      </c>
      <c r="E27" s="103">
        <f>VLOOKUP([1]テンプレート1!A27,[1]貼付1!$A$2:$F$242,5,FALSE)</f>
        <v>1618</v>
      </c>
      <c r="F27" s="103">
        <f t="shared" si="0"/>
        <v>3175</v>
      </c>
      <c r="G27" s="10" t="s">
        <v>87</v>
      </c>
      <c r="H27" s="9" t="s">
        <v>559</v>
      </c>
      <c r="I27" s="103">
        <f>VLOOKUP([1]テンプレート1!G27,[1]貼付1!$A$2:$F$242,3,FALSE)</f>
        <v>427</v>
      </c>
      <c r="J27" s="103">
        <f>VLOOKUP([1]テンプレート1!G27,[1]貼付1!$A$2:$F$242,4,FALSE)</f>
        <v>302</v>
      </c>
      <c r="K27" s="103">
        <f>VLOOKUP([1]テンプレート1!G27,[1]貼付1!$A$2:$F$242,5,FALSE)</f>
        <v>379</v>
      </c>
      <c r="L27" s="103">
        <f t="shared" si="1"/>
        <v>681</v>
      </c>
      <c r="M27" s="130"/>
      <c r="N27" s="229"/>
      <c r="O27" s="22" t="s">
        <v>457</v>
      </c>
      <c r="P27" s="228" t="s">
        <v>37</v>
      </c>
      <c r="Q27" s="295"/>
      <c r="R27" s="104"/>
      <c r="S27" s="20" t="s">
        <v>469</v>
      </c>
      <c r="T27" s="357" t="s">
        <v>470</v>
      </c>
      <c r="U27" s="354"/>
      <c r="V27" s="103">
        <f>VLOOKUP([1]テンプレート1!S27,[1]貼付1!$A$2:$F$242,3,FALSE)</f>
        <v>192</v>
      </c>
      <c r="W27" s="103">
        <f>VLOOKUP([1]テンプレート1!S27,[1]貼付1!$A$2:$F$242,4,FALSE)</f>
        <v>175</v>
      </c>
      <c r="X27" s="103">
        <f>VLOOKUP([1]テンプレート1!S27,[1]貼付1!$A$2:$F$242,5,FALSE)</f>
        <v>174</v>
      </c>
      <c r="Y27" s="103">
        <f t="shared" si="2"/>
        <v>349</v>
      </c>
    </row>
    <row r="28" spans="1:25" ht="15.95" customHeight="1" x14ac:dyDescent="0.4">
      <c r="A28" s="8" t="s">
        <v>1272</v>
      </c>
      <c r="B28" s="9" t="s">
        <v>560</v>
      </c>
      <c r="C28" s="103">
        <f>VLOOKUP([1]テンプレート1!A28,[1]貼付1!$A$2:$F$242,3,FALSE)</f>
        <v>768</v>
      </c>
      <c r="D28" s="103">
        <f>VLOOKUP([1]テンプレート1!A28,[1]貼付1!$A$2:$F$242,4,FALSE)</f>
        <v>699</v>
      </c>
      <c r="E28" s="103">
        <f>VLOOKUP([1]テンプレート1!A28,[1]貼付1!$A$2:$F$242,5,FALSE)</f>
        <v>773</v>
      </c>
      <c r="F28" s="103">
        <f t="shared" si="0"/>
        <v>1472</v>
      </c>
      <c r="G28" s="10" t="s">
        <v>90</v>
      </c>
      <c r="H28" s="9" t="s">
        <v>561</v>
      </c>
      <c r="I28" s="103">
        <f>VLOOKUP([1]テンプレート1!G28,[1]貼付1!$A$2:$F$242,3,FALSE)</f>
        <v>233</v>
      </c>
      <c r="J28" s="103">
        <f>VLOOKUP([1]テンプレート1!G28,[1]貼付1!$A$2:$F$242,4,FALSE)</f>
        <v>182</v>
      </c>
      <c r="K28" s="103">
        <f>VLOOKUP([1]テンプレート1!G28,[1]貼付1!$A$2:$F$242,5,FALSE)</f>
        <v>196</v>
      </c>
      <c r="L28" s="103">
        <f t="shared" si="1"/>
        <v>378</v>
      </c>
      <c r="M28" s="130"/>
      <c r="N28" s="371" t="s">
        <v>39</v>
      </c>
      <c r="O28" s="24" t="s">
        <v>476</v>
      </c>
      <c r="P28" s="358" t="s">
        <v>477</v>
      </c>
      <c r="Q28" s="355"/>
      <c r="R28" s="1"/>
      <c r="S28" s="20" t="s">
        <v>471</v>
      </c>
      <c r="T28" s="357" t="s">
        <v>472</v>
      </c>
      <c r="U28" s="354"/>
      <c r="V28" s="103">
        <f>VLOOKUP([1]テンプレート1!S28,[1]貼付1!$A$2:$F$242,3,FALSE)</f>
        <v>1140</v>
      </c>
      <c r="W28" s="103">
        <f>VLOOKUP([1]テンプレート1!S28,[1]貼付1!$A$2:$F$242,4,FALSE)</f>
        <v>1092</v>
      </c>
      <c r="X28" s="103">
        <f>VLOOKUP([1]テンプレート1!S28,[1]貼付1!$A$2:$F$242,5,FALSE)</f>
        <v>1212</v>
      </c>
      <c r="Y28" s="103">
        <f t="shared" si="2"/>
        <v>2304</v>
      </c>
    </row>
    <row r="29" spans="1:25" ht="15.95" customHeight="1" x14ac:dyDescent="0.4">
      <c r="A29" s="8" t="s">
        <v>1273</v>
      </c>
      <c r="B29" s="9" t="s">
        <v>562</v>
      </c>
      <c r="C29" s="103">
        <f>VLOOKUP([1]テンプレート1!A29,[1]貼付1!$A$2:$F$242,3,FALSE)</f>
        <v>651</v>
      </c>
      <c r="D29" s="103">
        <f>VLOOKUP([1]テンプレート1!A29,[1]貼付1!$A$2:$F$242,4,FALSE)</f>
        <v>583</v>
      </c>
      <c r="E29" s="103">
        <f>VLOOKUP([1]テンプレート1!A29,[1]貼付1!$A$2:$F$242,5,FALSE)</f>
        <v>672</v>
      </c>
      <c r="F29" s="103">
        <f t="shared" si="0"/>
        <v>1255</v>
      </c>
      <c r="G29" s="10" t="s">
        <v>92</v>
      </c>
      <c r="H29" s="9" t="s">
        <v>563</v>
      </c>
      <c r="I29" s="103">
        <f>VLOOKUP([1]テンプレート1!G29,[1]貼付1!$A$2:$F$242,3,FALSE)</f>
        <v>225</v>
      </c>
      <c r="J29" s="103">
        <f>VLOOKUP([1]テンプレート1!G29,[1]貼付1!$A$2:$F$242,4,FALSE)</f>
        <v>135</v>
      </c>
      <c r="K29" s="103">
        <f>VLOOKUP([1]テンプレート1!G29,[1]貼付1!$A$2:$F$242,5,FALSE)</f>
        <v>224</v>
      </c>
      <c r="L29" s="103">
        <f t="shared" si="1"/>
        <v>359</v>
      </c>
      <c r="M29" s="1"/>
      <c r="N29" s="236"/>
      <c r="O29" s="24" t="s">
        <v>478</v>
      </c>
      <c r="P29" s="358" t="s">
        <v>479</v>
      </c>
      <c r="Q29" s="355"/>
      <c r="R29" s="1"/>
      <c r="S29" s="21" t="s">
        <v>82</v>
      </c>
      <c r="T29" s="325" t="s">
        <v>564</v>
      </c>
      <c r="U29" s="312"/>
      <c r="V29" s="103">
        <f>VLOOKUP([1]テンプレート1!S29,[1]貼付1!$A$2:$F$242,3,FALSE)</f>
        <v>69</v>
      </c>
      <c r="W29" s="103">
        <f>VLOOKUP([1]テンプレート1!S29,[1]貼付1!$A$2:$F$242,4,FALSE)</f>
        <v>47</v>
      </c>
      <c r="X29" s="103">
        <f>VLOOKUP([1]テンプレート1!S29,[1]貼付1!$A$2:$F$242,5,FALSE)</f>
        <v>42</v>
      </c>
      <c r="Y29" s="103">
        <f t="shared" si="2"/>
        <v>89</v>
      </c>
    </row>
    <row r="30" spans="1:25" ht="15.95" customHeight="1" x14ac:dyDescent="0.4">
      <c r="A30" s="8" t="s">
        <v>1274</v>
      </c>
      <c r="B30" s="9" t="s">
        <v>565</v>
      </c>
      <c r="C30" s="103">
        <f>VLOOKUP([1]テンプレート1!A30,[1]貼付1!$A$2:$F$242,3,FALSE)</f>
        <v>616</v>
      </c>
      <c r="D30" s="103">
        <f>VLOOKUP([1]テンプレート1!A30,[1]貼付1!$A$2:$F$242,4,FALSE)</f>
        <v>508</v>
      </c>
      <c r="E30" s="103">
        <f>VLOOKUP([1]テンプレート1!A30,[1]貼付1!$A$2:$F$242,5,FALSE)</f>
        <v>582</v>
      </c>
      <c r="F30" s="103">
        <f t="shared" si="0"/>
        <v>1090</v>
      </c>
      <c r="G30" s="10" t="s">
        <v>95</v>
      </c>
      <c r="H30" s="9" t="s">
        <v>96</v>
      </c>
      <c r="I30" s="103">
        <f>VLOOKUP([1]テンプレート1!G30,[1]貼付1!$A$2:$F$242,3,FALSE)</f>
        <v>92</v>
      </c>
      <c r="J30" s="103">
        <f>VLOOKUP([1]テンプレート1!G30,[1]貼付1!$A$2:$F$242,4,FALSE)</f>
        <v>83</v>
      </c>
      <c r="K30" s="103">
        <f>VLOOKUP([1]テンプレート1!G30,[1]貼付1!$A$2:$F$242,5,FALSE)</f>
        <v>83</v>
      </c>
      <c r="L30" s="103">
        <f t="shared" si="1"/>
        <v>166</v>
      </c>
      <c r="M30" s="1"/>
      <c r="N30" s="236"/>
      <c r="O30" s="24" t="s">
        <v>480</v>
      </c>
      <c r="P30" s="358" t="s">
        <v>481</v>
      </c>
      <c r="Q30" s="355"/>
      <c r="R30" s="1"/>
      <c r="S30" s="21" t="s">
        <v>85</v>
      </c>
      <c r="T30" s="325" t="s">
        <v>566</v>
      </c>
      <c r="U30" s="312"/>
      <c r="V30" s="103">
        <f>VLOOKUP([1]テンプレート1!S30,[1]貼付1!$A$2:$F$242,3,FALSE)</f>
        <v>39</v>
      </c>
      <c r="W30" s="103">
        <f>VLOOKUP([1]テンプレート1!S30,[1]貼付1!$A$2:$F$242,4,FALSE)</f>
        <v>33</v>
      </c>
      <c r="X30" s="103">
        <f>VLOOKUP([1]テンプレート1!S30,[1]貼付1!$A$2:$F$242,5,FALSE)</f>
        <v>30</v>
      </c>
      <c r="Y30" s="103">
        <f t="shared" si="2"/>
        <v>63</v>
      </c>
    </row>
    <row r="31" spans="1:25" ht="15.95" customHeight="1" x14ac:dyDescent="0.4">
      <c r="A31" s="8" t="s">
        <v>1275</v>
      </c>
      <c r="B31" s="9" t="s">
        <v>567</v>
      </c>
      <c r="C31" s="103">
        <f>VLOOKUP([1]テンプレート1!A31,[1]貼付1!$A$2:$F$242,3,FALSE)</f>
        <v>899</v>
      </c>
      <c r="D31" s="103">
        <f>VLOOKUP([1]テンプレート1!A31,[1]貼付1!$A$2:$F$242,4,FALSE)</f>
        <v>776</v>
      </c>
      <c r="E31" s="103">
        <f>VLOOKUP([1]テンプレート1!A31,[1]貼付1!$A$2:$F$242,5,FALSE)</f>
        <v>972</v>
      </c>
      <c r="F31" s="103">
        <f t="shared" si="0"/>
        <v>1748</v>
      </c>
      <c r="G31" s="10" t="s">
        <v>97</v>
      </c>
      <c r="H31" s="9" t="s">
        <v>568</v>
      </c>
      <c r="I31" s="103">
        <f>VLOOKUP([1]テンプレート1!G31,[1]貼付1!$A$2:$F$242,3,FALSE)</f>
        <v>24</v>
      </c>
      <c r="J31" s="103">
        <f>VLOOKUP([1]テンプレート1!G31,[1]貼付1!$A$2:$F$242,4,FALSE)</f>
        <v>18</v>
      </c>
      <c r="K31" s="103">
        <f>VLOOKUP([1]テンプレート1!G31,[1]貼付1!$A$2:$F$242,5,FALSE)</f>
        <v>18</v>
      </c>
      <c r="L31" s="103">
        <f t="shared" si="1"/>
        <v>36</v>
      </c>
      <c r="M31" s="1"/>
      <c r="N31" s="236"/>
      <c r="O31" s="24" t="s">
        <v>482</v>
      </c>
      <c r="P31" s="358" t="s">
        <v>483</v>
      </c>
      <c r="Q31" s="355"/>
      <c r="R31" s="1"/>
      <c r="S31" s="21" t="s">
        <v>88</v>
      </c>
      <c r="T31" s="325" t="s">
        <v>569</v>
      </c>
      <c r="U31" s="312"/>
      <c r="V31" s="103">
        <f>VLOOKUP([1]テンプレート1!S31,[1]貼付1!$A$2:$F$242,3,FALSE)</f>
        <v>35</v>
      </c>
      <c r="W31" s="103">
        <f>VLOOKUP([1]テンプレート1!S31,[1]貼付1!$A$2:$F$242,4,FALSE)</f>
        <v>21</v>
      </c>
      <c r="X31" s="103">
        <f>VLOOKUP([1]テンプレート1!S31,[1]貼付1!$A$2:$F$242,5,FALSE)</f>
        <v>27</v>
      </c>
      <c r="Y31" s="103">
        <f t="shared" si="2"/>
        <v>48</v>
      </c>
    </row>
    <row r="32" spans="1:25" ht="15.95" customHeight="1" x14ac:dyDescent="0.4">
      <c r="A32" s="8" t="s">
        <v>1245</v>
      </c>
      <c r="B32" s="25" t="s">
        <v>570</v>
      </c>
      <c r="C32" s="103">
        <f>SUM(V25:V26)</f>
        <v>333</v>
      </c>
      <c r="D32" s="103">
        <f>SUM(W25:W26)</f>
        <v>303</v>
      </c>
      <c r="E32" s="103">
        <f>SUM(X25:X26)</f>
        <v>340</v>
      </c>
      <c r="F32" s="103">
        <f t="shared" si="0"/>
        <v>643</v>
      </c>
      <c r="G32" s="10" t="s">
        <v>99</v>
      </c>
      <c r="H32" s="9" t="s">
        <v>571</v>
      </c>
      <c r="I32" s="103">
        <f>VLOOKUP([1]テンプレート1!G32,[1]貼付1!$A$2:$F$242,3,FALSE)</f>
        <v>49</v>
      </c>
      <c r="J32" s="103">
        <f>VLOOKUP([1]テンプレート1!G32,[1]貼付1!$A$2:$F$242,4,FALSE)</f>
        <v>42</v>
      </c>
      <c r="K32" s="103">
        <f>VLOOKUP([1]テンプレート1!G32,[1]貼付1!$A$2:$F$242,5,FALSE)</f>
        <v>41</v>
      </c>
      <c r="L32" s="103">
        <f t="shared" si="1"/>
        <v>83</v>
      </c>
      <c r="M32" s="1"/>
      <c r="N32" s="236"/>
      <c r="O32" s="24" t="s">
        <v>484</v>
      </c>
      <c r="P32" s="358" t="s">
        <v>485</v>
      </c>
      <c r="Q32" s="355"/>
      <c r="R32" s="104"/>
      <c r="S32" s="24" t="s">
        <v>476</v>
      </c>
      <c r="T32" s="358" t="s">
        <v>477</v>
      </c>
      <c r="U32" s="355"/>
      <c r="V32" s="103">
        <f>VLOOKUP([1]テンプレート1!S32,[1]貼付1!$A$2:$F$242,3,FALSE)</f>
        <v>11</v>
      </c>
      <c r="W32" s="103">
        <f>VLOOKUP([1]テンプレート1!S32,[1]貼付1!$A$2:$F$242,4,FALSE)</f>
        <v>9</v>
      </c>
      <c r="X32" s="103">
        <f>VLOOKUP([1]テンプレート1!S32,[1]貼付1!$A$2:$F$242,5,FALSE)</f>
        <v>8</v>
      </c>
      <c r="Y32" s="103">
        <f t="shared" si="2"/>
        <v>17</v>
      </c>
    </row>
    <row r="33" spans="1:25" ht="15.95" customHeight="1" x14ac:dyDescent="0.4">
      <c r="A33" s="8" t="s">
        <v>1276</v>
      </c>
      <c r="B33" s="9" t="s">
        <v>572</v>
      </c>
      <c r="C33" s="103">
        <f>VLOOKUP([1]テンプレート1!A33,[1]貼付1!$A$2:$F$242,3,FALSE)</f>
        <v>589</v>
      </c>
      <c r="D33" s="103">
        <f>VLOOKUP([1]テンプレート1!A33,[1]貼付1!$A$2:$F$242,4,FALSE)</f>
        <v>571</v>
      </c>
      <c r="E33" s="103">
        <f>VLOOKUP([1]テンプレート1!A33,[1]貼付1!$A$2:$F$242,5,FALSE)</f>
        <v>552</v>
      </c>
      <c r="F33" s="103">
        <f t="shared" si="0"/>
        <v>1123</v>
      </c>
      <c r="G33" s="8" t="s">
        <v>1245</v>
      </c>
      <c r="H33" s="139" t="s">
        <v>573</v>
      </c>
      <c r="I33" s="103">
        <f>SUM(V29:V31)</f>
        <v>143</v>
      </c>
      <c r="J33" s="103">
        <f>SUM(W29:W31)</f>
        <v>101</v>
      </c>
      <c r="K33" s="103">
        <f>SUM(X29:X31)</f>
        <v>99</v>
      </c>
      <c r="L33" s="103">
        <f t="shared" si="1"/>
        <v>200</v>
      </c>
      <c r="M33" s="1"/>
      <c r="N33" s="236"/>
      <c r="O33" s="24" t="s">
        <v>486</v>
      </c>
      <c r="P33" s="358" t="s">
        <v>487</v>
      </c>
      <c r="Q33" s="355"/>
      <c r="R33" s="104"/>
      <c r="S33" s="24" t="s">
        <v>478</v>
      </c>
      <c r="T33" s="358" t="s">
        <v>479</v>
      </c>
      <c r="U33" s="355"/>
      <c r="V33" s="103">
        <f>VLOOKUP([1]テンプレート1!S33,[1]貼付1!$A$2:$F$242,3,FALSE)</f>
        <v>26</v>
      </c>
      <c r="W33" s="103">
        <f>VLOOKUP([1]テンプレート1!S33,[1]貼付1!$A$2:$F$242,4,FALSE)</f>
        <v>15</v>
      </c>
      <c r="X33" s="103">
        <f>VLOOKUP([1]テンプレート1!S33,[1]貼付1!$A$2:$F$242,5,FALSE)</f>
        <v>23</v>
      </c>
      <c r="Y33" s="103">
        <f t="shared" si="2"/>
        <v>38</v>
      </c>
    </row>
    <row r="34" spans="1:25" ht="15.95" customHeight="1" x14ac:dyDescent="0.4">
      <c r="A34" s="8" t="s">
        <v>1277</v>
      </c>
      <c r="B34" s="9" t="s">
        <v>574</v>
      </c>
      <c r="C34" s="103">
        <f>VLOOKUP([1]テンプレート1!A34,[1]貼付1!$A$2:$F$242,3,FALSE)</f>
        <v>923</v>
      </c>
      <c r="D34" s="103">
        <f>VLOOKUP([1]テンプレート1!A34,[1]貼付1!$A$2:$F$242,4,FALSE)</f>
        <v>781</v>
      </c>
      <c r="E34" s="103">
        <f>VLOOKUP([1]テンプレート1!A34,[1]貼付1!$A$2:$F$242,5,FALSE)</f>
        <v>947</v>
      </c>
      <c r="F34" s="103">
        <f t="shared" si="0"/>
        <v>1728</v>
      </c>
      <c r="G34" s="11" t="s">
        <v>1278</v>
      </c>
      <c r="H34" s="9" t="s">
        <v>575</v>
      </c>
      <c r="I34" s="103">
        <f>VLOOKUP([1]テンプレート1!G34,[1]貼付1!$A$2:$F$242,3,FALSE)</f>
        <v>320</v>
      </c>
      <c r="J34" s="103">
        <f>VLOOKUP([1]テンプレート1!G34,[1]貼付1!$A$2:$F$242,4,FALSE)</f>
        <v>299</v>
      </c>
      <c r="K34" s="103">
        <f>VLOOKUP([1]テンプレート1!G34,[1]貼付1!$A$2:$F$242,5,FALSE)</f>
        <v>252</v>
      </c>
      <c r="L34" s="103">
        <f t="shared" si="1"/>
        <v>551</v>
      </c>
      <c r="M34" s="1"/>
      <c r="N34" s="235"/>
      <c r="O34" s="24" t="s">
        <v>488</v>
      </c>
      <c r="P34" s="358" t="s">
        <v>489</v>
      </c>
      <c r="Q34" s="355"/>
      <c r="R34" s="104"/>
      <c r="S34" s="24" t="s">
        <v>480</v>
      </c>
      <c r="T34" s="358" t="s">
        <v>481</v>
      </c>
      <c r="U34" s="355"/>
      <c r="V34" s="103">
        <f>VLOOKUP([1]テンプレート1!S34,[1]貼付1!$A$2:$F$242,3,FALSE)</f>
        <v>70</v>
      </c>
      <c r="W34" s="103">
        <f>VLOOKUP([1]テンプレート1!S34,[1]貼付1!$A$2:$F$242,4,FALSE)</f>
        <v>53</v>
      </c>
      <c r="X34" s="103">
        <f>VLOOKUP([1]テンプレート1!S34,[1]貼付1!$A$2:$F$242,5,FALSE)</f>
        <v>54</v>
      </c>
      <c r="Y34" s="103">
        <f t="shared" si="2"/>
        <v>107</v>
      </c>
    </row>
    <row r="35" spans="1:25" ht="15.95" customHeight="1" x14ac:dyDescent="0.4">
      <c r="A35" s="8" t="s">
        <v>102</v>
      </c>
      <c r="B35" s="9" t="s">
        <v>576</v>
      </c>
      <c r="C35" s="103">
        <f>VLOOKUP([1]テンプレート1!A35,[1]貼付1!$A$2:$F$242,3,FALSE)</f>
        <v>1104</v>
      </c>
      <c r="D35" s="103">
        <f>VLOOKUP([1]テンプレート1!A35,[1]貼付1!$A$2:$F$242,4,FALSE)</f>
        <v>976</v>
      </c>
      <c r="E35" s="103">
        <f>VLOOKUP([1]テンプレート1!A35,[1]貼付1!$A$2:$F$242,5,FALSE)</f>
        <v>1106</v>
      </c>
      <c r="F35" s="103">
        <f t="shared" si="0"/>
        <v>2082</v>
      </c>
      <c r="G35" s="11" t="s">
        <v>1279</v>
      </c>
      <c r="H35" s="9" t="s">
        <v>577</v>
      </c>
      <c r="I35" s="103">
        <f>VLOOKUP([1]テンプレート1!G35,[1]貼付1!$A$2:$F$242,3,FALSE)</f>
        <v>197</v>
      </c>
      <c r="J35" s="103">
        <f>VLOOKUP([1]テンプレート1!G35,[1]貼付1!$A$2:$F$242,4,FALSE)</f>
        <v>170</v>
      </c>
      <c r="K35" s="103">
        <f>VLOOKUP([1]テンプレート1!G35,[1]貼付1!$A$2:$F$242,5,FALSE)</f>
        <v>176</v>
      </c>
      <c r="L35" s="103">
        <f t="shared" si="1"/>
        <v>346</v>
      </c>
      <c r="M35" s="15"/>
      <c r="N35" s="5"/>
      <c r="O35" s="104"/>
      <c r="P35" s="104"/>
      <c r="Q35" s="104"/>
      <c r="R35" s="104"/>
      <c r="S35" s="112" t="s">
        <v>482</v>
      </c>
      <c r="T35" s="358" t="s">
        <v>483</v>
      </c>
      <c r="U35" s="355"/>
      <c r="V35" s="103">
        <f>VLOOKUP([1]テンプレート1!S35,[1]貼付1!$A$2:$F$242,3,FALSE)</f>
        <v>131</v>
      </c>
      <c r="W35" s="103">
        <f>VLOOKUP([1]テンプレート1!S35,[1]貼付1!$A$2:$F$242,4,FALSE)</f>
        <v>105</v>
      </c>
      <c r="X35" s="103">
        <f>VLOOKUP([1]テンプレート1!S35,[1]貼付1!$A$2:$F$242,5,FALSE)</f>
        <v>126</v>
      </c>
      <c r="Y35" s="103">
        <f t="shared" si="2"/>
        <v>231</v>
      </c>
    </row>
    <row r="36" spans="1:25" ht="15.95" customHeight="1" x14ac:dyDescent="0.4">
      <c r="A36" s="8" t="s">
        <v>107</v>
      </c>
      <c r="B36" s="9" t="s">
        <v>578</v>
      </c>
      <c r="C36" s="103">
        <f>VLOOKUP([1]テンプレート1!A36,[1]貼付1!$A$2:$F$242,3,FALSE)</f>
        <v>680</v>
      </c>
      <c r="D36" s="103">
        <f>VLOOKUP([1]テンプレート1!A36,[1]貼付1!$A$2:$F$242,4,FALSE)</f>
        <v>654</v>
      </c>
      <c r="E36" s="103">
        <f>VLOOKUP([1]テンプレート1!A36,[1]貼付1!$A$2:$F$242,5,FALSE)</f>
        <v>729</v>
      </c>
      <c r="F36" s="103">
        <f t="shared" si="0"/>
        <v>1383</v>
      </c>
      <c r="G36" s="11" t="s">
        <v>1280</v>
      </c>
      <c r="H36" s="9" t="s">
        <v>579</v>
      </c>
      <c r="I36" s="103">
        <f>VLOOKUP([1]テンプレート1!G36,[1]貼付1!$A$2:$F$242,3,FALSE)</f>
        <v>475</v>
      </c>
      <c r="J36" s="103">
        <f>VLOOKUP([1]テンプレート1!G36,[1]貼付1!$A$2:$F$242,4,FALSE)</f>
        <v>384</v>
      </c>
      <c r="K36" s="103">
        <f>VLOOKUP([1]テンプレート1!G36,[1]貼付1!$A$2:$F$242,5,FALSE)</f>
        <v>253</v>
      </c>
      <c r="L36" s="103">
        <f t="shared" si="1"/>
        <v>637</v>
      </c>
      <c r="M36" s="1"/>
      <c r="N36" s="5"/>
      <c r="O36" s="104"/>
      <c r="P36" s="104"/>
      <c r="Q36" s="104"/>
      <c r="R36" s="1"/>
      <c r="S36" s="24" t="s">
        <v>484</v>
      </c>
      <c r="T36" s="358" t="s">
        <v>485</v>
      </c>
      <c r="U36" s="355"/>
      <c r="V36" s="103">
        <f>VLOOKUP([1]テンプレート1!S36,[1]貼付1!$A$2:$F$242,3,FALSE)</f>
        <v>44</v>
      </c>
      <c r="W36" s="103">
        <f>VLOOKUP([1]テンプレート1!S36,[1]貼付1!$A$2:$F$242,4,FALSE)</f>
        <v>30</v>
      </c>
      <c r="X36" s="103">
        <f>VLOOKUP([1]テンプレート1!S36,[1]貼付1!$A$2:$F$242,5,FALSE)</f>
        <v>39</v>
      </c>
      <c r="Y36" s="103">
        <f t="shared" si="2"/>
        <v>69</v>
      </c>
    </row>
    <row r="37" spans="1:25" ht="15.95" customHeight="1" x14ac:dyDescent="0.4">
      <c r="A37" s="8" t="s">
        <v>110</v>
      </c>
      <c r="B37" s="9" t="s">
        <v>580</v>
      </c>
      <c r="C37" s="103">
        <f>VLOOKUP([1]テンプレート1!A37,[1]貼付1!$A$2:$F$242,3,FALSE)</f>
        <v>897</v>
      </c>
      <c r="D37" s="103">
        <f>VLOOKUP([1]テンプレート1!A37,[1]貼付1!$A$2:$F$242,4,FALSE)</f>
        <v>907</v>
      </c>
      <c r="E37" s="103">
        <f>VLOOKUP([1]テンプレート1!A37,[1]貼付1!$A$2:$F$242,5,FALSE)</f>
        <v>990</v>
      </c>
      <c r="F37" s="103">
        <f t="shared" si="0"/>
        <v>1897</v>
      </c>
      <c r="G37" s="11" t="s">
        <v>1281</v>
      </c>
      <c r="H37" s="9" t="s">
        <v>112</v>
      </c>
      <c r="I37" s="103">
        <f>VLOOKUP([1]テンプレート1!G37,[1]貼付1!$A$2:$F$242,3,FALSE)</f>
        <v>28</v>
      </c>
      <c r="J37" s="103">
        <f>VLOOKUP([1]テンプレート1!G37,[1]貼付1!$A$2:$F$242,4,FALSE)</f>
        <v>23</v>
      </c>
      <c r="K37" s="103">
        <f>VLOOKUP([1]テンプレート1!G37,[1]貼付1!$A$2:$F$242,5,FALSE)</f>
        <v>28</v>
      </c>
      <c r="L37" s="103">
        <f t="shared" si="1"/>
        <v>51</v>
      </c>
      <c r="M37" s="372" t="s">
        <v>106</v>
      </c>
      <c r="N37" s="373"/>
      <c r="O37" s="880" t="s">
        <v>3</v>
      </c>
      <c r="P37" s="880" t="s">
        <v>4</v>
      </c>
      <c r="Q37" s="880" t="s">
        <v>5</v>
      </c>
      <c r="R37" s="880" t="s">
        <v>6</v>
      </c>
      <c r="S37" s="24" t="s">
        <v>486</v>
      </c>
      <c r="T37" s="358" t="s">
        <v>487</v>
      </c>
      <c r="U37" s="355"/>
      <c r="V37" s="103">
        <f>VLOOKUP([1]テンプレート1!S37,[1]貼付1!$A$2:$F$242,3,FALSE)</f>
        <v>21</v>
      </c>
      <c r="W37" s="103">
        <f>VLOOKUP([1]テンプレート1!S37,[1]貼付1!$A$2:$F$242,4,FALSE)</f>
        <v>12</v>
      </c>
      <c r="X37" s="103">
        <f>VLOOKUP([1]テンプレート1!S37,[1]貼付1!$A$2:$F$242,5,FALSE)</f>
        <v>15</v>
      </c>
      <c r="Y37" s="103">
        <f t="shared" si="2"/>
        <v>27</v>
      </c>
    </row>
    <row r="38" spans="1:25" ht="15.95" customHeight="1" x14ac:dyDescent="0.4">
      <c r="A38" s="10" t="s">
        <v>1282</v>
      </c>
      <c r="B38" s="9" t="s">
        <v>581</v>
      </c>
      <c r="C38" s="103">
        <f>VLOOKUP([1]テンプレート1!A38,[1]貼付1!$A$2:$F$242,3,FALSE)</f>
        <v>855</v>
      </c>
      <c r="D38" s="103">
        <f>VLOOKUP([1]テンプレート1!A38,[1]貼付1!$A$2:$F$242,4,FALSE)</f>
        <v>857</v>
      </c>
      <c r="E38" s="103">
        <f>VLOOKUP([1]テンプレート1!A38,[1]貼付1!$A$2:$F$242,5,FALSE)</f>
        <v>911</v>
      </c>
      <c r="F38" s="103">
        <f t="shared" si="0"/>
        <v>1768</v>
      </c>
      <c r="G38" s="11" t="s">
        <v>1283</v>
      </c>
      <c r="H38" s="9" t="s">
        <v>582</v>
      </c>
      <c r="I38" s="103">
        <f>VLOOKUP([1]テンプレート1!G38,[1]貼付1!$A$2:$F$242,3,FALSE)</f>
        <v>119</v>
      </c>
      <c r="J38" s="103">
        <f>VLOOKUP([1]テンプレート1!G38,[1]貼付1!$A$2:$F$242,4,FALSE)</f>
        <v>92</v>
      </c>
      <c r="K38" s="103">
        <f>VLOOKUP([1]テンプレート1!G38,[1]貼付1!$A$2:$F$242,5,FALSE)</f>
        <v>105</v>
      </c>
      <c r="L38" s="103">
        <f t="shared" si="1"/>
        <v>197</v>
      </c>
      <c r="M38" s="147" t="s">
        <v>715</v>
      </c>
      <c r="N38" s="148"/>
      <c r="O38" s="103">
        <f>SUM(C4:C39,I4:I39,O4:O8)</f>
        <v>41125</v>
      </c>
      <c r="P38" s="103">
        <f>SUM(D4:D39,J4:J39,P4:P8)</f>
        <v>37842</v>
      </c>
      <c r="Q38" s="103">
        <f>SUM(E4:E39,K4:K39,Q4:Q8)</f>
        <v>41073</v>
      </c>
      <c r="R38" s="103">
        <f>P38+Q38</f>
        <v>78915</v>
      </c>
      <c r="S38" s="24" t="s">
        <v>488</v>
      </c>
      <c r="T38" s="358" t="s">
        <v>489</v>
      </c>
      <c r="U38" s="355"/>
      <c r="V38" s="103">
        <f>VLOOKUP([1]テンプレート1!S38,[1]貼付1!$A$2:$F$242,3,FALSE)</f>
        <v>17</v>
      </c>
      <c r="W38" s="103">
        <f>VLOOKUP([1]テンプレート1!S38,[1]貼付1!$A$2:$F$242,4,FALSE)</f>
        <v>11</v>
      </c>
      <c r="X38" s="103">
        <f>VLOOKUP([1]テンプレート1!S38,[1]貼付1!$A$2:$F$242,5,FALSE)</f>
        <v>12</v>
      </c>
      <c r="Y38" s="103">
        <f t="shared" si="2"/>
        <v>23</v>
      </c>
    </row>
    <row r="39" spans="1:25" ht="15.95" customHeight="1" x14ac:dyDescent="0.4">
      <c r="A39" s="10" t="s">
        <v>1284</v>
      </c>
      <c r="B39" s="9" t="s">
        <v>583</v>
      </c>
      <c r="C39" s="103">
        <f>VLOOKUP([1]テンプレート1!A39,[1]貼付1!$A$2:$F$242,3,FALSE)</f>
        <v>758</v>
      </c>
      <c r="D39" s="103">
        <f>VLOOKUP([1]テンプレート1!A39,[1]貼付1!$A$2:$F$242,4,FALSE)</f>
        <v>786</v>
      </c>
      <c r="E39" s="103">
        <f>VLOOKUP([1]テンプレート1!A39,[1]貼付1!$A$2:$F$242,5,FALSE)</f>
        <v>771</v>
      </c>
      <c r="F39" s="103">
        <f t="shared" si="0"/>
        <v>1557</v>
      </c>
      <c r="G39" s="11" t="s">
        <v>1285</v>
      </c>
      <c r="H39" s="9" t="s">
        <v>584</v>
      </c>
      <c r="I39" s="103">
        <f>VLOOKUP([1]テンプレート1!G39,[1]貼付1!$A$2:$F$242,3,FALSE)</f>
        <v>119</v>
      </c>
      <c r="J39" s="103">
        <f>VLOOKUP([1]テンプレート1!G39,[1]貼付1!$A$2:$F$242,4,FALSE)</f>
        <v>91</v>
      </c>
      <c r="K39" s="103">
        <f>VLOOKUP([1]テンプレート1!G39,[1]貼付1!$A$2:$F$242,5,FALSE)</f>
        <v>100</v>
      </c>
      <c r="L39" s="103">
        <f t="shared" si="1"/>
        <v>191</v>
      </c>
      <c r="M39" s="147" t="s">
        <v>716</v>
      </c>
      <c r="N39" s="148"/>
      <c r="O39" s="103">
        <f>O38+O77+O120+O160</f>
        <v>51188</v>
      </c>
      <c r="P39" s="103">
        <f>P38+P77+P120+P160</f>
        <v>47207</v>
      </c>
      <c r="Q39" s="103">
        <f>Q38+Q77+Q120+Q160</f>
        <v>51372</v>
      </c>
      <c r="R39" s="103">
        <f>P39+Q39</f>
        <v>98579</v>
      </c>
      <c r="S39" s="881"/>
      <c r="V39" s="882"/>
      <c r="W39" s="882"/>
      <c r="X39" s="882"/>
      <c r="Y39" s="882"/>
    </row>
    <row r="40" spans="1:25" ht="15.95" customHeight="1" x14ac:dyDescent="0.4">
      <c r="A40" s="28"/>
      <c r="B40" s="5"/>
      <c r="C40" s="104"/>
      <c r="D40" s="104"/>
      <c r="E40" s="104"/>
      <c r="F40" s="104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883"/>
      <c r="N40" s="883"/>
      <c r="O40" s="883"/>
      <c r="P40" s="883"/>
      <c r="Q40" s="883"/>
      <c r="R40" s="883"/>
      <c r="S40" s="99"/>
      <c r="Y40" s="882"/>
    </row>
    <row r="41" spans="1:25" ht="24" customHeight="1" x14ac:dyDescent="0.4">
      <c r="A41" s="467" t="s">
        <v>678</v>
      </c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717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14" t="str">
        <f>P2</f>
        <v>令和６年11月30日現在</v>
      </c>
      <c r="Q42" s="114"/>
      <c r="R42" s="114"/>
    </row>
    <row r="43" spans="1:25" s="7" customFormat="1" ht="15.95" customHeight="1" x14ac:dyDescent="0.4">
      <c r="A43" s="880" t="s">
        <v>1</v>
      </c>
      <c r="B43" s="6" t="s">
        <v>2</v>
      </c>
      <c r="C43" s="880" t="s">
        <v>3</v>
      </c>
      <c r="D43" s="880" t="s">
        <v>4</v>
      </c>
      <c r="E43" s="880" t="s">
        <v>5</v>
      </c>
      <c r="F43" s="880" t="s">
        <v>6</v>
      </c>
      <c r="G43" s="880" t="s">
        <v>1</v>
      </c>
      <c r="H43" s="6" t="s">
        <v>718</v>
      </c>
      <c r="I43" s="880" t="s">
        <v>3</v>
      </c>
      <c r="J43" s="880" t="s">
        <v>4</v>
      </c>
      <c r="K43" s="880" t="s">
        <v>5</v>
      </c>
      <c r="L43" s="880" t="s">
        <v>6</v>
      </c>
      <c r="M43" s="129"/>
      <c r="N43" s="129"/>
      <c r="O43" s="129"/>
      <c r="P43" s="129"/>
      <c r="Q43" s="129"/>
      <c r="R43" s="129"/>
      <c r="S43" s="4"/>
      <c r="T43" s="4"/>
      <c r="U43" s="4"/>
      <c r="V43" s="4"/>
      <c r="W43" s="4"/>
      <c r="X43" s="4"/>
      <c r="Y43" s="4"/>
    </row>
    <row r="44" spans="1:25" ht="15.95" customHeight="1" x14ac:dyDescent="0.4">
      <c r="A44" s="33" t="s">
        <v>1245</v>
      </c>
      <c r="B44" s="12" t="s">
        <v>719</v>
      </c>
      <c r="C44" s="103">
        <f>SUM(C52:C68)</f>
        <v>576</v>
      </c>
      <c r="D44" s="103">
        <f>SUM(D52:D68)</f>
        <v>480</v>
      </c>
      <c r="E44" s="103">
        <f>SUM(E52:E68)</f>
        <v>535</v>
      </c>
      <c r="F44" s="103">
        <f>D44+E44</f>
        <v>1015</v>
      </c>
      <c r="G44" s="34" t="s">
        <v>1286</v>
      </c>
      <c r="H44" s="9" t="s">
        <v>123</v>
      </c>
      <c r="I44" s="103">
        <f>VLOOKUP([1]テンプレート1!G44,[1]貼付1!$A$2:$F$242,3,FALSE)</f>
        <v>14</v>
      </c>
      <c r="J44" s="103">
        <f>VLOOKUP([1]テンプレート1!G44,[1]貼付1!$A$2:$F$242,4,FALSE)</f>
        <v>4</v>
      </c>
      <c r="K44" s="103">
        <f>VLOOKUP([1]テンプレート1!G44,[1]貼付1!$A$2:$F$242,5,FALSE)</f>
        <v>10</v>
      </c>
      <c r="L44" s="103">
        <f>J44+K44</f>
        <v>14</v>
      </c>
      <c r="M44" s="130"/>
      <c r="N44" s="130"/>
      <c r="O44" s="1"/>
      <c r="P44" s="1"/>
      <c r="Q44" s="1"/>
      <c r="R44" s="1"/>
    </row>
    <row r="45" spans="1:25" ht="15.95" customHeight="1" x14ac:dyDescent="0.4">
      <c r="A45" s="33" t="s">
        <v>1245</v>
      </c>
      <c r="B45" s="35" t="s">
        <v>720</v>
      </c>
      <c r="C45" s="103">
        <f>SUM(C73:C77)</f>
        <v>243</v>
      </c>
      <c r="D45" s="103">
        <f>SUM(D73:D77)</f>
        <v>204</v>
      </c>
      <c r="E45" s="103">
        <f>SUM(E73:E77)</f>
        <v>207</v>
      </c>
      <c r="F45" s="103">
        <f>D45+E45</f>
        <v>411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7"/>
      <c r="T45" s="7"/>
      <c r="U45" s="7"/>
      <c r="V45" s="7"/>
      <c r="W45" s="7"/>
      <c r="X45" s="7"/>
      <c r="Y45" s="7"/>
    </row>
    <row r="46" spans="1:25" ht="15.95" customHeight="1" x14ac:dyDescent="0.4">
      <c r="A46" s="33" t="s">
        <v>1245</v>
      </c>
      <c r="B46" s="14" t="s">
        <v>722</v>
      </c>
      <c r="C46" s="103">
        <f>SUM(I52:I62)</f>
        <v>389</v>
      </c>
      <c r="D46" s="103">
        <f>SUM(J52:J62)</f>
        <v>308</v>
      </c>
      <c r="E46" s="103">
        <f>SUM(K52:K62)</f>
        <v>348</v>
      </c>
      <c r="F46" s="103">
        <f>D46+E46</f>
        <v>656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25" ht="15.95" customHeight="1" x14ac:dyDescent="0.4">
      <c r="A47" s="33" t="s">
        <v>1245</v>
      </c>
      <c r="B47" s="36" t="s">
        <v>723</v>
      </c>
      <c r="C47" s="103">
        <f>SUM(I71:I77)</f>
        <v>221</v>
      </c>
      <c r="D47" s="103">
        <f>SUM(J71:J77)</f>
        <v>199</v>
      </c>
      <c r="E47" s="103">
        <f>SUM(K71:K77)</f>
        <v>213</v>
      </c>
      <c r="F47" s="103">
        <f>D47+E47</f>
        <v>412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</row>
    <row r="48" spans="1:25" ht="15.95" customHeight="1" x14ac:dyDescent="0.4">
      <c r="A48" s="40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2"/>
    </row>
    <row r="49" spans="1:18" ht="15.95" customHeight="1" x14ac:dyDescent="0.4">
      <c r="A49" s="474" t="s">
        <v>127</v>
      </c>
      <c r="B49" s="383"/>
      <c r="C49" s="384"/>
      <c r="D49" s="474"/>
      <c r="E49" s="383"/>
      <c r="F49" s="384"/>
      <c r="G49" s="474" t="s">
        <v>127</v>
      </c>
      <c r="H49" s="383"/>
      <c r="I49" s="384"/>
      <c r="J49" s="474"/>
      <c r="K49" s="383"/>
      <c r="L49" s="384"/>
      <c r="M49" s="130"/>
      <c r="N49" s="2"/>
      <c r="O49" s="2"/>
      <c r="P49" s="2"/>
      <c r="Q49" s="2"/>
      <c r="R49" s="2"/>
    </row>
    <row r="50" spans="1:18" ht="15.95" customHeight="1" x14ac:dyDescent="0.4">
      <c r="A50" s="42" t="s">
        <v>22</v>
      </c>
      <c r="B50" s="6" t="s">
        <v>23</v>
      </c>
      <c r="C50" s="880" t="s">
        <v>117</v>
      </c>
      <c r="D50" s="880" t="s">
        <v>118</v>
      </c>
      <c r="E50" s="880" t="s">
        <v>119</v>
      </c>
      <c r="F50" s="880" t="s">
        <v>120</v>
      </c>
      <c r="G50" s="42" t="s">
        <v>22</v>
      </c>
      <c r="H50" s="6" t="s">
        <v>23</v>
      </c>
      <c r="I50" s="880" t="s">
        <v>117</v>
      </c>
      <c r="J50" s="880" t="s">
        <v>118</v>
      </c>
      <c r="K50" s="880" t="s">
        <v>119</v>
      </c>
      <c r="L50" s="880" t="s">
        <v>120</v>
      </c>
      <c r="M50" s="130"/>
      <c r="N50" s="2"/>
      <c r="O50" s="2"/>
      <c r="P50" s="2"/>
      <c r="Q50" s="2"/>
      <c r="R50" s="2"/>
    </row>
    <row r="51" spans="1:18" ht="15.95" customHeight="1" x14ac:dyDescent="0.4">
      <c r="A51" s="379" t="s">
        <v>128</v>
      </c>
      <c r="B51" s="378"/>
      <c r="C51" s="377"/>
      <c r="D51" s="379"/>
      <c r="E51" s="378"/>
      <c r="F51" s="377"/>
      <c r="G51" s="382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</row>
    <row r="52" spans="1:18" ht="15.95" customHeight="1" x14ac:dyDescent="0.4">
      <c r="A52" s="43" t="s">
        <v>1287</v>
      </c>
      <c r="B52" s="12" t="s">
        <v>724</v>
      </c>
      <c r="C52" s="105">
        <f>VLOOKUP([1]テンプレート1!A52,[1]貼付1!$A$2:$F$242,3,FALSE)</f>
        <v>85</v>
      </c>
      <c r="D52" s="105">
        <f>VLOOKUP([1]テンプレート1!A52,[1]貼付1!$A$2:$F$242,4,FALSE)</f>
        <v>72</v>
      </c>
      <c r="E52" s="105">
        <f>VLOOKUP([1]テンプレート1!A52,[1]貼付1!$A$2:$F$242,5,FALSE)</f>
        <v>77</v>
      </c>
      <c r="F52" s="105">
        <f t="shared" ref="F52:F68" si="3">D52+E52</f>
        <v>149</v>
      </c>
      <c r="G52" s="44" t="s">
        <v>132</v>
      </c>
      <c r="H52" s="45" t="s">
        <v>725</v>
      </c>
      <c r="I52" s="106">
        <f>VLOOKUP([1]テンプレート1!G52,[1]貼付1!$A$2:$F$242,3,FALSE)</f>
        <v>36</v>
      </c>
      <c r="J52" s="106">
        <f>VLOOKUP([1]テンプレート1!G52,[1]貼付1!$A$2:$F$242,4,FALSE)</f>
        <v>24</v>
      </c>
      <c r="K52" s="106">
        <f>VLOOKUP([1]テンプレート1!G52,[1]貼付1!$A$2:$F$242,5,FALSE)</f>
        <v>30</v>
      </c>
      <c r="L52" s="106">
        <f t="shared" ref="L52:L62" si="4">J52+K52</f>
        <v>54</v>
      </c>
      <c r="M52" s="130"/>
      <c r="N52" s="2"/>
      <c r="O52" s="2"/>
      <c r="P52" s="2"/>
      <c r="Q52" s="2"/>
      <c r="R52" s="2"/>
    </row>
    <row r="53" spans="1:18" ht="15.95" customHeight="1" x14ac:dyDescent="0.4">
      <c r="A53" s="43" t="s">
        <v>1288</v>
      </c>
      <c r="B53" s="12" t="s">
        <v>726</v>
      </c>
      <c r="C53" s="105">
        <f>VLOOKUP([1]テンプレート1!A53,[1]貼付1!$A$2:$F$242,3,FALSE)</f>
        <v>42</v>
      </c>
      <c r="D53" s="105">
        <f>VLOOKUP([1]テンプレート1!A53,[1]貼付1!$A$2:$F$242,4,FALSE)</f>
        <v>45</v>
      </c>
      <c r="E53" s="105">
        <f>VLOOKUP([1]テンプレート1!A53,[1]貼付1!$A$2:$F$242,5,FALSE)</f>
        <v>37</v>
      </c>
      <c r="F53" s="105">
        <f t="shared" si="3"/>
        <v>82</v>
      </c>
      <c r="G53" s="44" t="s">
        <v>136</v>
      </c>
      <c r="H53" s="14" t="s">
        <v>727</v>
      </c>
      <c r="I53" s="106">
        <f>VLOOKUP([1]テンプレート1!G53,[1]貼付1!$A$2:$F$242,3,FALSE)</f>
        <v>129</v>
      </c>
      <c r="J53" s="106">
        <f>VLOOKUP([1]テンプレート1!G53,[1]貼付1!$A$2:$F$242,4,FALSE)</f>
        <v>104</v>
      </c>
      <c r="K53" s="106">
        <f>VLOOKUP([1]テンプレート1!G53,[1]貼付1!$A$2:$F$242,5,FALSE)</f>
        <v>130</v>
      </c>
      <c r="L53" s="106">
        <f t="shared" si="4"/>
        <v>234</v>
      </c>
      <c r="M53" s="130"/>
      <c r="N53" s="2"/>
      <c r="O53" s="2"/>
      <c r="P53" s="2"/>
      <c r="Q53" s="2"/>
      <c r="R53" s="2"/>
    </row>
    <row r="54" spans="1:18" ht="15.95" customHeight="1" x14ac:dyDescent="0.4">
      <c r="A54" s="43" t="s">
        <v>138</v>
      </c>
      <c r="B54" s="12" t="s">
        <v>728</v>
      </c>
      <c r="C54" s="105">
        <f>VLOOKUP([1]テンプレート1!A54,[1]貼付1!$A$2:$F$242,3,FALSE)</f>
        <v>63</v>
      </c>
      <c r="D54" s="105">
        <f>VLOOKUP([1]テンプレート1!A54,[1]貼付1!$A$2:$F$242,4,FALSE)</f>
        <v>50</v>
      </c>
      <c r="E54" s="105">
        <f>VLOOKUP([1]テンプレート1!A54,[1]貼付1!$A$2:$F$242,5,FALSE)</f>
        <v>58</v>
      </c>
      <c r="F54" s="105">
        <f t="shared" si="3"/>
        <v>108</v>
      </c>
      <c r="G54" s="44" t="s">
        <v>140</v>
      </c>
      <c r="H54" s="14" t="s">
        <v>295</v>
      </c>
      <c r="I54" s="106">
        <f>VLOOKUP([1]テンプレート1!G54,[1]貼付1!$A$2:$F$242,3,FALSE)</f>
        <v>23</v>
      </c>
      <c r="J54" s="106">
        <f>VLOOKUP([1]テンプレート1!G54,[1]貼付1!$A$2:$F$242,4,FALSE)</f>
        <v>26</v>
      </c>
      <c r="K54" s="106">
        <f>VLOOKUP([1]テンプレート1!G54,[1]貼付1!$A$2:$F$242,5,FALSE)</f>
        <v>22</v>
      </c>
      <c r="L54" s="106">
        <f t="shared" si="4"/>
        <v>48</v>
      </c>
      <c r="M54" s="130"/>
      <c r="N54" s="2"/>
      <c r="O54" s="2"/>
      <c r="P54" s="2"/>
      <c r="Q54" s="2"/>
      <c r="R54" s="2"/>
    </row>
    <row r="55" spans="1:18" ht="15.95" customHeight="1" x14ac:dyDescent="0.4">
      <c r="A55" s="43" t="s">
        <v>142</v>
      </c>
      <c r="B55" s="12" t="s">
        <v>729</v>
      </c>
      <c r="C55" s="105">
        <f>VLOOKUP([1]テンプレート1!A55,[1]貼付1!$A$2:$F$242,3,FALSE)</f>
        <v>31</v>
      </c>
      <c r="D55" s="105">
        <f>VLOOKUP([1]テンプレート1!A55,[1]貼付1!$A$2:$F$242,4,FALSE)</f>
        <v>18</v>
      </c>
      <c r="E55" s="105">
        <f>VLOOKUP([1]テンプレート1!A55,[1]貼付1!$A$2:$F$242,5,FALSE)</f>
        <v>25</v>
      </c>
      <c r="F55" s="105">
        <f t="shared" si="3"/>
        <v>43</v>
      </c>
      <c r="G55" s="44" t="s">
        <v>144</v>
      </c>
      <c r="H55" s="45" t="s">
        <v>730</v>
      </c>
      <c r="I55" s="106">
        <f>VLOOKUP([1]テンプレート1!G55,[1]貼付1!$A$2:$F$242,3,FALSE)</f>
        <v>17</v>
      </c>
      <c r="J55" s="106">
        <f>VLOOKUP([1]テンプレート1!G55,[1]貼付1!$A$2:$F$242,4,FALSE)</f>
        <v>12</v>
      </c>
      <c r="K55" s="106">
        <f>VLOOKUP([1]テンプレート1!G55,[1]貼付1!$A$2:$F$242,5,FALSE)</f>
        <v>7</v>
      </c>
      <c r="L55" s="106">
        <f t="shared" si="4"/>
        <v>19</v>
      </c>
      <c r="M55" s="130"/>
      <c r="N55" s="2"/>
      <c r="O55" s="2"/>
      <c r="P55" s="2"/>
      <c r="Q55" s="2"/>
      <c r="R55" s="2"/>
    </row>
    <row r="56" spans="1:18" ht="15.95" customHeight="1" x14ac:dyDescent="0.4">
      <c r="A56" s="43" t="s">
        <v>146</v>
      </c>
      <c r="B56" s="12" t="s">
        <v>731</v>
      </c>
      <c r="C56" s="105">
        <f>VLOOKUP([1]テンプレート1!A56,[1]貼付1!$A$2:$F$242,3,FALSE)</f>
        <v>141</v>
      </c>
      <c r="D56" s="105">
        <f>VLOOKUP([1]テンプレート1!A56,[1]貼付1!$A$2:$F$242,4,FALSE)</f>
        <v>137</v>
      </c>
      <c r="E56" s="105">
        <f>VLOOKUP([1]テンプレート1!A56,[1]貼付1!$A$2:$F$242,5,FALSE)</f>
        <v>147</v>
      </c>
      <c r="F56" s="105">
        <f t="shared" si="3"/>
        <v>284</v>
      </c>
      <c r="G56" s="44" t="s">
        <v>148</v>
      </c>
      <c r="H56" s="45" t="s">
        <v>732</v>
      </c>
      <c r="I56" s="106">
        <f>VLOOKUP([1]テンプレート1!G56,[1]貼付1!$A$2:$F$242,3,FALSE)</f>
        <v>11</v>
      </c>
      <c r="J56" s="106">
        <f>VLOOKUP([1]テンプレート1!G56,[1]貼付1!$A$2:$F$242,4,FALSE)</f>
        <v>8</v>
      </c>
      <c r="K56" s="106">
        <f>VLOOKUP([1]テンプレート1!G56,[1]貼付1!$A$2:$F$242,5,FALSE)</f>
        <v>5</v>
      </c>
      <c r="L56" s="106">
        <f t="shared" si="4"/>
        <v>13</v>
      </c>
      <c r="M56" s="130"/>
      <c r="N56" s="2"/>
      <c r="O56" s="2"/>
      <c r="P56" s="2"/>
      <c r="Q56" s="2"/>
      <c r="R56" s="2"/>
    </row>
    <row r="57" spans="1:18" ht="15.95" customHeight="1" x14ac:dyDescent="0.4">
      <c r="A57" s="43" t="s">
        <v>150</v>
      </c>
      <c r="B57" s="12" t="s">
        <v>733</v>
      </c>
      <c r="C57" s="105">
        <f>VLOOKUP([1]テンプレート1!A57,[1]貼付1!$A$2:$F$242,3,FALSE)</f>
        <v>27</v>
      </c>
      <c r="D57" s="105">
        <f>VLOOKUP([1]テンプレート1!A57,[1]貼付1!$A$2:$F$242,4,FALSE)</f>
        <v>22</v>
      </c>
      <c r="E57" s="105">
        <f>VLOOKUP([1]テンプレート1!A57,[1]貼付1!$A$2:$F$242,5,FALSE)</f>
        <v>25</v>
      </c>
      <c r="F57" s="105">
        <f t="shared" si="3"/>
        <v>47</v>
      </c>
      <c r="G57" s="44" t="s">
        <v>152</v>
      </c>
      <c r="H57" s="45" t="s">
        <v>734</v>
      </c>
      <c r="I57" s="106">
        <f>VLOOKUP([1]テンプレート1!G57,[1]貼付1!$A$2:$F$242,3,FALSE)</f>
        <v>26</v>
      </c>
      <c r="J57" s="106">
        <f>VLOOKUP([1]テンプレート1!G57,[1]貼付1!$A$2:$F$242,4,FALSE)</f>
        <v>21</v>
      </c>
      <c r="K57" s="106">
        <f>VLOOKUP([1]テンプレート1!G57,[1]貼付1!$A$2:$F$242,5,FALSE)</f>
        <v>27</v>
      </c>
      <c r="L57" s="106">
        <f t="shared" si="4"/>
        <v>48</v>
      </c>
      <c r="M57" s="130"/>
      <c r="N57" s="2"/>
      <c r="O57" s="2"/>
      <c r="P57" s="2"/>
      <c r="Q57" s="2"/>
      <c r="R57" s="2"/>
    </row>
    <row r="58" spans="1:18" ht="15.95" customHeight="1" x14ac:dyDescent="0.4">
      <c r="A58" s="43" t="s">
        <v>154</v>
      </c>
      <c r="B58" s="12" t="s">
        <v>735</v>
      </c>
      <c r="C58" s="105">
        <f>VLOOKUP([1]テンプレート1!A58,[1]貼付1!$A$2:$F$242,3,FALSE)</f>
        <v>23</v>
      </c>
      <c r="D58" s="105">
        <f>VLOOKUP([1]テンプレート1!A58,[1]貼付1!$A$2:$F$242,4,FALSE)</f>
        <v>15</v>
      </c>
      <c r="E58" s="105">
        <f>VLOOKUP([1]テンプレート1!A58,[1]貼付1!$A$2:$F$242,5,FALSE)</f>
        <v>23</v>
      </c>
      <c r="F58" s="105">
        <f t="shared" si="3"/>
        <v>38</v>
      </c>
      <c r="G58" s="44" t="s">
        <v>156</v>
      </c>
      <c r="H58" s="14" t="s">
        <v>736</v>
      </c>
      <c r="I58" s="106">
        <f>VLOOKUP([1]テンプレート1!G58,[1]貼付1!$A$2:$F$242,3,FALSE)</f>
        <v>16</v>
      </c>
      <c r="J58" s="106">
        <f>VLOOKUP([1]テンプレート1!G58,[1]貼付1!$A$2:$F$242,4,FALSE)</f>
        <v>13</v>
      </c>
      <c r="K58" s="106">
        <f>VLOOKUP([1]テンプレート1!G58,[1]貼付1!$A$2:$F$242,5,FALSE)</f>
        <v>17</v>
      </c>
      <c r="L58" s="106">
        <f t="shared" si="4"/>
        <v>30</v>
      </c>
      <c r="M58" s="130"/>
      <c r="N58" s="2"/>
      <c r="O58" s="2"/>
      <c r="P58" s="2"/>
      <c r="Q58" s="2"/>
      <c r="R58" s="2"/>
    </row>
    <row r="59" spans="1:18" ht="15.95" customHeight="1" x14ac:dyDescent="0.4">
      <c r="A59" s="43" t="s">
        <v>158</v>
      </c>
      <c r="B59" s="12" t="s">
        <v>737</v>
      </c>
      <c r="C59" s="105">
        <f>VLOOKUP([1]テンプレート1!A59,[1]貼付1!$A$2:$F$242,3,FALSE)</f>
        <v>18</v>
      </c>
      <c r="D59" s="105">
        <f>VLOOKUP([1]テンプレート1!A59,[1]貼付1!$A$2:$F$242,4,FALSE)</f>
        <v>17</v>
      </c>
      <c r="E59" s="105">
        <f>VLOOKUP([1]テンプレート1!A59,[1]貼付1!$A$2:$F$242,5,FALSE)</f>
        <v>11</v>
      </c>
      <c r="F59" s="105">
        <f t="shared" si="3"/>
        <v>28</v>
      </c>
      <c r="G59" s="44" t="s">
        <v>160</v>
      </c>
      <c r="H59" s="14" t="s">
        <v>738</v>
      </c>
      <c r="I59" s="106">
        <f>VLOOKUP([1]テンプレート1!G59,[1]貼付1!$A$2:$F$242,3,FALSE)</f>
        <v>42</v>
      </c>
      <c r="J59" s="106">
        <f>VLOOKUP([1]テンプレート1!G59,[1]貼付1!$A$2:$F$242,4,FALSE)</f>
        <v>27</v>
      </c>
      <c r="K59" s="106">
        <f>VLOOKUP([1]テンプレート1!G59,[1]貼付1!$A$2:$F$242,5,FALSE)</f>
        <v>34</v>
      </c>
      <c r="L59" s="106">
        <f t="shared" si="4"/>
        <v>61</v>
      </c>
      <c r="M59" s="130"/>
      <c r="N59" s="2"/>
      <c r="O59" s="2"/>
      <c r="P59" s="2"/>
      <c r="Q59" s="2"/>
      <c r="R59" s="2"/>
    </row>
    <row r="60" spans="1:18" ht="15.95" customHeight="1" x14ac:dyDescent="0.4">
      <c r="A60" s="43" t="s">
        <v>162</v>
      </c>
      <c r="B60" s="12" t="s">
        <v>739</v>
      </c>
      <c r="C60" s="105">
        <f>VLOOKUP([1]テンプレート1!A60,[1]貼付1!$A$2:$F$242,3,FALSE)</f>
        <v>12</v>
      </c>
      <c r="D60" s="105">
        <f>VLOOKUP([1]テンプレート1!A60,[1]貼付1!$A$2:$F$242,4,FALSE)</f>
        <v>6</v>
      </c>
      <c r="E60" s="105">
        <f>VLOOKUP([1]テンプレート1!A60,[1]貼付1!$A$2:$F$242,5,FALSE)</f>
        <v>9</v>
      </c>
      <c r="F60" s="105">
        <f t="shared" si="3"/>
        <v>15</v>
      </c>
      <c r="G60" s="44" t="s">
        <v>164</v>
      </c>
      <c r="H60" s="14" t="s">
        <v>740</v>
      </c>
      <c r="I60" s="106">
        <f>VLOOKUP([1]テンプレート1!G60,[1]貼付1!$A$2:$F$242,3,FALSE)</f>
        <v>24</v>
      </c>
      <c r="J60" s="106">
        <f>VLOOKUP([1]テンプレート1!G60,[1]貼付1!$A$2:$F$242,4,FALSE)</f>
        <v>13</v>
      </c>
      <c r="K60" s="106">
        <f>VLOOKUP([1]テンプレート1!G60,[1]貼付1!$A$2:$F$242,5,FALSE)</f>
        <v>18</v>
      </c>
      <c r="L60" s="106">
        <f t="shared" si="4"/>
        <v>31</v>
      </c>
      <c r="M60" s="130"/>
      <c r="N60" s="2"/>
      <c r="O60" s="2"/>
      <c r="P60" s="2"/>
      <c r="Q60" s="2"/>
      <c r="R60" s="2"/>
    </row>
    <row r="61" spans="1:18" ht="15.95" customHeight="1" x14ac:dyDescent="0.4">
      <c r="A61" s="43" t="s">
        <v>166</v>
      </c>
      <c r="B61" s="12" t="s">
        <v>741</v>
      </c>
      <c r="C61" s="105">
        <f>VLOOKUP([1]テンプレート1!A61,[1]貼付1!$A$2:$F$242,3,FALSE)</f>
        <v>19</v>
      </c>
      <c r="D61" s="105">
        <f>VLOOKUP([1]テンプレート1!A61,[1]貼付1!$A$2:$F$242,4,FALSE)</f>
        <v>17</v>
      </c>
      <c r="E61" s="105">
        <f>VLOOKUP([1]テンプレート1!A61,[1]貼付1!$A$2:$F$242,5,FALSE)</f>
        <v>21</v>
      </c>
      <c r="F61" s="105">
        <f t="shared" si="3"/>
        <v>38</v>
      </c>
      <c r="G61" s="44" t="s">
        <v>168</v>
      </c>
      <c r="H61" s="14" t="s">
        <v>742</v>
      </c>
      <c r="I61" s="106">
        <f>VLOOKUP([1]テンプレート1!G61,[1]貼付1!$A$2:$F$242,3,FALSE)</f>
        <v>21</v>
      </c>
      <c r="J61" s="106">
        <f>VLOOKUP([1]テンプレート1!G61,[1]貼付1!$A$2:$F$242,4,FALSE)</f>
        <v>22</v>
      </c>
      <c r="K61" s="106">
        <f>VLOOKUP([1]テンプレート1!G61,[1]貼付1!$A$2:$F$242,5,FALSE)</f>
        <v>24</v>
      </c>
      <c r="L61" s="106">
        <f t="shared" si="4"/>
        <v>46</v>
      </c>
      <c r="M61" s="130"/>
      <c r="N61" s="2"/>
      <c r="O61" s="2"/>
      <c r="P61" s="2"/>
      <c r="Q61" s="2"/>
      <c r="R61" s="2"/>
    </row>
    <row r="62" spans="1:18" ht="15.95" customHeight="1" x14ac:dyDescent="0.4">
      <c r="A62" s="43" t="s">
        <v>170</v>
      </c>
      <c r="B62" s="12" t="s">
        <v>743</v>
      </c>
      <c r="C62" s="105">
        <f>VLOOKUP([1]テンプレート1!A62,[1]貼付1!$A$2:$F$242,3,FALSE)</f>
        <v>8</v>
      </c>
      <c r="D62" s="105">
        <f>VLOOKUP([1]テンプレート1!A62,[1]貼付1!$A$2:$F$242,4,FALSE)</f>
        <v>7</v>
      </c>
      <c r="E62" s="105">
        <f>VLOOKUP([1]テンプレート1!A62,[1]貼付1!$A$2:$F$242,5,FALSE)</f>
        <v>11</v>
      </c>
      <c r="F62" s="105">
        <f t="shared" si="3"/>
        <v>18</v>
      </c>
      <c r="G62" s="44" t="s">
        <v>172</v>
      </c>
      <c r="H62" s="14" t="s">
        <v>744</v>
      </c>
      <c r="I62" s="106">
        <f>VLOOKUP([1]テンプレート1!G62,[1]貼付1!$A$2:$F$242,3,FALSE)</f>
        <v>44</v>
      </c>
      <c r="J62" s="106">
        <f>VLOOKUP([1]テンプレート1!G62,[1]貼付1!$A$2:$F$242,4,FALSE)</f>
        <v>38</v>
      </c>
      <c r="K62" s="106">
        <f>VLOOKUP([1]テンプレート1!G62,[1]貼付1!$A$2:$F$242,5,FALSE)</f>
        <v>34</v>
      </c>
      <c r="L62" s="106">
        <f t="shared" si="4"/>
        <v>72</v>
      </c>
      <c r="M62" s="130"/>
      <c r="N62" s="2"/>
      <c r="O62" s="46"/>
      <c r="P62" s="2"/>
      <c r="Q62" s="2"/>
      <c r="R62" s="2"/>
    </row>
    <row r="63" spans="1:18" ht="15.95" customHeight="1" x14ac:dyDescent="0.4">
      <c r="A63" s="43" t="s">
        <v>174</v>
      </c>
      <c r="B63" s="12" t="s">
        <v>745</v>
      </c>
      <c r="C63" s="105">
        <f>VLOOKUP([1]テンプレート1!A63,[1]貼付1!$A$2:$F$242,3,FALSE)</f>
        <v>2</v>
      </c>
      <c r="D63" s="105">
        <f>VLOOKUP([1]テンプレート1!A63,[1]貼付1!$A$2:$F$242,4,FALSE)</f>
        <v>0</v>
      </c>
      <c r="E63" s="105">
        <f>VLOOKUP([1]テンプレート1!A63,[1]貼付1!$A$2:$F$242,5,FALSE)</f>
        <v>2</v>
      </c>
      <c r="F63" s="105">
        <f t="shared" si="3"/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</row>
    <row r="64" spans="1:18" ht="15.95" customHeight="1" x14ac:dyDescent="0.4">
      <c r="A64" s="43" t="s">
        <v>176</v>
      </c>
      <c r="B64" s="12" t="s">
        <v>746</v>
      </c>
      <c r="C64" s="105">
        <f>VLOOKUP([1]テンプレート1!A64,[1]貼付1!$A$2:$F$242,3,FALSE)</f>
        <v>3</v>
      </c>
      <c r="D64" s="105">
        <f>VLOOKUP([1]テンプレート1!A64,[1]貼付1!$A$2:$F$242,4,FALSE)</f>
        <v>2</v>
      </c>
      <c r="E64" s="105">
        <f>VLOOKUP([1]テンプレート1!A64,[1]貼付1!$A$2:$F$242,5,FALSE)</f>
        <v>2</v>
      </c>
      <c r="F64" s="105">
        <f t="shared" si="3"/>
        <v>4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</row>
    <row r="65" spans="1:25" ht="15.95" customHeight="1" x14ac:dyDescent="0.4">
      <c r="A65" s="43" t="s">
        <v>178</v>
      </c>
      <c r="B65" s="12" t="s">
        <v>747</v>
      </c>
      <c r="C65" s="105">
        <f>VLOOKUP([1]テンプレート1!A65,[1]貼付1!$A$2:$F$242,3,FALSE)</f>
        <v>28</v>
      </c>
      <c r="D65" s="105">
        <f>VLOOKUP([1]テンプレート1!A65,[1]貼付1!$A$2:$F$242,4,FALSE)</f>
        <v>20</v>
      </c>
      <c r="E65" s="105">
        <f>VLOOKUP([1]テンプレート1!A65,[1]貼付1!$A$2:$F$242,5,FALSE)</f>
        <v>25</v>
      </c>
      <c r="F65" s="105">
        <f t="shared" si="3"/>
        <v>45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</row>
    <row r="66" spans="1:25" ht="15.95" customHeight="1" x14ac:dyDescent="0.4">
      <c r="A66" s="43" t="s">
        <v>180</v>
      </c>
      <c r="B66" s="12" t="s">
        <v>748</v>
      </c>
      <c r="C66" s="105">
        <f>VLOOKUP([1]テンプレート1!A66,[1]貼付1!$A$2:$F$242,3,FALSE)</f>
        <v>24</v>
      </c>
      <c r="D66" s="105">
        <f>VLOOKUP([1]テンプレート1!A66,[1]貼付1!$A$2:$F$242,4,FALSE)</f>
        <v>14</v>
      </c>
      <c r="E66" s="105">
        <f>VLOOKUP([1]テンプレート1!A66,[1]貼付1!$A$2:$F$242,5,FALSE)</f>
        <v>17</v>
      </c>
      <c r="F66" s="105">
        <f t="shared" si="3"/>
        <v>31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</row>
    <row r="67" spans="1:25" ht="15.95" customHeight="1" x14ac:dyDescent="0.4">
      <c r="A67" s="43" t="s">
        <v>182</v>
      </c>
      <c r="B67" s="12" t="s">
        <v>749</v>
      </c>
      <c r="C67" s="105">
        <f>VLOOKUP([1]テンプレート1!A67,[1]貼付1!$A$2:$F$242,3,FALSE)</f>
        <v>34</v>
      </c>
      <c r="D67" s="105">
        <f>VLOOKUP([1]テンプレート1!A67,[1]貼付1!$A$2:$F$242,4,FALSE)</f>
        <v>25</v>
      </c>
      <c r="E67" s="105">
        <f>VLOOKUP([1]テンプレート1!A67,[1]貼付1!$A$2:$F$242,5,FALSE)</f>
        <v>33</v>
      </c>
      <c r="F67" s="105">
        <f t="shared" si="3"/>
        <v>58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</row>
    <row r="68" spans="1:25" ht="15.95" customHeight="1" x14ac:dyDescent="0.4">
      <c r="A68" s="43" t="s">
        <v>184</v>
      </c>
      <c r="B68" s="12" t="s">
        <v>750</v>
      </c>
      <c r="C68" s="105">
        <f>VLOOKUP([1]テンプレート1!A68,[1]貼付1!$A$2:$F$242,3,FALSE)</f>
        <v>16</v>
      </c>
      <c r="D68" s="105">
        <f>VLOOKUP([1]テンプレート1!A68,[1]貼付1!$A$2:$F$242,4,FALSE)</f>
        <v>13</v>
      </c>
      <c r="E68" s="105">
        <f>VLOOKUP([1]テンプレート1!A68,[1]貼付1!$A$2:$F$242,5,FALSE)</f>
        <v>12</v>
      </c>
      <c r="F68" s="107">
        <f t="shared" si="3"/>
        <v>25</v>
      </c>
      <c r="G68" s="474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880" t="s">
        <v>117</v>
      </c>
      <c r="J69" s="880" t="s">
        <v>118</v>
      </c>
      <c r="K69" s="880" t="s">
        <v>119</v>
      </c>
      <c r="L69" s="880" t="s">
        <v>120</v>
      </c>
      <c r="M69" s="130"/>
      <c r="N69" s="130"/>
      <c r="O69" s="1"/>
      <c r="P69" s="1"/>
      <c r="Q69" s="1"/>
      <c r="R69" s="1"/>
    </row>
    <row r="70" spans="1:25" ht="15.95" customHeight="1" x14ac:dyDescent="0.4">
      <c r="A70" s="474" t="s">
        <v>127</v>
      </c>
      <c r="B70" s="383"/>
      <c r="C70" s="383"/>
      <c r="D70" s="383"/>
      <c r="E70" s="383"/>
      <c r="F70" s="384"/>
      <c r="G70" s="166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</row>
    <row r="71" spans="1:25" ht="15.95" customHeight="1" x14ac:dyDescent="0.4">
      <c r="A71" s="42" t="s">
        <v>22</v>
      </c>
      <c r="B71" s="6" t="s">
        <v>23</v>
      </c>
      <c r="C71" s="880" t="s">
        <v>117</v>
      </c>
      <c r="D71" s="880" t="s">
        <v>118</v>
      </c>
      <c r="E71" s="880" t="s">
        <v>119</v>
      </c>
      <c r="F71" s="880" t="s">
        <v>120</v>
      </c>
      <c r="G71" s="47" t="s">
        <v>187</v>
      </c>
      <c r="H71" s="36" t="s">
        <v>751</v>
      </c>
      <c r="I71" s="108">
        <f>VLOOKUP([1]テンプレート1!G71,[1]貼付1!$A$2:$F$242,3,FALSE)</f>
        <v>19</v>
      </c>
      <c r="J71" s="108">
        <f>VLOOKUP([1]テンプレート1!G71,[1]貼付1!$A$2:$F$242,4,FALSE)</f>
        <v>15</v>
      </c>
      <c r="K71" s="108">
        <f>VLOOKUP([1]テンプレート1!G71,[1]貼付1!$A$2:$F$242,5,FALSE)</f>
        <v>18</v>
      </c>
      <c r="L71" s="108">
        <f t="shared" ref="L71:L77" si="5">J71+K71</f>
        <v>33</v>
      </c>
      <c r="M71" s="130"/>
      <c r="N71" s="130"/>
      <c r="O71" s="1"/>
      <c r="P71" s="1"/>
      <c r="Q71" s="1"/>
      <c r="R71" s="1"/>
    </row>
    <row r="72" spans="1:25" ht="15.95" customHeight="1" x14ac:dyDescent="0.4">
      <c r="A72" s="475" t="s">
        <v>189</v>
      </c>
      <c r="B72" s="169"/>
      <c r="C72" s="169"/>
      <c r="D72" s="169"/>
      <c r="E72" s="169"/>
      <c r="F72" s="170"/>
      <c r="G72" s="48" t="s">
        <v>1289</v>
      </c>
      <c r="H72" s="36" t="s">
        <v>752</v>
      </c>
      <c r="I72" s="108">
        <f>VLOOKUP([1]テンプレート1!G72,[1]貼付1!$A$2:$F$242,3,FALSE)</f>
        <v>59</v>
      </c>
      <c r="J72" s="108">
        <f>VLOOKUP([1]テンプレート1!G72,[1]貼付1!$A$2:$F$242,4,FALSE)</f>
        <v>57</v>
      </c>
      <c r="K72" s="108">
        <f>VLOOKUP([1]テンプレート1!G72,[1]貼付1!$A$2:$F$242,5,FALSE)</f>
        <v>63</v>
      </c>
      <c r="L72" s="108">
        <f t="shared" si="5"/>
        <v>120</v>
      </c>
      <c r="M72" s="130"/>
      <c r="N72" s="130"/>
      <c r="O72" s="1"/>
      <c r="P72" s="1"/>
      <c r="Q72" s="1"/>
      <c r="R72" s="1"/>
    </row>
    <row r="73" spans="1:25" ht="15.95" customHeight="1" x14ac:dyDescent="0.4">
      <c r="A73" s="49" t="s">
        <v>192</v>
      </c>
      <c r="B73" s="35" t="s">
        <v>753</v>
      </c>
      <c r="C73" s="109">
        <f>VLOOKUP([1]テンプレート1!A73,[1]貼付1!$A$2:$F$242,3,FALSE)</f>
        <v>28</v>
      </c>
      <c r="D73" s="109">
        <f>VLOOKUP([1]テンプレート1!A73,[1]貼付1!$A$2:$F$242,4,FALSE)</f>
        <v>23</v>
      </c>
      <c r="E73" s="109">
        <f>VLOOKUP([1]テンプレート1!A73,[1]貼付1!$A$2:$F$242,5,FALSE)</f>
        <v>18</v>
      </c>
      <c r="F73" s="884">
        <f>D73+E73</f>
        <v>41</v>
      </c>
      <c r="G73" s="48" t="s">
        <v>1290</v>
      </c>
      <c r="H73" s="36" t="s">
        <v>754</v>
      </c>
      <c r="I73" s="108">
        <f>VLOOKUP([1]テンプレート1!G73,[1]貼付1!$A$2:$F$242,3,FALSE)</f>
        <v>6</v>
      </c>
      <c r="J73" s="108">
        <f>VLOOKUP([1]テンプレート1!G73,[1]貼付1!$A$2:$F$242,4,FALSE)</f>
        <v>4</v>
      </c>
      <c r="K73" s="108">
        <f>VLOOKUP([1]テンプレート1!G73,[1]貼付1!$A$2:$F$242,5,FALSE)</f>
        <v>3</v>
      </c>
      <c r="L73" s="108">
        <f t="shared" si="5"/>
        <v>7</v>
      </c>
      <c r="M73" s="130"/>
      <c r="N73" s="130"/>
      <c r="O73" s="1"/>
      <c r="P73" s="1"/>
      <c r="Q73" s="1"/>
      <c r="R73" s="1"/>
    </row>
    <row r="74" spans="1:25" ht="15.95" customHeight="1" x14ac:dyDescent="0.4">
      <c r="A74" s="49" t="s">
        <v>196</v>
      </c>
      <c r="B74" s="35" t="s">
        <v>755</v>
      </c>
      <c r="C74" s="109">
        <f>VLOOKUP([1]テンプレート1!A74,[1]貼付1!$A$2:$F$242,3,FALSE)</f>
        <v>26</v>
      </c>
      <c r="D74" s="109">
        <f>VLOOKUP([1]テンプレート1!A74,[1]貼付1!$A$2:$F$242,4,FALSE)</f>
        <v>27</v>
      </c>
      <c r="E74" s="109">
        <f>VLOOKUP([1]テンプレート1!A74,[1]貼付1!$A$2:$F$242,5,FALSE)</f>
        <v>23</v>
      </c>
      <c r="F74" s="884">
        <f>D74+E74</f>
        <v>50</v>
      </c>
      <c r="G74" s="48" t="s">
        <v>1291</v>
      </c>
      <c r="H74" s="36" t="s">
        <v>756</v>
      </c>
      <c r="I74" s="108">
        <f>VLOOKUP([1]テンプレート1!G74,[1]貼付1!$A$2:$F$242,3,FALSE)</f>
        <v>5</v>
      </c>
      <c r="J74" s="108">
        <f>VLOOKUP([1]テンプレート1!G74,[1]貼付1!$A$2:$F$242,4,FALSE)</f>
        <v>4</v>
      </c>
      <c r="K74" s="108">
        <f>VLOOKUP([1]テンプレート1!G74,[1]貼付1!$A$2:$F$242,5,FALSE)</f>
        <v>5</v>
      </c>
      <c r="L74" s="108">
        <f t="shared" si="5"/>
        <v>9</v>
      </c>
      <c r="M74" s="130"/>
      <c r="N74" s="130"/>
      <c r="O74" s="1"/>
      <c r="P74" s="1"/>
      <c r="Q74" s="1"/>
      <c r="R74" s="1"/>
    </row>
    <row r="75" spans="1:25" ht="15.95" customHeight="1" x14ac:dyDescent="0.4">
      <c r="A75" s="49" t="s">
        <v>200</v>
      </c>
      <c r="B75" s="35" t="s">
        <v>757</v>
      </c>
      <c r="C75" s="109">
        <f>VLOOKUP([1]テンプレート1!A75,[1]貼付1!$A$2:$F$242,3,FALSE)</f>
        <v>83</v>
      </c>
      <c r="D75" s="109">
        <f>VLOOKUP([1]テンプレート1!A75,[1]貼付1!$A$2:$F$242,4,FALSE)</f>
        <v>76</v>
      </c>
      <c r="E75" s="109">
        <f>VLOOKUP([1]テンプレート1!A75,[1]貼付1!$A$2:$F$242,5,FALSE)</f>
        <v>75</v>
      </c>
      <c r="F75" s="884">
        <f>D75+E75</f>
        <v>151</v>
      </c>
      <c r="G75" s="48" t="s">
        <v>1292</v>
      </c>
      <c r="H75" s="36" t="s">
        <v>479</v>
      </c>
      <c r="I75" s="108">
        <f>VLOOKUP([1]テンプレート1!G75,[1]貼付1!$A$2:$F$242,3,FALSE)</f>
        <v>70</v>
      </c>
      <c r="J75" s="108">
        <f>VLOOKUP([1]テンプレート1!G75,[1]貼付1!$A$2:$F$242,4,FALSE)</f>
        <v>76</v>
      </c>
      <c r="K75" s="108">
        <f>VLOOKUP([1]テンプレート1!G75,[1]貼付1!$A$2:$F$242,5,FALSE)</f>
        <v>71</v>
      </c>
      <c r="L75" s="108">
        <f t="shared" si="5"/>
        <v>147</v>
      </c>
      <c r="M75" s="130"/>
      <c r="N75" s="130"/>
      <c r="O75" s="1"/>
      <c r="P75" s="1"/>
      <c r="Q75" s="1"/>
      <c r="R75" s="1"/>
    </row>
    <row r="76" spans="1:25" ht="15.95" customHeight="1" x14ac:dyDescent="0.4">
      <c r="A76" s="49" t="s">
        <v>203</v>
      </c>
      <c r="B76" s="35" t="s">
        <v>758</v>
      </c>
      <c r="C76" s="109">
        <f>VLOOKUP([1]テンプレート1!A76,[1]貼付1!$A$2:$F$242,3,FALSE)</f>
        <v>80</v>
      </c>
      <c r="D76" s="109">
        <f>VLOOKUP([1]テンプレート1!A76,[1]貼付1!$A$2:$F$242,4,FALSE)</f>
        <v>62</v>
      </c>
      <c r="E76" s="109">
        <f>VLOOKUP([1]テンプレート1!A76,[1]貼付1!$A$2:$F$242,5,FALSE)</f>
        <v>65</v>
      </c>
      <c r="F76" s="884">
        <f>D76+E76</f>
        <v>127</v>
      </c>
      <c r="G76" s="48" t="s">
        <v>1293</v>
      </c>
      <c r="H76" s="36" t="s">
        <v>759</v>
      </c>
      <c r="I76" s="108">
        <f>VLOOKUP([1]テンプレート1!G76,[1]貼付1!$A$2:$F$242,3,FALSE)</f>
        <v>23</v>
      </c>
      <c r="J76" s="108">
        <f>VLOOKUP([1]テンプレート1!G76,[1]貼付1!$A$2:$F$242,4,FALSE)</f>
        <v>15</v>
      </c>
      <c r="K76" s="108">
        <f>VLOOKUP([1]テンプレート1!G76,[1]貼付1!$A$2:$F$242,5,FALSE)</f>
        <v>19</v>
      </c>
      <c r="L76" s="108">
        <f t="shared" si="5"/>
        <v>34</v>
      </c>
      <c r="M76" s="162"/>
      <c r="N76" s="161"/>
      <c r="O76" s="880" t="s">
        <v>3</v>
      </c>
      <c r="P76" s="880" t="s">
        <v>4</v>
      </c>
      <c r="Q76" s="880" t="s">
        <v>5</v>
      </c>
      <c r="R76" s="880" t="s">
        <v>6</v>
      </c>
    </row>
    <row r="77" spans="1:25" ht="15.95" customHeight="1" x14ac:dyDescent="0.4">
      <c r="A77" s="49" t="s">
        <v>208</v>
      </c>
      <c r="B77" s="35" t="s">
        <v>760</v>
      </c>
      <c r="C77" s="109">
        <f>VLOOKUP([1]テンプレート1!A77,[1]貼付1!$A$2:$F$242,3,FALSE)</f>
        <v>26</v>
      </c>
      <c r="D77" s="109">
        <f>VLOOKUP([1]テンプレート1!A77,[1]貼付1!$A$2:$F$242,4,FALSE)</f>
        <v>16</v>
      </c>
      <c r="E77" s="109">
        <f>VLOOKUP([1]テンプレート1!A77,[1]貼付1!$A$2:$F$242,5,FALSE)</f>
        <v>26</v>
      </c>
      <c r="F77" s="884">
        <f>D77+E77</f>
        <v>42</v>
      </c>
      <c r="G77" s="48" t="s">
        <v>1294</v>
      </c>
      <c r="H77" s="36" t="s">
        <v>489</v>
      </c>
      <c r="I77" s="108">
        <f>VLOOKUP([1]テンプレート1!G77,[1]貼付1!$A$2:$F$242,3,FALSE)</f>
        <v>39</v>
      </c>
      <c r="J77" s="108">
        <f>VLOOKUP([1]テンプレート1!G77,[1]貼付1!$A$2:$F$242,4,FALSE)</f>
        <v>28</v>
      </c>
      <c r="K77" s="108">
        <f>VLOOKUP([1]テンプレート1!G77,[1]貼付1!$A$2:$F$242,5,FALSE)</f>
        <v>34</v>
      </c>
      <c r="L77" s="108">
        <f t="shared" si="5"/>
        <v>62</v>
      </c>
      <c r="M77" s="147" t="s">
        <v>900</v>
      </c>
      <c r="N77" s="150"/>
      <c r="O77" s="103">
        <f>SUM(C44:C47,I44)</f>
        <v>1443</v>
      </c>
      <c r="P77" s="103">
        <f>SUM(D44:D47,J44)</f>
        <v>1195</v>
      </c>
      <c r="Q77" s="103">
        <f>SUM(E44:E47,K44)</f>
        <v>1313</v>
      </c>
      <c r="R77" s="103">
        <f>P77+Q77</f>
        <v>2508</v>
      </c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883"/>
      <c r="N78" s="883"/>
      <c r="O78" s="883"/>
      <c r="P78" s="883"/>
      <c r="Q78" s="883"/>
      <c r="R78" s="883"/>
    </row>
    <row r="79" spans="1:25" ht="24" customHeight="1" x14ac:dyDescent="0.4">
      <c r="A79" s="467" t="s">
        <v>679</v>
      </c>
      <c r="B79" s="467"/>
      <c r="C79" s="467"/>
      <c r="D79" s="467"/>
      <c r="E79" s="467"/>
      <c r="F79" s="467"/>
      <c r="G79" s="467"/>
      <c r="H79" s="467"/>
      <c r="I79" s="467"/>
      <c r="J79" s="467"/>
      <c r="K79" s="467"/>
      <c r="L79" s="467"/>
      <c r="M79" s="467"/>
      <c r="N79" s="467"/>
      <c r="O79" s="467"/>
      <c r="P79" s="467"/>
      <c r="Q79" s="467"/>
      <c r="R79" s="467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761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114" t="str">
        <f>P2</f>
        <v>令和６年11月30日現在</v>
      </c>
      <c r="Q80" s="114"/>
      <c r="R80" s="114"/>
    </row>
    <row r="81" spans="1:25" ht="15.95" customHeight="1" x14ac:dyDescent="0.4">
      <c r="A81" s="880" t="s">
        <v>1</v>
      </c>
      <c r="B81" s="6" t="s">
        <v>2</v>
      </c>
      <c r="C81" s="880" t="s">
        <v>3</v>
      </c>
      <c r="D81" s="880" t="s">
        <v>4</v>
      </c>
      <c r="E81" s="880" t="s">
        <v>5</v>
      </c>
      <c r="F81" s="880" t="s">
        <v>6</v>
      </c>
      <c r="G81" s="880" t="s">
        <v>1</v>
      </c>
      <c r="H81" s="6" t="s">
        <v>2</v>
      </c>
      <c r="I81" s="880" t="s">
        <v>3</v>
      </c>
      <c r="J81" s="880" t="s">
        <v>4</v>
      </c>
      <c r="K81" s="880" t="s">
        <v>5</v>
      </c>
      <c r="L81" s="880" t="s">
        <v>6</v>
      </c>
      <c r="M81" s="129"/>
      <c r="N81" s="6" t="s">
        <v>57</v>
      </c>
      <c r="O81" s="50" t="s">
        <v>22</v>
      </c>
      <c r="P81" s="50" t="s">
        <v>1295</v>
      </c>
      <c r="Q81" s="50"/>
      <c r="R81" s="129"/>
      <c r="S81" s="885" t="s">
        <v>2</v>
      </c>
      <c r="T81" s="50" t="s">
        <v>460</v>
      </c>
      <c r="U81" s="878" t="s">
        <v>763</v>
      </c>
      <c r="V81" s="880" t="s">
        <v>3</v>
      </c>
      <c r="W81" s="880" t="s">
        <v>4</v>
      </c>
      <c r="X81" s="880" t="s">
        <v>5</v>
      </c>
      <c r="Y81" s="880" t="s">
        <v>6</v>
      </c>
    </row>
    <row r="82" spans="1:25" ht="15.95" customHeight="1" x14ac:dyDescent="0.4">
      <c r="A82" s="879" t="s">
        <v>1245</v>
      </c>
      <c r="B82" s="140" t="s">
        <v>213</v>
      </c>
      <c r="C82" s="26">
        <f>SUM(V82:V87)</f>
        <v>182</v>
      </c>
      <c r="D82" s="26">
        <f>SUM(W82:W87)</f>
        <v>132</v>
      </c>
      <c r="E82" s="26">
        <f>SUM(X82:X87)</f>
        <v>160</v>
      </c>
      <c r="F82" s="103">
        <f t="shared" ref="F82:F96" si="6">D82+E82</f>
        <v>292</v>
      </c>
      <c r="G82" s="34" t="s">
        <v>1296</v>
      </c>
      <c r="H82" s="9" t="s">
        <v>215</v>
      </c>
      <c r="I82" s="103">
        <f>VLOOKUP([1]テンプレート1!G82,[1]貼付1!$A$2:$F$242,3,FALSE)</f>
        <v>157</v>
      </c>
      <c r="J82" s="103">
        <f>VLOOKUP([1]テンプレート1!G82,[1]貼付1!$A$2:$F$242,4,FALSE)</f>
        <v>134</v>
      </c>
      <c r="K82" s="103">
        <f>VLOOKUP([1]テンプレート1!G82,[1]貼付1!$A$2:$F$242,5,FALSE)</f>
        <v>163</v>
      </c>
      <c r="L82" s="103">
        <f t="shared" ref="L82:L101" si="7">J82+K82</f>
        <v>297</v>
      </c>
      <c r="M82" s="2"/>
      <c r="N82" s="886" t="s">
        <v>216</v>
      </c>
      <c r="O82" s="51">
        <v>3022</v>
      </c>
      <c r="P82" s="321" t="s">
        <v>217</v>
      </c>
      <c r="Q82" s="308"/>
      <c r="R82" s="1"/>
      <c r="S82" s="385" t="s">
        <v>764</v>
      </c>
      <c r="T82" s="52" t="s">
        <v>1297</v>
      </c>
      <c r="U82" s="140" t="s">
        <v>765</v>
      </c>
      <c r="V82" s="103">
        <f>VLOOKUP([1]テンプレート1!T82,[1]貼付1!$A$2:$F$242,3,FALSE)</f>
        <v>35</v>
      </c>
      <c r="W82" s="103">
        <f>VLOOKUP([1]テンプレート1!T82,[1]貼付1!$A$2:$F$242,4,FALSE)</f>
        <v>23</v>
      </c>
      <c r="X82" s="103">
        <f>VLOOKUP([1]テンプレート1!T82,[1]貼付1!$A$2:$F$242,5,FALSE)</f>
        <v>31</v>
      </c>
      <c r="Y82" s="26">
        <f>W82+X82</f>
        <v>54</v>
      </c>
    </row>
    <row r="83" spans="1:25" ht="15.95" customHeight="1" x14ac:dyDescent="0.4">
      <c r="A83" s="33" t="s">
        <v>1245</v>
      </c>
      <c r="B83" s="141" t="s">
        <v>221</v>
      </c>
      <c r="C83" s="26">
        <f>SUM(V88:V98)</f>
        <v>545</v>
      </c>
      <c r="D83" s="26">
        <f>SUM(W88:W98)</f>
        <v>535</v>
      </c>
      <c r="E83" s="26">
        <f>SUM(X88:X98)</f>
        <v>562</v>
      </c>
      <c r="F83" s="103">
        <f t="shared" si="6"/>
        <v>1097</v>
      </c>
      <c r="G83" s="34" t="s">
        <v>1298</v>
      </c>
      <c r="H83" s="9" t="s">
        <v>223</v>
      </c>
      <c r="I83" s="103">
        <f>SUM(V135:V136)</f>
        <v>9</v>
      </c>
      <c r="J83" s="103">
        <f>SUM(W135:W136)</f>
        <v>7</v>
      </c>
      <c r="K83" s="103">
        <f>SUM(X135:X136)</f>
        <v>8</v>
      </c>
      <c r="L83" s="103">
        <f t="shared" si="7"/>
        <v>15</v>
      </c>
      <c r="M83" s="1"/>
      <c r="N83" s="179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766</v>
      </c>
      <c r="V83" s="103">
        <f>VLOOKUP([1]テンプレート1!T83,[1]貼付1!$A$2:$F$242,3,FALSE)</f>
        <v>11</v>
      </c>
      <c r="W83" s="103">
        <f>VLOOKUP([1]テンプレート1!T83,[1]貼付1!$A$2:$F$242,4,FALSE)</f>
        <v>8</v>
      </c>
      <c r="X83" s="103">
        <f>VLOOKUP([1]テンプレート1!T83,[1]貼付1!$A$2:$F$242,5,FALSE)</f>
        <v>8</v>
      </c>
      <c r="Y83" s="26">
        <f t="shared" ref="Y83:Y138" si="8">W83+X83</f>
        <v>16</v>
      </c>
    </row>
    <row r="84" spans="1:25" ht="15.95" customHeight="1" x14ac:dyDescent="0.4">
      <c r="A84" s="33" t="s">
        <v>1299</v>
      </c>
      <c r="B84" s="9" t="s">
        <v>228</v>
      </c>
      <c r="C84" s="103">
        <f>VLOOKUP([1]テンプレート1!A84,[1]貼付1!$A$2:$F$242,3,FALSE)</f>
        <v>62</v>
      </c>
      <c r="D84" s="103">
        <f>VLOOKUP([1]テンプレート1!A84,[1]貼付1!$A$2:$F$242,4,FALSE)</f>
        <v>62</v>
      </c>
      <c r="E84" s="103">
        <f>VLOOKUP([1]テンプレート1!A84,[1]貼付1!$A$2:$F$242,5,FALSE)</f>
        <v>61</v>
      </c>
      <c r="F84" s="103">
        <f t="shared" si="6"/>
        <v>123</v>
      </c>
      <c r="G84" s="34" t="s">
        <v>1300</v>
      </c>
      <c r="H84" s="9" t="s">
        <v>230</v>
      </c>
      <c r="I84" s="103">
        <f>VLOOKUP([1]テンプレート1!G84,[1]貼付1!$A$2:$F$242,3,FALSE)</f>
        <v>17</v>
      </c>
      <c r="J84" s="103">
        <f>VLOOKUP([1]テンプレート1!G84,[1]貼付1!$A$2:$F$242,4,FALSE)</f>
        <v>10</v>
      </c>
      <c r="K84" s="103">
        <f>VLOOKUP([1]テンプレート1!G84,[1]貼付1!$A$2:$F$242,5,FALSE)</f>
        <v>17</v>
      </c>
      <c r="L84" s="103">
        <f t="shared" si="7"/>
        <v>27</v>
      </c>
      <c r="M84" s="1"/>
      <c r="N84" s="17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767</v>
      </c>
      <c r="V84" s="103">
        <f>VLOOKUP([1]テンプレート1!T84,[1]貼付1!$A$2:$F$242,3,FALSE)</f>
        <v>17</v>
      </c>
      <c r="W84" s="103">
        <f>VLOOKUP([1]テンプレート1!T84,[1]貼付1!$A$2:$F$242,4,FALSE)</f>
        <v>13</v>
      </c>
      <c r="X84" s="103">
        <f>VLOOKUP([1]テンプレート1!T84,[1]貼付1!$A$2:$F$242,5,FALSE)</f>
        <v>19</v>
      </c>
      <c r="Y84" s="26">
        <f t="shared" si="8"/>
        <v>32</v>
      </c>
    </row>
    <row r="85" spans="1:25" ht="15.95" customHeight="1" x14ac:dyDescent="0.4">
      <c r="A85" s="33" t="s">
        <v>1301</v>
      </c>
      <c r="B85" s="9" t="s">
        <v>235</v>
      </c>
      <c r="C85" s="103">
        <f>VLOOKUP([1]テンプレート1!A85,[1]貼付1!$A$2:$F$242,3,FALSE)</f>
        <v>120</v>
      </c>
      <c r="D85" s="103">
        <f>VLOOKUP([1]テンプレート1!A85,[1]貼付1!$A$2:$F$242,4,FALSE)</f>
        <v>131</v>
      </c>
      <c r="E85" s="103">
        <f>VLOOKUP([1]テンプレート1!A85,[1]貼付1!$A$2:$F$242,5,FALSE)</f>
        <v>128</v>
      </c>
      <c r="F85" s="103">
        <f t="shared" si="6"/>
        <v>259</v>
      </c>
      <c r="G85" s="879" t="s">
        <v>1245</v>
      </c>
      <c r="H85" s="142" t="s">
        <v>236</v>
      </c>
      <c r="I85" s="103">
        <f>SUM(V126:V127)</f>
        <v>105</v>
      </c>
      <c r="J85" s="103">
        <f>SUM(W126:W127)</f>
        <v>92</v>
      </c>
      <c r="K85" s="103">
        <f>SUM(X126:X127)</f>
        <v>118</v>
      </c>
      <c r="L85" s="103">
        <f t="shared" si="7"/>
        <v>210</v>
      </c>
      <c r="M85" s="1"/>
      <c r="N85" s="181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768</v>
      </c>
      <c r="V85" s="103">
        <f>VLOOKUP([1]テンプレート1!T85,[1]貼付1!$A$2:$F$242,3,FALSE)</f>
        <v>49</v>
      </c>
      <c r="W85" s="103">
        <f>VLOOKUP([1]テンプレート1!T85,[1]貼付1!$A$2:$F$242,4,FALSE)</f>
        <v>46</v>
      </c>
      <c r="X85" s="103">
        <f>VLOOKUP([1]テンプレート1!T85,[1]貼付1!$A$2:$F$242,5,FALSE)</f>
        <v>47</v>
      </c>
      <c r="Y85" s="26">
        <f t="shared" si="8"/>
        <v>93</v>
      </c>
    </row>
    <row r="86" spans="1:25" ht="15.95" customHeight="1" x14ac:dyDescent="0.4">
      <c r="A86" s="879" t="s">
        <v>1245</v>
      </c>
      <c r="B86" s="131" t="s">
        <v>241</v>
      </c>
      <c r="C86" s="103">
        <f>SUM(V99:V101)</f>
        <v>219</v>
      </c>
      <c r="D86" s="103">
        <f>SUM(W99:W101)</f>
        <v>240</v>
      </c>
      <c r="E86" s="103">
        <f>SUM(X99:X101)</f>
        <v>248</v>
      </c>
      <c r="F86" s="103">
        <f t="shared" si="6"/>
        <v>488</v>
      </c>
      <c r="G86" s="34" t="s">
        <v>1302</v>
      </c>
      <c r="H86" s="9" t="s">
        <v>243</v>
      </c>
      <c r="I86" s="103">
        <f>VLOOKUP([1]テンプレート1!G86,[1]貼付1!$A$2:$F$242,3,FALSE)</f>
        <v>143</v>
      </c>
      <c r="J86" s="103">
        <f>VLOOKUP([1]テンプレート1!G86,[1]貼付1!$A$2:$F$242,4,FALSE)</f>
        <v>137</v>
      </c>
      <c r="K86" s="103">
        <f>VLOOKUP([1]テンプレート1!G86,[1]貼付1!$A$2:$F$242,5,FALSE)</f>
        <v>152</v>
      </c>
      <c r="L86" s="103">
        <f t="shared" si="7"/>
        <v>289</v>
      </c>
      <c r="M86" s="1"/>
      <c r="N86" s="182"/>
      <c r="O86" s="54">
        <v>3026</v>
      </c>
      <c r="P86" s="322" t="s">
        <v>244</v>
      </c>
      <c r="Q86" s="309"/>
      <c r="R86" s="1"/>
      <c r="S86" s="387"/>
      <c r="T86" s="53" t="s">
        <v>1303</v>
      </c>
      <c r="U86" s="140" t="s">
        <v>769</v>
      </c>
      <c r="V86" s="103">
        <f>VLOOKUP([1]テンプレート1!T86,[1]貼付1!$A$2:$F$242,3,FALSE)</f>
        <v>40</v>
      </c>
      <c r="W86" s="103">
        <f>VLOOKUP([1]テンプレート1!T86,[1]貼付1!$A$2:$F$242,4,FALSE)</f>
        <v>22</v>
      </c>
      <c r="X86" s="103">
        <f>VLOOKUP([1]テンプレート1!T86,[1]貼付1!$A$2:$F$242,5,FALSE)</f>
        <v>28</v>
      </c>
      <c r="Y86" s="26">
        <f t="shared" si="8"/>
        <v>50</v>
      </c>
    </row>
    <row r="87" spans="1:25" ht="15.95" customHeight="1" x14ac:dyDescent="0.4">
      <c r="A87" s="879" t="s">
        <v>1245</v>
      </c>
      <c r="B87" s="132" t="s">
        <v>247</v>
      </c>
      <c r="C87" s="103">
        <f>SUM(V102:V106)</f>
        <v>140</v>
      </c>
      <c r="D87" s="103">
        <f>SUM(W102:W106)</f>
        <v>131</v>
      </c>
      <c r="E87" s="103">
        <f>SUM(X102:X106)</f>
        <v>139</v>
      </c>
      <c r="F87" s="103">
        <f t="shared" si="6"/>
        <v>270</v>
      </c>
      <c r="G87" s="34" t="s">
        <v>1304</v>
      </c>
      <c r="H87" s="9" t="s">
        <v>249</v>
      </c>
      <c r="I87" s="103">
        <f>VLOOKUP([1]テンプレート1!G87,[1]貼付1!$A$2:$F$242,3,FALSE)</f>
        <v>86</v>
      </c>
      <c r="J87" s="103">
        <f>VLOOKUP([1]テンプレート1!G87,[1]貼付1!$A$2:$F$242,4,FALSE)</f>
        <v>67</v>
      </c>
      <c r="K87" s="103">
        <f>VLOOKUP([1]テンプレート1!G87,[1]貼付1!$A$2:$F$242,5,FALSE)</f>
        <v>79</v>
      </c>
      <c r="L87" s="103">
        <f t="shared" si="7"/>
        <v>146</v>
      </c>
      <c r="M87" s="1"/>
      <c r="N87" s="182"/>
      <c r="O87" s="54">
        <v>3027</v>
      </c>
      <c r="P87" s="322" t="s">
        <v>250</v>
      </c>
      <c r="Q87" s="309"/>
      <c r="R87" s="1"/>
      <c r="S87" s="390"/>
      <c r="T87" s="53" t="s">
        <v>1305</v>
      </c>
      <c r="U87" s="140" t="s">
        <v>770</v>
      </c>
      <c r="V87" s="103">
        <f>VLOOKUP([1]テンプレート1!T87,[1]貼付1!$A$2:$F$242,3,FALSE)</f>
        <v>30</v>
      </c>
      <c r="W87" s="103">
        <f>VLOOKUP([1]テンプレート1!T87,[1]貼付1!$A$2:$F$242,4,FALSE)</f>
        <v>20</v>
      </c>
      <c r="X87" s="103">
        <f>VLOOKUP([1]テンプレート1!T87,[1]貼付1!$A$2:$F$242,5,FALSE)</f>
        <v>27</v>
      </c>
      <c r="Y87" s="26">
        <f t="shared" si="8"/>
        <v>47</v>
      </c>
    </row>
    <row r="88" spans="1:25" ht="15.95" customHeight="1" x14ac:dyDescent="0.4">
      <c r="A88" s="33" t="s">
        <v>253</v>
      </c>
      <c r="B88" s="9" t="s">
        <v>254</v>
      </c>
      <c r="C88" s="103">
        <f>VLOOKUP([1]テンプレート1!A88,[1]貼付1!$A$2:$F$242,3,FALSE)</f>
        <v>44</v>
      </c>
      <c r="D88" s="103">
        <f>VLOOKUP([1]テンプレート1!A88,[1]貼付1!$A$2:$F$242,4,FALSE)</f>
        <v>42</v>
      </c>
      <c r="E88" s="103">
        <f>VLOOKUP([1]テンプレート1!A88,[1]貼付1!$A$2:$F$242,5,FALSE)</f>
        <v>34</v>
      </c>
      <c r="F88" s="103">
        <f t="shared" si="6"/>
        <v>76</v>
      </c>
      <c r="G88" s="34" t="s">
        <v>1306</v>
      </c>
      <c r="H88" s="9" t="s">
        <v>256</v>
      </c>
      <c r="I88" s="103">
        <f>VLOOKUP([1]テンプレート1!G88,[1]貼付1!$A$2:$F$242,3,FALSE)</f>
        <v>17</v>
      </c>
      <c r="J88" s="103">
        <f>VLOOKUP([1]テンプレート1!G88,[1]貼付1!$A$2:$F$242,4,FALSE)</f>
        <v>13</v>
      </c>
      <c r="K88" s="103">
        <f>VLOOKUP([1]テンプレート1!G88,[1]貼付1!$A$2:$F$242,5,FALSE)</f>
        <v>13</v>
      </c>
      <c r="L88" s="103">
        <f t="shared" si="7"/>
        <v>26</v>
      </c>
      <c r="M88" s="1"/>
      <c r="N88" s="182"/>
      <c r="O88" s="54">
        <v>3028</v>
      </c>
      <c r="P88" s="322" t="s">
        <v>257</v>
      </c>
      <c r="Q88" s="309"/>
      <c r="R88" s="1"/>
      <c r="S88" s="391" t="s">
        <v>221</v>
      </c>
      <c r="T88" s="53" t="s">
        <v>1307</v>
      </c>
      <c r="U88" s="887" t="s">
        <v>771</v>
      </c>
      <c r="V88" s="103">
        <f>VLOOKUP([1]テンプレート1!T88,[1]貼付1!$A$2:$F$242,3,FALSE)</f>
        <v>37</v>
      </c>
      <c r="W88" s="103">
        <f>VLOOKUP([1]テンプレート1!T88,[1]貼付1!$A$2:$F$242,4,FALSE)</f>
        <v>16</v>
      </c>
      <c r="X88" s="103">
        <f>VLOOKUP([1]テンプレート1!T88,[1]貼付1!$A$2:$F$242,5,FALSE)</f>
        <v>30</v>
      </c>
      <c r="Y88" s="26">
        <f t="shared" si="8"/>
        <v>46</v>
      </c>
    </row>
    <row r="89" spans="1:25" ht="15.95" customHeight="1" x14ac:dyDescent="0.4">
      <c r="A89" s="33" t="s">
        <v>261</v>
      </c>
      <c r="B89" s="9" t="s">
        <v>262</v>
      </c>
      <c r="C89" s="103">
        <f>VLOOKUP([1]テンプレート1!A89,[1]貼付1!$A$2:$F$242,3,FALSE)</f>
        <v>62</v>
      </c>
      <c r="D89" s="103">
        <f>VLOOKUP([1]テンプレート1!A89,[1]貼付1!$A$2:$F$242,4,FALSE)</f>
        <v>49</v>
      </c>
      <c r="E89" s="103">
        <f>VLOOKUP([1]テンプレート1!A89,[1]貼付1!$A$2:$F$242,5,FALSE)</f>
        <v>53</v>
      </c>
      <c r="F89" s="103">
        <f t="shared" si="6"/>
        <v>102</v>
      </c>
      <c r="G89" s="879" t="s">
        <v>1245</v>
      </c>
      <c r="H89" s="140" t="s">
        <v>263</v>
      </c>
      <c r="I89" s="103">
        <f>SUM(V128:V129)</f>
        <v>248</v>
      </c>
      <c r="J89" s="103">
        <f>SUM(W128:W129)</f>
        <v>211</v>
      </c>
      <c r="K89" s="103">
        <f>SUM(X128:X129)</f>
        <v>247</v>
      </c>
      <c r="L89" s="103">
        <f t="shared" si="7"/>
        <v>458</v>
      </c>
      <c r="M89" s="1"/>
      <c r="N89" s="180"/>
      <c r="O89" s="54">
        <v>3029</v>
      </c>
      <c r="P89" s="322" t="s">
        <v>264</v>
      </c>
      <c r="Q89" s="309"/>
      <c r="R89" s="1"/>
      <c r="S89" s="393"/>
      <c r="T89" s="53" t="s">
        <v>1308</v>
      </c>
      <c r="U89" s="887" t="s">
        <v>772</v>
      </c>
      <c r="V89" s="103">
        <f>VLOOKUP([1]テンプレート1!T89,[1]貼付1!$A$2:$F$242,3,FALSE)</f>
        <v>40</v>
      </c>
      <c r="W89" s="103">
        <f>VLOOKUP([1]テンプレート1!T89,[1]貼付1!$A$2:$F$242,4,FALSE)</f>
        <v>44</v>
      </c>
      <c r="X89" s="103">
        <f>VLOOKUP([1]テンプレート1!T89,[1]貼付1!$A$2:$F$242,5,FALSE)</f>
        <v>47</v>
      </c>
      <c r="Y89" s="26">
        <f t="shared" si="8"/>
        <v>91</v>
      </c>
    </row>
    <row r="90" spans="1:25" ht="15.95" customHeight="1" x14ac:dyDescent="0.4">
      <c r="A90" s="33" t="s">
        <v>267</v>
      </c>
      <c r="B90" s="9" t="s">
        <v>268</v>
      </c>
      <c r="C90" s="103">
        <f>VLOOKUP([1]テンプレート1!A90,[1]貼付1!$A$2:$F$242,3,FALSE)</f>
        <v>73</v>
      </c>
      <c r="D90" s="103">
        <f>VLOOKUP([1]テンプレート1!A90,[1]貼付1!$A$2:$F$242,4,FALSE)</f>
        <v>58</v>
      </c>
      <c r="E90" s="103">
        <f>VLOOKUP([1]テンプレート1!A90,[1]貼付1!$A$2:$F$242,5,FALSE)</f>
        <v>67</v>
      </c>
      <c r="F90" s="103">
        <f t="shared" si="6"/>
        <v>125</v>
      </c>
      <c r="G90" s="34" t="s">
        <v>1309</v>
      </c>
      <c r="H90" s="9" t="s">
        <v>270</v>
      </c>
      <c r="I90" s="103">
        <f>VLOOKUP([1]テンプレート1!G90,[1]貼付1!$A$2:$F$242,3,FALSE)</f>
        <v>28</v>
      </c>
      <c r="J90" s="103">
        <f>VLOOKUP([1]テンプレート1!G90,[1]貼付1!$A$2:$F$242,4,FALSE)</f>
        <v>24</v>
      </c>
      <c r="K90" s="103">
        <f>VLOOKUP([1]テンプレート1!G90,[1]貼付1!$A$2:$F$242,5,FALSE)</f>
        <v>26</v>
      </c>
      <c r="L90" s="103">
        <f t="shared" si="7"/>
        <v>50</v>
      </c>
      <c r="M90" s="1"/>
      <c r="N90" s="184" t="s">
        <v>62</v>
      </c>
      <c r="O90" s="55">
        <v>3045</v>
      </c>
      <c r="P90" s="323" t="s">
        <v>62</v>
      </c>
      <c r="Q90" s="310"/>
      <c r="R90" s="1"/>
      <c r="S90" s="393"/>
      <c r="T90" s="53" t="s">
        <v>1310</v>
      </c>
      <c r="U90" s="887" t="s">
        <v>773</v>
      </c>
      <c r="V90" s="103">
        <f>VLOOKUP([1]テンプレート1!T90,[1]貼付1!$A$2:$F$242,3,FALSE)</f>
        <v>17</v>
      </c>
      <c r="W90" s="103">
        <f>VLOOKUP([1]テンプレート1!T90,[1]貼付1!$A$2:$F$242,4,FALSE)</f>
        <v>23</v>
      </c>
      <c r="X90" s="103">
        <f>VLOOKUP([1]テンプレート1!T90,[1]貼付1!$A$2:$F$242,5,FALSE)</f>
        <v>13</v>
      </c>
      <c r="Y90" s="26">
        <f t="shared" si="8"/>
        <v>36</v>
      </c>
    </row>
    <row r="91" spans="1:25" ht="15.75" customHeight="1" x14ac:dyDescent="0.4">
      <c r="A91" s="33" t="s">
        <v>273</v>
      </c>
      <c r="B91" s="9" t="s">
        <v>274</v>
      </c>
      <c r="C91" s="103">
        <f>VLOOKUP([1]テンプレート1!A91,[1]貼付1!$A$2:$F$242,3,FALSE)</f>
        <v>29</v>
      </c>
      <c r="D91" s="103">
        <f>VLOOKUP([1]テンプレート1!A91,[1]貼付1!$A$2:$F$242,4,FALSE)</f>
        <v>31</v>
      </c>
      <c r="E91" s="103">
        <f>VLOOKUP([1]テンプレート1!A91,[1]貼付1!$A$2:$F$242,5,FALSE)</f>
        <v>30</v>
      </c>
      <c r="F91" s="103">
        <f t="shared" si="6"/>
        <v>61</v>
      </c>
      <c r="G91" s="34" t="s">
        <v>1311</v>
      </c>
      <c r="H91" s="9" t="s">
        <v>276</v>
      </c>
      <c r="I91" s="103">
        <f>VLOOKUP([1]テンプレート1!G91,[1]貼付1!$A$2:$F$242,3,FALSE)</f>
        <v>35</v>
      </c>
      <c r="J91" s="103">
        <f>VLOOKUP([1]テンプレート1!G91,[1]貼付1!$A$2:$F$242,4,FALSE)</f>
        <v>28</v>
      </c>
      <c r="K91" s="103">
        <f>VLOOKUP([1]テンプレート1!G91,[1]貼付1!$A$2:$F$242,5,FALSE)</f>
        <v>25</v>
      </c>
      <c r="L91" s="103">
        <f t="shared" si="7"/>
        <v>53</v>
      </c>
      <c r="M91" s="1"/>
      <c r="N91" s="183"/>
      <c r="O91" s="55">
        <v>3046</v>
      </c>
      <c r="P91" s="323" t="s">
        <v>277</v>
      </c>
      <c r="Q91" s="310"/>
      <c r="R91" s="1"/>
      <c r="S91" s="393"/>
      <c r="T91" s="53" t="s">
        <v>1312</v>
      </c>
      <c r="U91" s="887" t="s">
        <v>774</v>
      </c>
      <c r="V91" s="103">
        <f>VLOOKUP([1]テンプレート1!T91,[1]貼付1!$A$2:$F$242,3,FALSE)</f>
        <v>21</v>
      </c>
      <c r="W91" s="103">
        <f>VLOOKUP([1]テンプレート1!T91,[1]貼付1!$A$2:$F$242,4,FALSE)</f>
        <v>19</v>
      </c>
      <c r="X91" s="103">
        <f>VLOOKUP([1]テンプレート1!T91,[1]貼付1!$A$2:$F$242,5,FALSE)</f>
        <v>17</v>
      </c>
      <c r="Y91" s="26">
        <f t="shared" si="8"/>
        <v>36</v>
      </c>
    </row>
    <row r="92" spans="1:25" ht="15.95" customHeight="1" x14ac:dyDescent="0.4">
      <c r="A92" s="33" t="s">
        <v>280</v>
      </c>
      <c r="B92" s="9" t="s">
        <v>281</v>
      </c>
      <c r="C92" s="103">
        <f>VLOOKUP([1]テンプレート1!A92,[1]貼付1!$A$2:$F$242,3,FALSE)</f>
        <v>47</v>
      </c>
      <c r="D92" s="103">
        <f>VLOOKUP([1]テンプレート1!A92,[1]貼付1!$A$2:$F$242,4,FALSE)</f>
        <v>40</v>
      </c>
      <c r="E92" s="103">
        <f>VLOOKUP([1]テンプレート1!A92,[1]貼付1!$A$2:$F$242,5,FALSE)</f>
        <v>51</v>
      </c>
      <c r="F92" s="103">
        <f t="shared" si="6"/>
        <v>91</v>
      </c>
      <c r="G92" s="34" t="s">
        <v>1313</v>
      </c>
      <c r="H92" s="9" t="s">
        <v>283</v>
      </c>
      <c r="I92" s="103">
        <f>VLOOKUP([1]テンプレート1!G92,[1]貼付1!$A$2:$F$242,3,FALSE)</f>
        <v>22</v>
      </c>
      <c r="J92" s="103">
        <f>VLOOKUP([1]テンプレート1!G92,[1]貼付1!$A$2:$F$242,4,FALSE)</f>
        <v>17</v>
      </c>
      <c r="K92" s="103">
        <f>VLOOKUP([1]テンプレート1!G92,[1]貼付1!$A$2:$F$242,5,FALSE)</f>
        <v>20</v>
      </c>
      <c r="L92" s="103">
        <f t="shared" si="7"/>
        <v>37</v>
      </c>
      <c r="M92" s="1"/>
      <c r="N92" s="186" t="s">
        <v>284</v>
      </c>
      <c r="O92" s="56">
        <v>3118</v>
      </c>
      <c r="P92" s="324" t="s">
        <v>285</v>
      </c>
      <c r="Q92" s="311"/>
      <c r="R92" s="1"/>
      <c r="S92" s="393"/>
      <c r="T92" s="53" t="s">
        <v>1314</v>
      </c>
      <c r="U92" s="887" t="s">
        <v>775</v>
      </c>
      <c r="V92" s="103">
        <f>VLOOKUP([1]テンプレート1!T92,[1]貼付1!$A$2:$F$242,3,FALSE)</f>
        <v>46</v>
      </c>
      <c r="W92" s="103">
        <f>VLOOKUP([1]テンプレート1!T92,[1]貼付1!$A$2:$F$242,4,FALSE)</f>
        <v>47</v>
      </c>
      <c r="X92" s="103">
        <f>VLOOKUP([1]テンプレート1!T92,[1]貼付1!$A$2:$F$242,5,FALSE)</f>
        <v>37</v>
      </c>
      <c r="Y92" s="26">
        <f t="shared" si="8"/>
        <v>84</v>
      </c>
    </row>
    <row r="93" spans="1:25" ht="15.95" customHeight="1" x14ac:dyDescent="0.4">
      <c r="A93" s="33" t="s">
        <v>288</v>
      </c>
      <c r="B93" s="9" t="s">
        <v>289</v>
      </c>
      <c r="C93" s="103">
        <f>VLOOKUP([1]テンプレート1!A93,[1]貼付1!$A$2:$F$242,3,FALSE)</f>
        <v>52</v>
      </c>
      <c r="D93" s="103">
        <f>VLOOKUP([1]テンプレート1!A93,[1]貼付1!$A$2:$F$242,4,FALSE)</f>
        <v>45</v>
      </c>
      <c r="E93" s="103">
        <f>VLOOKUP([1]テンプレート1!A93,[1]貼付1!$A$2:$F$242,5,FALSE)</f>
        <v>43</v>
      </c>
      <c r="F93" s="103">
        <f t="shared" si="6"/>
        <v>88</v>
      </c>
      <c r="G93" s="34" t="s">
        <v>1315</v>
      </c>
      <c r="H93" s="9" t="s">
        <v>291</v>
      </c>
      <c r="I93" s="103">
        <f>VLOOKUP([1]テンプレート1!G93,[1]貼付1!$A$2:$F$242,3,FALSE)</f>
        <v>497</v>
      </c>
      <c r="J93" s="103">
        <f>VLOOKUP([1]テンプレート1!G93,[1]貼付1!$A$2:$F$242,4,FALSE)</f>
        <v>577</v>
      </c>
      <c r="K93" s="103">
        <f>VLOOKUP([1]テンプレート1!G93,[1]貼付1!$A$2:$F$242,5,FALSE)</f>
        <v>633</v>
      </c>
      <c r="L93" s="103">
        <f t="shared" si="7"/>
        <v>1210</v>
      </c>
      <c r="M93" s="1"/>
      <c r="N93" s="185"/>
      <c r="O93" s="56">
        <v>3119</v>
      </c>
      <c r="P93" s="324" t="s">
        <v>585</v>
      </c>
      <c r="Q93" s="311"/>
      <c r="R93" s="1"/>
      <c r="S93" s="393"/>
      <c r="T93" s="53" t="s">
        <v>1316</v>
      </c>
      <c r="U93" s="887" t="s">
        <v>776</v>
      </c>
      <c r="V93" s="103">
        <f>VLOOKUP([1]テンプレート1!T93,[1]貼付1!$A$2:$F$242,3,FALSE)</f>
        <v>138</v>
      </c>
      <c r="W93" s="103">
        <f>VLOOKUP([1]テンプレート1!T93,[1]貼付1!$A$2:$F$242,4,FALSE)</f>
        <v>142</v>
      </c>
      <c r="X93" s="103">
        <f>VLOOKUP([1]テンプレート1!T93,[1]貼付1!$A$2:$F$242,5,FALSE)</f>
        <v>164</v>
      </c>
      <c r="Y93" s="26">
        <f t="shared" si="8"/>
        <v>306</v>
      </c>
    </row>
    <row r="94" spans="1:25" ht="15.95" customHeight="1" x14ac:dyDescent="0.4">
      <c r="A94" s="33" t="s">
        <v>294</v>
      </c>
      <c r="B94" s="9" t="s">
        <v>295</v>
      </c>
      <c r="C94" s="103">
        <f>VLOOKUP([1]テンプレート1!A94,[1]貼付1!$A$2:$F$242,3,FALSE)</f>
        <v>117</v>
      </c>
      <c r="D94" s="103">
        <f>VLOOKUP([1]テンプレート1!A94,[1]貼付1!$A$2:$F$242,4,FALSE)</f>
        <v>93</v>
      </c>
      <c r="E94" s="103">
        <f>VLOOKUP([1]テンプレート1!A94,[1]貼付1!$A$2:$F$242,5,FALSE)</f>
        <v>101</v>
      </c>
      <c r="F94" s="103">
        <f t="shared" si="6"/>
        <v>194</v>
      </c>
      <c r="G94" s="34" t="s">
        <v>1317</v>
      </c>
      <c r="H94" s="9" t="s">
        <v>297</v>
      </c>
      <c r="I94" s="103">
        <f>VLOOKUP([1]テンプレート1!G94,[1]貼付1!$A$2:$F$242,3,FALSE)</f>
        <v>87</v>
      </c>
      <c r="J94" s="103">
        <f>VLOOKUP([1]テンプレート1!G94,[1]貼付1!$A$2:$F$242,4,FALSE)</f>
        <v>91</v>
      </c>
      <c r="K94" s="103">
        <f>VLOOKUP([1]テンプレート1!G94,[1]貼付1!$A$2:$F$242,5,FALSE)</f>
        <v>101</v>
      </c>
      <c r="L94" s="103">
        <f t="shared" si="7"/>
        <v>192</v>
      </c>
      <c r="M94" s="1"/>
      <c r="N94" s="187" t="s">
        <v>298</v>
      </c>
      <c r="O94" s="57">
        <v>3057</v>
      </c>
      <c r="P94" s="325" t="s">
        <v>299</v>
      </c>
      <c r="Q94" s="312"/>
      <c r="R94" s="1"/>
      <c r="S94" s="393"/>
      <c r="T94" s="53" t="s">
        <v>1318</v>
      </c>
      <c r="U94" s="887" t="s">
        <v>777</v>
      </c>
      <c r="V94" s="103">
        <f>VLOOKUP([1]テンプレート1!T94,[1]貼付1!$A$2:$F$242,3,FALSE)</f>
        <v>33</v>
      </c>
      <c r="W94" s="103">
        <f>VLOOKUP([1]テンプレート1!T94,[1]貼付1!$A$2:$F$242,4,FALSE)</f>
        <v>30</v>
      </c>
      <c r="X94" s="103">
        <f>VLOOKUP([1]テンプレート1!T94,[1]貼付1!$A$2:$F$242,5,FALSE)</f>
        <v>33</v>
      </c>
      <c r="Y94" s="26">
        <f t="shared" si="8"/>
        <v>63</v>
      </c>
    </row>
    <row r="95" spans="1:25" ht="15.95" customHeight="1" x14ac:dyDescent="0.4">
      <c r="A95" s="33" t="s">
        <v>1319</v>
      </c>
      <c r="B95" s="9" t="s">
        <v>303</v>
      </c>
      <c r="C95" s="103">
        <f>VLOOKUP([1]テンプレート1!A95,[1]貼付1!$A$2:$F$242,3,FALSE)</f>
        <v>22</v>
      </c>
      <c r="D95" s="103">
        <f>VLOOKUP([1]テンプレート1!A95,[1]貼付1!$A$2:$F$242,4,FALSE)</f>
        <v>23</v>
      </c>
      <c r="E95" s="103">
        <f>VLOOKUP([1]テンプレート1!A95,[1]貼付1!$A$2:$F$242,5,FALSE)</f>
        <v>21</v>
      </c>
      <c r="F95" s="103">
        <f t="shared" si="6"/>
        <v>44</v>
      </c>
      <c r="G95" s="34" t="s">
        <v>1320</v>
      </c>
      <c r="H95" s="9" t="s">
        <v>305</v>
      </c>
      <c r="I95" s="103">
        <f>VLOOKUP([1]テンプレート1!G95,[1]貼付1!$A$2:$F$242,3,FALSE)</f>
        <v>8</v>
      </c>
      <c r="J95" s="103">
        <f>VLOOKUP([1]テンプレート1!G95,[1]貼付1!$A$2:$F$242,4,FALSE)</f>
        <v>10</v>
      </c>
      <c r="K95" s="103">
        <f>VLOOKUP([1]テンプレート1!G95,[1]貼付1!$A$2:$F$242,5,FALSE)</f>
        <v>7</v>
      </c>
      <c r="L95" s="103">
        <f t="shared" si="7"/>
        <v>17</v>
      </c>
      <c r="M95" s="1"/>
      <c r="N95" s="188"/>
      <c r="O95" s="57">
        <v>3058</v>
      </c>
      <c r="P95" s="325" t="s">
        <v>306</v>
      </c>
      <c r="Q95" s="312"/>
      <c r="R95" s="1"/>
      <c r="S95" s="393"/>
      <c r="T95" s="53" t="s">
        <v>1321</v>
      </c>
      <c r="U95" s="887" t="s">
        <v>778</v>
      </c>
      <c r="V95" s="103">
        <f>VLOOKUP([1]テンプレート1!T95,[1]貼付1!$A$2:$F$242,3,FALSE)</f>
        <v>98</v>
      </c>
      <c r="W95" s="103">
        <f>VLOOKUP([1]テンプレート1!T95,[1]貼付1!$A$2:$F$242,4,FALSE)</f>
        <v>89</v>
      </c>
      <c r="X95" s="103">
        <f>VLOOKUP([1]テンプレート1!T95,[1]貼付1!$A$2:$F$242,5,FALSE)</f>
        <v>98</v>
      </c>
      <c r="Y95" s="26">
        <f t="shared" si="8"/>
        <v>187</v>
      </c>
    </row>
    <row r="96" spans="1:25" ht="15.95" customHeight="1" x14ac:dyDescent="0.4">
      <c r="A96" s="33" t="s">
        <v>309</v>
      </c>
      <c r="B96" s="9" t="s">
        <v>310</v>
      </c>
      <c r="C96" s="103">
        <f>VLOOKUP([1]テンプレート1!A96,[1]貼付1!$A$2:$F$242,3,FALSE)</f>
        <v>10</v>
      </c>
      <c r="D96" s="103">
        <f>VLOOKUP([1]テンプレート1!A96,[1]貼付1!$A$2:$F$242,4,FALSE)</f>
        <v>7</v>
      </c>
      <c r="E96" s="103">
        <f>VLOOKUP([1]テンプレート1!A96,[1]貼付1!$A$2:$F$242,5,FALSE)</f>
        <v>10</v>
      </c>
      <c r="F96" s="103">
        <f t="shared" si="6"/>
        <v>17</v>
      </c>
      <c r="G96" s="34" t="s">
        <v>1322</v>
      </c>
      <c r="H96" s="9" t="s">
        <v>312</v>
      </c>
      <c r="I96" s="103">
        <f>VLOOKUP([1]テンプレート1!G96,[1]貼付1!$A$2:$F$242,3,FALSE)</f>
        <v>97</v>
      </c>
      <c r="J96" s="103">
        <f>VLOOKUP([1]テンプレート1!G96,[1]貼付1!$A$2:$F$242,4,FALSE)</f>
        <v>98</v>
      </c>
      <c r="K96" s="103">
        <f>VLOOKUP([1]テンプレート1!G96,[1]貼付1!$A$2:$F$242,5,FALSE)</f>
        <v>100</v>
      </c>
      <c r="L96" s="103">
        <f t="shared" si="7"/>
        <v>198</v>
      </c>
      <c r="M96" s="1"/>
      <c r="N96" s="189" t="s">
        <v>313</v>
      </c>
      <c r="O96" s="58">
        <v>3060</v>
      </c>
      <c r="P96" s="326" t="s">
        <v>313</v>
      </c>
      <c r="Q96" s="313"/>
      <c r="R96" s="1"/>
      <c r="S96" s="393"/>
      <c r="T96" s="53" t="s">
        <v>1323</v>
      </c>
      <c r="U96" s="887" t="s">
        <v>779</v>
      </c>
      <c r="V96" s="103">
        <f>VLOOKUP([1]テンプレート1!T96,[1]貼付1!$A$2:$F$242,3,FALSE)</f>
        <v>50</v>
      </c>
      <c r="W96" s="103">
        <f>VLOOKUP([1]テンプレート1!T96,[1]貼付1!$A$2:$F$242,4,FALSE)</f>
        <v>51</v>
      </c>
      <c r="X96" s="103">
        <f>VLOOKUP([1]テンプレート1!T96,[1]貼付1!$A$2:$F$242,5,FALSE)</f>
        <v>52</v>
      </c>
      <c r="Y96" s="26">
        <f t="shared" si="8"/>
        <v>103</v>
      </c>
    </row>
    <row r="97" spans="1:25" ht="15.95" customHeight="1" x14ac:dyDescent="0.4">
      <c r="A97" s="61"/>
      <c r="B97" s="23"/>
      <c r="C97" s="103"/>
      <c r="D97" s="103"/>
      <c r="E97" s="103"/>
      <c r="F97" s="103"/>
      <c r="G97" s="879" t="s">
        <v>1245</v>
      </c>
      <c r="H97" s="145" t="s">
        <v>317</v>
      </c>
      <c r="I97" s="103">
        <f>SUM(V130:V131)</f>
        <v>109</v>
      </c>
      <c r="J97" s="103">
        <f>SUM(W130:W131)</f>
        <v>94</v>
      </c>
      <c r="K97" s="103">
        <f>SUM(X130:X131)</f>
        <v>98</v>
      </c>
      <c r="L97" s="103">
        <f t="shared" si="7"/>
        <v>192</v>
      </c>
      <c r="M97" s="1"/>
      <c r="N97" s="191"/>
      <c r="O97" s="58">
        <v>3061</v>
      </c>
      <c r="P97" s="326" t="s">
        <v>318</v>
      </c>
      <c r="Q97" s="313"/>
      <c r="R97" s="1"/>
      <c r="S97" s="393"/>
      <c r="T97" s="53" t="s">
        <v>1324</v>
      </c>
      <c r="U97" s="887" t="s">
        <v>780</v>
      </c>
      <c r="V97" s="103">
        <f>VLOOKUP([1]テンプレート1!T97,[1]貼付1!$A$2:$F$242,3,FALSE)</f>
        <v>50</v>
      </c>
      <c r="W97" s="103">
        <f>VLOOKUP([1]テンプレート1!T97,[1]貼付1!$A$2:$F$242,4,FALSE)</f>
        <v>63</v>
      </c>
      <c r="X97" s="103">
        <f>VLOOKUP([1]テンプレート1!T97,[1]貼付1!$A$2:$F$242,5,FALSE)</f>
        <v>55</v>
      </c>
      <c r="Y97" s="26">
        <f t="shared" si="8"/>
        <v>118</v>
      </c>
    </row>
    <row r="98" spans="1:25" ht="15.95" customHeight="1" x14ac:dyDescent="0.4">
      <c r="A98" s="879" t="s">
        <v>1245</v>
      </c>
      <c r="B98" s="143" t="s">
        <v>321</v>
      </c>
      <c r="C98" s="103">
        <f>SUM(V107:V108)</f>
        <v>208</v>
      </c>
      <c r="D98" s="103">
        <f>SUM(W107:W108)</f>
        <v>219</v>
      </c>
      <c r="E98" s="103">
        <f>SUM(X107:X108)</f>
        <v>246</v>
      </c>
      <c r="F98" s="103">
        <f t="shared" ref="F98:F118" si="9">D98+E98</f>
        <v>465</v>
      </c>
      <c r="G98" s="879" t="s">
        <v>1245</v>
      </c>
      <c r="H98" s="143" t="s">
        <v>322</v>
      </c>
      <c r="I98" s="103">
        <f>SUM(V132:V134)</f>
        <v>210</v>
      </c>
      <c r="J98" s="103">
        <f>SUM(W132:W134)</f>
        <v>164</v>
      </c>
      <c r="K98" s="103">
        <f>SUM(X132:X134)</f>
        <v>220</v>
      </c>
      <c r="L98" s="103">
        <f t="shared" si="7"/>
        <v>384</v>
      </c>
      <c r="M98" s="1"/>
      <c r="N98" s="191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887" t="s">
        <v>411</v>
      </c>
      <c r="V98" s="103">
        <f>VLOOKUP([1]テンプレート1!T98,[1]貼付1!$A$2:$F$242,3,FALSE)</f>
        <v>15</v>
      </c>
      <c r="W98" s="103">
        <f>VLOOKUP([1]テンプレート1!T98,[1]貼付1!$A$2:$F$242,4,FALSE)</f>
        <v>11</v>
      </c>
      <c r="X98" s="103">
        <f>VLOOKUP([1]テンプレート1!T98,[1]貼付1!$A$2:$F$242,5,FALSE)</f>
        <v>16</v>
      </c>
      <c r="Y98" s="26">
        <f t="shared" si="8"/>
        <v>27</v>
      </c>
    </row>
    <row r="99" spans="1:25" ht="15.95" customHeight="1" x14ac:dyDescent="0.4">
      <c r="A99" s="34" t="s">
        <v>1325</v>
      </c>
      <c r="B99" s="9" t="s">
        <v>327</v>
      </c>
      <c r="C99" s="103">
        <f>VLOOKUP([1]テンプレート1!A99,[1]貼付1!$A$2:$F$242,3,FALSE)</f>
        <v>50</v>
      </c>
      <c r="D99" s="103">
        <f>VLOOKUP([1]テンプレート1!A99,[1]貼付1!$A$2:$F$242,4,FALSE)</f>
        <v>38</v>
      </c>
      <c r="E99" s="103">
        <f>VLOOKUP([1]テンプレート1!A99,[1]貼付1!$A$2:$F$242,5,FALSE)</f>
        <v>49</v>
      </c>
      <c r="F99" s="103">
        <f t="shared" si="9"/>
        <v>87</v>
      </c>
      <c r="G99" s="34" t="s">
        <v>1326</v>
      </c>
      <c r="H99" s="9" t="s">
        <v>329</v>
      </c>
      <c r="I99" s="103">
        <f>VLOOKUP([1]テンプレート1!G99,[1]貼付1!$A$2:$F$242,3,FALSE)</f>
        <v>34</v>
      </c>
      <c r="J99" s="103">
        <f>VLOOKUP([1]テンプレート1!G99,[1]貼付1!$A$2:$F$242,4,FALSE)</f>
        <v>31</v>
      </c>
      <c r="K99" s="103">
        <f>VLOOKUP([1]テンプレート1!G99,[1]貼付1!$A$2:$F$242,5,FALSE)</f>
        <v>38</v>
      </c>
      <c r="L99" s="103">
        <f t="shared" si="7"/>
        <v>69</v>
      </c>
      <c r="M99" s="1"/>
      <c r="N99" s="191"/>
      <c r="O99" s="58">
        <v>3063</v>
      </c>
      <c r="P99" s="326" t="s">
        <v>330</v>
      </c>
      <c r="Q99" s="313"/>
      <c r="R99" s="1"/>
      <c r="S99" s="400" t="s">
        <v>781</v>
      </c>
      <c r="T99" s="53" t="s">
        <v>1327</v>
      </c>
      <c r="U99" s="131" t="s">
        <v>782</v>
      </c>
      <c r="V99" s="103">
        <f>VLOOKUP([1]テンプレート1!T99,[1]貼付1!$A$2:$F$242,3,FALSE)</f>
        <v>58</v>
      </c>
      <c r="W99" s="103">
        <f>VLOOKUP([1]テンプレート1!T99,[1]貼付1!$A$2:$F$242,4,FALSE)</f>
        <v>63</v>
      </c>
      <c r="X99" s="103">
        <f>VLOOKUP([1]テンプレート1!T99,[1]貼付1!$A$2:$F$242,5,FALSE)</f>
        <v>57</v>
      </c>
      <c r="Y99" s="26">
        <f t="shared" si="8"/>
        <v>120</v>
      </c>
    </row>
    <row r="100" spans="1:25" ht="15.95" customHeight="1" x14ac:dyDescent="0.4">
      <c r="A100" s="34" t="s">
        <v>1328</v>
      </c>
      <c r="B100" s="9" t="s">
        <v>333</v>
      </c>
      <c r="C100" s="103">
        <f>VLOOKUP([1]テンプレート1!A100,[1]貼付1!$A$2:$F$242,3,FALSE)</f>
        <v>11</v>
      </c>
      <c r="D100" s="103">
        <f>VLOOKUP([1]テンプレート1!A100,[1]貼付1!$A$2:$F$242,4,FALSE)</f>
        <v>11</v>
      </c>
      <c r="E100" s="103">
        <f>VLOOKUP([1]テンプレート1!A100,[1]貼付1!$A$2:$F$242,5,FALSE)</f>
        <v>13</v>
      </c>
      <c r="F100" s="103">
        <f t="shared" si="9"/>
        <v>24</v>
      </c>
      <c r="G100" s="34" t="s">
        <v>1329</v>
      </c>
      <c r="H100" s="9" t="s">
        <v>335</v>
      </c>
      <c r="I100" s="103">
        <f>VLOOKUP([1]テンプレート1!G100,[1]貼付1!$A$2:$F$242,3,FALSE)</f>
        <v>207</v>
      </c>
      <c r="J100" s="103">
        <f>VLOOKUP([1]テンプレート1!G100,[1]貼付1!$A$2:$F$242,4,FALSE)</f>
        <v>227</v>
      </c>
      <c r="K100" s="103">
        <f>VLOOKUP([1]テンプレート1!G100,[1]貼付1!$A$2:$F$242,5,FALSE)</f>
        <v>247</v>
      </c>
      <c r="L100" s="103">
        <f t="shared" si="7"/>
        <v>474</v>
      </c>
      <c r="M100" s="1"/>
      <c r="N100" s="191"/>
      <c r="O100" s="58">
        <v>3065</v>
      </c>
      <c r="P100" s="326" t="s">
        <v>336</v>
      </c>
      <c r="Q100" s="313"/>
      <c r="R100" s="1"/>
      <c r="S100" s="401"/>
      <c r="T100" s="53" t="s">
        <v>1330</v>
      </c>
      <c r="U100" s="131" t="s">
        <v>783</v>
      </c>
      <c r="V100" s="103">
        <f>VLOOKUP([1]テンプレート1!T100,[1]貼付1!$A$2:$F$242,3,FALSE)</f>
        <v>88</v>
      </c>
      <c r="W100" s="103">
        <f>VLOOKUP([1]テンプレート1!T100,[1]貼付1!$A$2:$F$242,4,FALSE)</f>
        <v>96</v>
      </c>
      <c r="X100" s="103">
        <f>VLOOKUP([1]テンプレート1!T100,[1]貼付1!$A$2:$F$242,5,FALSE)</f>
        <v>110</v>
      </c>
      <c r="Y100" s="26">
        <f t="shared" si="8"/>
        <v>206</v>
      </c>
    </row>
    <row r="101" spans="1:25" ht="15.95" customHeight="1" x14ac:dyDescent="0.4">
      <c r="A101" s="34" t="s">
        <v>1331</v>
      </c>
      <c r="B101" s="9" t="s">
        <v>339</v>
      </c>
      <c r="C101" s="103">
        <f>VLOOKUP([1]テンプレート1!A101,[1]貼付1!$A$2:$F$242,3,FALSE)</f>
        <v>15</v>
      </c>
      <c r="D101" s="103">
        <f>VLOOKUP([1]テンプレート1!A101,[1]貼付1!$A$2:$F$242,4,FALSE)</f>
        <v>14</v>
      </c>
      <c r="E101" s="103">
        <f>VLOOKUP([1]テンプレート1!A101,[1]貼付1!$A$2:$F$242,5,FALSE)</f>
        <v>9</v>
      </c>
      <c r="F101" s="103">
        <f t="shared" si="9"/>
        <v>23</v>
      </c>
      <c r="G101" s="879" t="s">
        <v>1245</v>
      </c>
      <c r="H101" s="134" t="s">
        <v>340</v>
      </c>
      <c r="I101" s="103">
        <f>SUM(V137:V138)</f>
        <v>71</v>
      </c>
      <c r="J101" s="103">
        <f>SUM(W137:W138)</f>
        <v>51</v>
      </c>
      <c r="K101" s="103">
        <f>SUM(X137:X138)</f>
        <v>87</v>
      </c>
      <c r="L101" s="103">
        <f t="shared" si="7"/>
        <v>138</v>
      </c>
      <c r="M101" s="1"/>
      <c r="N101" s="190"/>
      <c r="O101" s="58">
        <v>3066</v>
      </c>
      <c r="P101" s="326" t="s">
        <v>341</v>
      </c>
      <c r="Q101" s="313"/>
      <c r="R101" s="1"/>
      <c r="S101" s="403"/>
      <c r="T101" s="53" t="s">
        <v>1332</v>
      </c>
      <c r="U101" s="131" t="s">
        <v>784</v>
      </c>
      <c r="V101" s="103">
        <f>VLOOKUP([1]テンプレート1!T101,[1]貼付1!$A$2:$F$242,3,FALSE)</f>
        <v>73</v>
      </c>
      <c r="W101" s="103">
        <f>VLOOKUP([1]テンプレート1!T101,[1]貼付1!$A$2:$F$242,4,FALSE)</f>
        <v>81</v>
      </c>
      <c r="X101" s="103">
        <f>VLOOKUP([1]テンプレート1!T101,[1]貼付1!$A$2:$F$242,5,FALSE)</f>
        <v>81</v>
      </c>
      <c r="Y101" s="26">
        <f t="shared" si="8"/>
        <v>162</v>
      </c>
    </row>
    <row r="102" spans="1:25" ht="15.95" customHeight="1" x14ac:dyDescent="0.4">
      <c r="A102" s="34" t="s">
        <v>1333</v>
      </c>
      <c r="B102" s="9" t="s">
        <v>344</v>
      </c>
      <c r="C102" s="103">
        <f>VLOOKUP([1]テンプレート1!A102,[1]貼付1!$A$2:$F$242,3,FALSE)</f>
        <v>39</v>
      </c>
      <c r="D102" s="103">
        <f>VLOOKUP([1]テンプレート1!A102,[1]貼付1!$A$2:$F$242,4,FALSE)</f>
        <v>47</v>
      </c>
      <c r="E102" s="103">
        <f>VLOOKUP([1]テンプレート1!A102,[1]貼付1!$A$2:$F$242,5,FALSE)</f>
        <v>42</v>
      </c>
      <c r="F102" s="103">
        <f t="shared" si="9"/>
        <v>89</v>
      </c>
      <c r="G102" s="888"/>
      <c r="H102" s="5"/>
      <c r="I102" s="1"/>
      <c r="J102" s="1"/>
      <c r="K102" s="1"/>
      <c r="L102" s="104"/>
      <c r="M102" s="1"/>
      <c r="N102" s="193" t="s">
        <v>345</v>
      </c>
      <c r="O102" s="59">
        <v>3071</v>
      </c>
      <c r="P102" s="327" t="s">
        <v>346</v>
      </c>
      <c r="Q102" s="314"/>
      <c r="R102" s="1"/>
      <c r="S102" s="404" t="s">
        <v>247</v>
      </c>
      <c r="T102" s="53" t="s">
        <v>1334</v>
      </c>
      <c r="U102" s="132" t="s">
        <v>785</v>
      </c>
      <c r="V102" s="103">
        <f>VLOOKUP([1]テンプレート1!T102,[1]貼付1!$A$2:$F$242,3,FALSE)</f>
        <v>21</v>
      </c>
      <c r="W102" s="103">
        <f>VLOOKUP([1]テンプレート1!T102,[1]貼付1!$A$2:$F$242,4,FALSE)</f>
        <v>18</v>
      </c>
      <c r="X102" s="103">
        <f>VLOOKUP([1]テンプレート1!T102,[1]貼付1!$A$2:$F$242,5,FALSE)</f>
        <v>14</v>
      </c>
      <c r="Y102" s="26">
        <f t="shared" si="8"/>
        <v>32</v>
      </c>
    </row>
    <row r="103" spans="1:25" ht="15.95" customHeight="1" x14ac:dyDescent="0.4">
      <c r="A103" s="34" t="s">
        <v>1335</v>
      </c>
      <c r="B103" s="9" t="s">
        <v>349</v>
      </c>
      <c r="C103" s="103">
        <f>VLOOKUP([1]テンプレート1!A103,[1]貼付1!$A$2:$F$242,3,FALSE)</f>
        <v>42</v>
      </c>
      <c r="D103" s="103">
        <f>VLOOKUP([1]テンプレート1!A103,[1]貼付1!$A$2:$F$242,4,FALSE)</f>
        <v>35</v>
      </c>
      <c r="E103" s="103">
        <f>VLOOKUP([1]テンプレート1!A103,[1]貼付1!$A$2:$F$242,5,FALSE)</f>
        <v>41</v>
      </c>
      <c r="F103" s="103">
        <f t="shared" si="9"/>
        <v>76</v>
      </c>
      <c r="G103" s="889"/>
      <c r="H103" s="209" t="s">
        <v>218</v>
      </c>
      <c r="I103" s="60">
        <v>3001</v>
      </c>
      <c r="J103" s="330" t="s">
        <v>220</v>
      </c>
      <c r="K103" s="317"/>
      <c r="L103" s="104"/>
      <c r="M103" s="1"/>
      <c r="N103" s="194"/>
      <c r="O103" s="59">
        <v>3073</v>
      </c>
      <c r="P103" s="327" t="s">
        <v>350</v>
      </c>
      <c r="Q103" s="314"/>
      <c r="R103" s="1"/>
      <c r="S103" s="406"/>
      <c r="T103" s="53" t="s">
        <v>1336</v>
      </c>
      <c r="U103" s="132" t="s">
        <v>490</v>
      </c>
      <c r="V103" s="103">
        <f>VLOOKUP([1]テンプレート1!T103,[1]貼付1!$A$2:$F$242,3,FALSE)</f>
        <v>44</v>
      </c>
      <c r="W103" s="103">
        <f>VLOOKUP([1]テンプレート1!T103,[1]貼付1!$A$2:$F$242,4,FALSE)</f>
        <v>42</v>
      </c>
      <c r="X103" s="103">
        <f>VLOOKUP([1]テンプレート1!T103,[1]貼付1!$A$2:$F$242,5,FALSE)</f>
        <v>51</v>
      </c>
      <c r="Y103" s="26">
        <f t="shared" si="8"/>
        <v>93</v>
      </c>
    </row>
    <row r="104" spans="1:25" ht="15.95" customHeight="1" x14ac:dyDescent="0.4">
      <c r="A104" s="34" t="s">
        <v>1337</v>
      </c>
      <c r="B104" s="9" t="s">
        <v>353</v>
      </c>
      <c r="C104" s="103">
        <f>VLOOKUP([1]テンプレート1!A104,[1]貼付1!$A$2:$F$242,3,FALSE)</f>
        <v>60</v>
      </c>
      <c r="D104" s="103">
        <f>VLOOKUP([1]テンプレート1!A104,[1]貼付1!$A$2:$F$242,4,FALSE)</f>
        <v>43</v>
      </c>
      <c r="E104" s="103">
        <f>VLOOKUP([1]テンプレート1!A104,[1]貼付1!$A$2:$F$242,5,FALSE)</f>
        <v>47</v>
      </c>
      <c r="F104" s="103">
        <f t="shared" si="9"/>
        <v>90</v>
      </c>
      <c r="G104" s="889"/>
      <c r="H104" s="210"/>
      <c r="I104" s="60">
        <v>3002</v>
      </c>
      <c r="J104" s="330" t="s">
        <v>226</v>
      </c>
      <c r="K104" s="317"/>
      <c r="L104" s="104"/>
      <c r="M104" s="1"/>
      <c r="N104" s="192"/>
      <c r="O104" s="59">
        <v>3076</v>
      </c>
      <c r="P104" s="327" t="s">
        <v>354</v>
      </c>
      <c r="Q104" s="314"/>
      <c r="R104" s="1"/>
      <c r="S104" s="406"/>
      <c r="T104" s="53" t="s">
        <v>1338</v>
      </c>
      <c r="U104" s="132" t="s">
        <v>786</v>
      </c>
      <c r="V104" s="103">
        <f>VLOOKUP([1]テンプレート1!T104,[1]貼付1!$A$2:$F$242,3,FALSE)</f>
        <v>22</v>
      </c>
      <c r="W104" s="103">
        <f>VLOOKUP([1]テンプレート1!T104,[1]貼付1!$A$2:$F$242,4,FALSE)</f>
        <v>29</v>
      </c>
      <c r="X104" s="103">
        <f>VLOOKUP([1]テンプレート1!T104,[1]貼付1!$A$2:$F$242,5,FALSE)</f>
        <v>27</v>
      </c>
      <c r="Y104" s="26">
        <f t="shared" si="8"/>
        <v>56</v>
      </c>
    </row>
    <row r="105" spans="1:25" ht="15.95" customHeight="1" x14ac:dyDescent="0.4">
      <c r="A105" s="61" t="s">
        <v>1339</v>
      </c>
      <c r="B105" s="23" t="s">
        <v>357</v>
      </c>
      <c r="C105" s="103">
        <f>VLOOKUP([1]テンプレート1!A105,[1]貼付1!$A$2:$F$242,3,FALSE)</f>
        <v>42</v>
      </c>
      <c r="D105" s="103">
        <f>VLOOKUP([1]テンプレート1!A105,[1]貼付1!$A$2:$F$242,4,FALSE)</f>
        <v>49</v>
      </c>
      <c r="E105" s="103">
        <f>VLOOKUP([1]テンプレート1!A105,[1]貼付1!$A$2:$F$242,5,FALSE)</f>
        <v>34</v>
      </c>
      <c r="F105" s="103">
        <f t="shared" si="9"/>
        <v>83</v>
      </c>
      <c r="G105" s="889"/>
      <c r="H105" s="210"/>
      <c r="I105" s="60">
        <v>3004</v>
      </c>
      <c r="J105" s="330" t="s">
        <v>233</v>
      </c>
      <c r="K105" s="317"/>
      <c r="L105" s="104"/>
      <c r="M105" s="1"/>
      <c r="N105" s="890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1340</v>
      </c>
      <c r="U105" s="132" t="s">
        <v>787</v>
      </c>
      <c r="V105" s="103">
        <f>VLOOKUP([1]テンプレート1!T105,[1]貼付1!$A$2:$F$242,3,FALSE)</f>
        <v>45</v>
      </c>
      <c r="W105" s="103">
        <f>VLOOKUP([1]テンプレート1!T105,[1]貼付1!$A$2:$F$242,4,FALSE)</f>
        <v>39</v>
      </c>
      <c r="X105" s="103">
        <f>VLOOKUP([1]テンプレート1!T105,[1]貼付1!$A$2:$F$242,5,FALSE)</f>
        <v>39</v>
      </c>
      <c r="Y105" s="26">
        <f t="shared" si="8"/>
        <v>78</v>
      </c>
    </row>
    <row r="106" spans="1:25" ht="15.95" customHeight="1" x14ac:dyDescent="0.4">
      <c r="A106" s="61" t="s">
        <v>1341</v>
      </c>
      <c r="B106" s="23" t="s">
        <v>362</v>
      </c>
      <c r="C106" s="103">
        <f>VLOOKUP([1]テンプレート1!A106,[1]貼付1!$A$2:$F$242,3,FALSE)</f>
        <v>92</v>
      </c>
      <c r="D106" s="103">
        <f>VLOOKUP([1]テンプレート1!A106,[1]貼付1!$A$2:$F$242,4,FALSE)</f>
        <v>76</v>
      </c>
      <c r="E106" s="103">
        <f>VLOOKUP([1]テンプレート1!A106,[1]貼付1!$A$2:$F$242,5,FALSE)</f>
        <v>71</v>
      </c>
      <c r="F106" s="103">
        <f t="shared" si="9"/>
        <v>147</v>
      </c>
      <c r="G106" s="889"/>
      <c r="H106" s="210"/>
      <c r="I106" s="60">
        <v>3005</v>
      </c>
      <c r="J106" s="330" t="s">
        <v>240</v>
      </c>
      <c r="K106" s="317"/>
      <c r="L106" s="104"/>
      <c r="M106" s="1"/>
      <c r="N106" s="196"/>
      <c r="O106" s="62">
        <v>3077</v>
      </c>
      <c r="P106" s="328" t="s">
        <v>363</v>
      </c>
      <c r="Q106" s="315"/>
      <c r="R106" s="1"/>
      <c r="S106" s="410"/>
      <c r="T106" s="53" t="s">
        <v>1342</v>
      </c>
      <c r="U106" s="132" t="s">
        <v>788</v>
      </c>
      <c r="V106" s="103">
        <f>VLOOKUP([1]テンプレート1!T106,[1]貼付1!$A$2:$F$242,3,FALSE)</f>
        <v>8</v>
      </c>
      <c r="W106" s="103">
        <f>VLOOKUP([1]テンプレート1!T106,[1]貼付1!$A$2:$F$242,4,FALSE)</f>
        <v>3</v>
      </c>
      <c r="X106" s="103">
        <f>VLOOKUP([1]テンプレート1!T106,[1]貼付1!$A$2:$F$242,5,FALSE)</f>
        <v>8</v>
      </c>
      <c r="Y106" s="26">
        <f t="shared" si="8"/>
        <v>11</v>
      </c>
    </row>
    <row r="107" spans="1:25" ht="15.95" customHeight="1" x14ac:dyDescent="0.4">
      <c r="A107" s="61" t="s">
        <v>1343</v>
      </c>
      <c r="B107" s="23" t="s">
        <v>366</v>
      </c>
      <c r="C107" s="103">
        <f>VLOOKUP([1]テンプレート1!A107,[1]貼付1!$A$2:$F$242,3,FALSE)</f>
        <v>193</v>
      </c>
      <c r="D107" s="103">
        <f>VLOOKUP([1]テンプレート1!A107,[1]貼付1!$A$2:$F$242,4,FALSE)</f>
        <v>159</v>
      </c>
      <c r="E107" s="103">
        <f>VLOOKUP([1]テンプレート1!A107,[1]貼付1!$A$2:$F$242,5,FALSE)</f>
        <v>194</v>
      </c>
      <c r="F107" s="103">
        <f t="shared" si="9"/>
        <v>353</v>
      </c>
      <c r="G107" s="889"/>
      <c r="H107" s="210"/>
      <c r="I107" s="60">
        <v>3024</v>
      </c>
      <c r="J107" s="330" t="s">
        <v>246</v>
      </c>
      <c r="K107" s="317"/>
      <c r="L107" s="104"/>
      <c r="M107" s="1"/>
      <c r="N107" s="196"/>
      <c r="O107" s="62">
        <v>3078</v>
      </c>
      <c r="P107" s="328" t="s">
        <v>367</v>
      </c>
      <c r="Q107" s="315"/>
      <c r="R107" s="1"/>
      <c r="S107" s="411" t="s">
        <v>321</v>
      </c>
      <c r="T107" s="53" t="s">
        <v>1344</v>
      </c>
      <c r="U107" s="133" t="s">
        <v>321</v>
      </c>
      <c r="V107" s="103">
        <f>VLOOKUP([1]テンプレート1!T107,[1]貼付1!$A$2:$F$242,3,FALSE)</f>
        <v>151</v>
      </c>
      <c r="W107" s="103">
        <f>VLOOKUP([1]テンプレート1!T107,[1]貼付1!$A$2:$F$242,4,FALSE)</f>
        <v>156</v>
      </c>
      <c r="X107" s="103">
        <f>VLOOKUP([1]テンプレート1!T107,[1]貼付1!$A$2:$F$242,5,FALSE)</f>
        <v>187</v>
      </c>
      <c r="Y107" s="26">
        <f t="shared" si="8"/>
        <v>343</v>
      </c>
    </row>
    <row r="108" spans="1:25" ht="15.95" customHeight="1" x14ac:dyDescent="0.4">
      <c r="A108" s="34" t="s">
        <v>1345</v>
      </c>
      <c r="B108" s="9" t="s">
        <v>370</v>
      </c>
      <c r="C108" s="103">
        <f>VLOOKUP([1]テンプレート1!A108,[1]貼付1!$A$2:$F$242,3,FALSE)</f>
        <v>45</v>
      </c>
      <c r="D108" s="103">
        <f>VLOOKUP([1]テンプレート1!A108,[1]貼付1!$A$2:$F$242,4,FALSE)</f>
        <v>39</v>
      </c>
      <c r="E108" s="103">
        <f>VLOOKUP([1]テンプレート1!A108,[1]貼付1!$A$2:$F$242,5,FALSE)</f>
        <v>38</v>
      </c>
      <c r="F108" s="103">
        <f t="shared" si="9"/>
        <v>77</v>
      </c>
      <c r="G108" s="889"/>
      <c r="H108" s="208"/>
      <c r="I108" s="60">
        <v>3032</v>
      </c>
      <c r="J108" s="330" t="s">
        <v>252</v>
      </c>
      <c r="K108" s="317"/>
      <c r="L108" s="104"/>
      <c r="M108" s="1"/>
      <c r="N108" s="196"/>
      <c r="O108" s="62">
        <v>3079</v>
      </c>
      <c r="P108" s="328" t="s">
        <v>371</v>
      </c>
      <c r="Q108" s="315"/>
      <c r="R108" s="1"/>
      <c r="S108" s="410"/>
      <c r="T108" s="53" t="s">
        <v>1346</v>
      </c>
      <c r="U108" s="133" t="s">
        <v>789</v>
      </c>
      <c r="V108" s="103">
        <f>VLOOKUP([1]テンプレート1!T108,[1]貼付1!$A$2:$F$242,3,FALSE)</f>
        <v>57</v>
      </c>
      <c r="W108" s="103">
        <f>VLOOKUP([1]テンプレート1!T108,[1]貼付1!$A$2:$F$242,4,FALSE)</f>
        <v>63</v>
      </c>
      <c r="X108" s="103">
        <f>VLOOKUP([1]テンプレート1!T108,[1]貼付1!$A$2:$F$242,5,FALSE)</f>
        <v>59</v>
      </c>
      <c r="Y108" s="26">
        <f t="shared" si="8"/>
        <v>122</v>
      </c>
    </row>
    <row r="109" spans="1:25" ht="15.95" customHeight="1" x14ac:dyDescent="0.4">
      <c r="A109" s="879" t="s">
        <v>1245</v>
      </c>
      <c r="B109" s="63" t="s">
        <v>373</v>
      </c>
      <c r="C109" s="103">
        <f>SUM(V110:V111)</f>
        <v>100</v>
      </c>
      <c r="D109" s="103">
        <f>SUM(W110:W111)</f>
        <v>86</v>
      </c>
      <c r="E109" s="103">
        <f>SUM(X110:X111)</f>
        <v>100</v>
      </c>
      <c r="F109" s="103">
        <f t="shared" si="9"/>
        <v>186</v>
      </c>
      <c r="G109" s="891"/>
      <c r="H109" s="205" t="s">
        <v>258</v>
      </c>
      <c r="I109" s="64">
        <v>3006</v>
      </c>
      <c r="J109" s="351" t="s">
        <v>260</v>
      </c>
      <c r="K109" s="349"/>
      <c r="L109" s="2"/>
      <c r="M109" s="1"/>
      <c r="N109" s="195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1347</v>
      </c>
      <c r="B110" s="9" t="s">
        <v>376</v>
      </c>
      <c r="C110" s="103">
        <f>VLOOKUP([1]テンプレート1!A110,[1]貼付1!$A$2:$F$242,3,FALSE)</f>
        <v>61</v>
      </c>
      <c r="D110" s="103">
        <f>VLOOKUP([1]テンプレート1!A110,[1]貼付1!$A$2:$F$242,4,FALSE)</f>
        <v>45</v>
      </c>
      <c r="E110" s="103">
        <f>VLOOKUP([1]テンプレート1!A110,[1]貼付1!$A$2:$F$242,5,FALSE)</f>
        <v>58</v>
      </c>
      <c r="F110" s="103">
        <f t="shared" si="9"/>
        <v>103</v>
      </c>
      <c r="G110" s="891"/>
      <c r="H110" s="207"/>
      <c r="I110" s="64">
        <v>3008</v>
      </c>
      <c r="J110" s="351" t="s">
        <v>266</v>
      </c>
      <c r="K110" s="349"/>
      <c r="L110" s="2"/>
      <c r="M110" s="1"/>
      <c r="N110" s="198" t="s">
        <v>377</v>
      </c>
      <c r="O110" s="65">
        <v>3086</v>
      </c>
      <c r="P110" s="329" t="s">
        <v>378</v>
      </c>
      <c r="Q110" s="316"/>
      <c r="R110" s="1"/>
      <c r="S110" s="415" t="s">
        <v>373</v>
      </c>
      <c r="T110" s="53" t="s">
        <v>1348</v>
      </c>
      <c r="U110" s="139" t="s">
        <v>790</v>
      </c>
      <c r="V110" s="103">
        <f>VLOOKUP([1]テンプレート1!T110,[1]貼付1!$A$2:$F$242,3,FALSE)</f>
        <v>56</v>
      </c>
      <c r="W110" s="103">
        <f>VLOOKUP([1]テンプレート1!T110,[1]貼付1!$A$2:$F$242,4,FALSE)</f>
        <v>37</v>
      </c>
      <c r="X110" s="103">
        <f>VLOOKUP([1]テンプレート1!T110,[1]貼付1!$A$2:$F$242,5,FALSE)</f>
        <v>56</v>
      </c>
      <c r="Y110" s="26">
        <f t="shared" si="8"/>
        <v>93</v>
      </c>
    </row>
    <row r="111" spans="1:25" ht="15.95" customHeight="1" x14ac:dyDescent="0.4">
      <c r="A111" s="34" t="s">
        <v>1349</v>
      </c>
      <c r="B111" s="9" t="s">
        <v>381</v>
      </c>
      <c r="C111" s="103">
        <f>VLOOKUP([1]テンプレート1!A111,[1]貼付1!$A$2:$F$242,3,FALSE)</f>
        <v>12</v>
      </c>
      <c r="D111" s="103">
        <f>VLOOKUP([1]テンプレート1!A111,[1]貼付1!$A$2:$F$242,4,FALSE)</f>
        <v>14</v>
      </c>
      <c r="E111" s="103">
        <f>VLOOKUP([1]テンプレート1!A111,[1]貼付1!$A$2:$F$242,5,FALSE)</f>
        <v>10</v>
      </c>
      <c r="F111" s="103">
        <f t="shared" si="9"/>
        <v>24</v>
      </c>
      <c r="G111" s="891"/>
      <c r="H111" s="207"/>
      <c r="I111" s="64">
        <v>3009</v>
      </c>
      <c r="J111" s="351" t="s">
        <v>272</v>
      </c>
      <c r="K111" s="349"/>
      <c r="L111" s="2"/>
      <c r="M111" s="1"/>
      <c r="N111" s="197"/>
      <c r="O111" s="65">
        <v>3087</v>
      </c>
      <c r="P111" s="329" t="s">
        <v>382</v>
      </c>
      <c r="Q111" s="316"/>
      <c r="R111" s="1"/>
      <c r="S111" s="417"/>
      <c r="T111" s="53" t="s">
        <v>1350</v>
      </c>
      <c r="U111" s="139" t="s">
        <v>791</v>
      </c>
      <c r="V111" s="103">
        <f>VLOOKUP([1]テンプレート1!T111,[1]貼付1!$A$2:$F$242,3,FALSE)</f>
        <v>44</v>
      </c>
      <c r="W111" s="103">
        <f>VLOOKUP([1]テンプレート1!T111,[1]貼付1!$A$2:$F$242,4,FALSE)</f>
        <v>49</v>
      </c>
      <c r="X111" s="103">
        <f>VLOOKUP([1]テンプレート1!T111,[1]貼付1!$A$2:$F$242,5,FALSE)</f>
        <v>44</v>
      </c>
      <c r="Y111" s="26">
        <f t="shared" si="8"/>
        <v>93</v>
      </c>
    </row>
    <row r="112" spans="1:25" ht="15.75" customHeight="1" x14ac:dyDescent="0.4">
      <c r="A112" s="879" t="s">
        <v>1245</v>
      </c>
      <c r="B112" s="136" t="s">
        <v>384</v>
      </c>
      <c r="C112" s="103">
        <f>SUM(V112:V117)</f>
        <v>131</v>
      </c>
      <c r="D112" s="103">
        <f>SUM(W112:W117)</f>
        <v>117</v>
      </c>
      <c r="E112" s="103">
        <f>SUM(X112:X117)</f>
        <v>125</v>
      </c>
      <c r="F112" s="103">
        <f t="shared" si="9"/>
        <v>242</v>
      </c>
      <c r="G112" s="891"/>
      <c r="H112" s="207"/>
      <c r="I112" s="64">
        <v>3010</v>
      </c>
      <c r="J112" s="351" t="s">
        <v>279</v>
      </c>
      <c r="K112" s="349"/>
      <c r="L112" s="2"/>
      <c r="M112" s="1"/>
      <c r="N112" s="199" t="s">
        <v>385</v>
      </c>
      <c r="O112" s="66">
        <v>3097</v>
      </c>
      <c r="P112" s="330" t="s">
        <v>386</v>
      </c>
      <c r="Q112" s="317"/>
      <c r="R112" s="1"/>
      <c r="S112" s="418" t="s">
        <v>792</v>
      </c>
      <c r="T112" s="53" t="s">
        <v>1351</v>
      </c>
      <c r="U112" s="136" t="s">
        <v>384</v>
      </c>
      <c r="V112" s="103">
        <f>VLOOKUP([1]テンプレート1!T112,[1]貼付1!$A$2:$F$242,3,FALSE)</f>
        <v>71</v>
      </c>
      <c r="W112" s="103">
        <f>VLOOKUP([1]テンプレート1!T112,[1]貼付1!$A$2:$F$242,4,FALSE)</f>
        <v>60</v>
      </c>
      <c r="X112" s="103">
        <f>VLOOKUP([1]テンプレート1!T112,[1]貼付1!$A$2:$F$242,5,FALSE)</f>
        <v>67</v>
      </c>
      <c r="Y112" s="26">
        <f t="shared" si="8"/>
        <v>127</v>
      </c>
    </row>
    <row r="113" spans="1:25" ht="15.95" customHeight="1" x14ac:dyDescent="0.4">
      <c r="A113" s="34" t="s">
        <v>1352</v>
      </c>
      <c r="B113" s="9" t="s">
        <v>389</v>
      </c>
      <c r="C113" s="103">
        <f>VLOOKUP([1]テンプレート1!A113,[1]貼付1!$A$2:$F$242,3,FALSE)</f>
        <v>31</v>
      </c>
      <c r="D113" s="103">
        <f>VLOOKUP([1]テンプレート1!A113,[1]貼付1!$A$2:$F$242,4,FALSE)</f>
        <v>28</v>
      </c>
      <c r="E113" s="103">
        <f>VLOOKUP([1]テンプレート1!A113,[1]貼付1!$A$2:$F$242,5,FALSE)</f>
        <v>27</v>
      </c>
      <c r="F113" s="103">
        <f t="shared" si="9"/>
        <v>55</v>
      </c>
      <c r="G113" s="891"/>
      <c r="H113" s="207"/>
      <c r="I113" s="64">
        <v>3011</v>
      </c>
      <c r="J113" s="351" t="s">
        <v>287</v>
      </c>
      <c r="K113" s="349"/>
      <c r="L113" s="2"/>
      <c r="M113" s="1"/>
      <c r="N113" s="200"/>
      <c r="O113" s="66">
        <v>3098</v>
      </c>
      <c r="P113" s="330" t="s">
        <v>390</v>
      </c>
      <c r="Q113" s="317"/>
      <c r="R113" s="1"/>
      <c r="S113" s="406"/>
      <c r="T113" s="53" t="s">
        <v>1353</v>
      </c>
      <c r="U113" s="136" t="s">
        <v>793</v>
      </c>
      <c r="V113" s="103">
        <f>VLOOKUP([1]テンプレート1!T113,[1]貼付1!$A$2:$F$242,3,FALSE)</f>
        <v>8</v>
      </c>
      <c r="W113" s="103">
        <f>VLOOKUP([1]テンプレート1!T113,[1]貼付1!$A$2:$F$242,4,FALSE)</f>
        <v>4</v>
      </c>
      <c r="X113" s="103">
        <f>VLOOKUP([1]テンプレート1!T113,[1]貼付1!$A$2:$F$242,5,FALSE)</f>
        <v>5</v>
      </c>
      <c r="Y113" s="26">
        <f t="shared" si="8"/>
        <v>9</v>
      </c>
    </row>
    <row r="114" spans="1:25" ht="15.95" customHeight="1" x14ac:dyDescent="0.4">
      <c r="A114" s="34" t="s">
        <v>1354</v>
      </c>
      <c r="B114" s="9" t="s">
        <v>393</v>
      </c>
      <c r="C114" s="103">
        <f>VLOOKUP([1]テンプレート1!A114,[1]貼付1!$A$2:$F$242,3,FALSE)</f>
        <v>28</v>
      </c>
      <c r="D114" s="103">
        <f>VLOOKUP([1]テンプレート1!A114,[1]貼付1!$A$2:$F$242,4,FALSE)</f>
        <v>26</v>
      </c>
      <c r="E114" s="103">
        <f>VLOOKUP([1]テンプレート1!A114,[1]貼付1!$A$2:$F$242,5,FALSE)</f>
        <v>27</v>
      </c>
      <c r="F114" s="103">
        <f t="shared" si="9"/>
        <v>53</v>
      </c>
      <c r="G114" s="891"/>
      <c r="H114" s="207"/>
      <c r="I114" s="64">
        <v>3012</v>
      </c>
      <c r="J114" s="351" t="s">
        <v>293</v>
      </c>
      <c r="K114" s="349"/>
      <c r="L114" s="2"/>
      <c r="M114" s="1"/>
      <c r="N114" s="201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1355</v>
      </c>
      <c r="U114" s="136" t="s">
        <v>794</v>
      </c>
      <c r="V114" s="103">
        <f>VLOOKUP([1]テンプレート1!T114,[1]貼付1!$A$2:$F$242,3,FALSE)</f>
        <v>32</v>
      </c>
      <c r="W114" s="103">
        <f>VLOOKUP([1]テンプレート1!T114,[1]貼付1!$A$2:$F$242,4,FALSE)</f>
        <v>38</v>
      </c>
      <c r="X114" s="103">
        <f>VLOOKUP([1]テンプレート1!T114,[1]貼付1!$A$2:$F$242,5,FALSE)</f>
        <v>36</v>
      </c>
      <c r="Y114" s="26">
        <f t="shared" si="8"/>
        <v>74</v>
      </c>
    </row>
    <row r="115" spans="1:25" ht="15.95" customHeight="1" x14ac:dyDescent="0.4">
      <c r="A115" s="34" t="s">
        <v>1356</v>
      </c>
      <c r="B115" s="9" t="s">
        <v>397</v>
      </c>
      <c r="C115" s="103">
        <f>VLOOKUP([1]テンプレート1!A115,[1]貼付1!$A$2:$F$242,3,FALSE)</f>
        <v>30</v>
      </c>
      <c r="D115" s="103">
        <f>VLOOKUP([1]テンプレート1!A115,[1]貼付1!$A$2:$F$242,4,FALSE)</f>
        <v>25</v>
      </c>
      <c r="E115" s="103">
        <f>VLOOKUP([1]テンプレート1!A115,[1]貼付1!$A$2:$F$242,5,FALSE)</f>
        <v>30</v>
      </c>
      <c r="F115" s="103">
        <f t="shared" si="9"/>
        <v>55</v>
      </c>
      <c r="G115" s="891"/>
      <c r="H115" s="207"/>
      <c r="I115" s="64">
        <v>3015</v>
      </c>
      <c r="J115" s="351" t="s">
        <v>301</v>
      </c>
      <c r="K115" s="349"/>
      <c r="L115" s="2"/>
      <c r="M115" s="1"/>
      <c r="N115" s="202"/>
      <c r="O115" s="67">
        <v>3108</v>
      </c>
      <c r="P115" s="331" t="s">
        <v>398</v>
      </c>
      <c r="Q115" s="318"/>
      <c r="R115" s="1"/>
      <c r="S115" s="406"/>
      <c r="T115" s="53" t="s">
        <v>1357</v>
      </c>
      <c r="U115" s="136" t="s">
        <v>795</v>
      </c>
      <c r="V115" s="103">
        <f>VLOOKUP([1]テンプレート1!T115,[1]貼付1!$A$2:$F$242,3,FALSE)</f>
        <v>4</v>
      </c>
      <c r="W115" s="103">
        <f>VLOOKUP([1]テンプレート1!T115,[1]貼付1!$A$2:$F$242,4,FALSE)</f>
        <v>2</v>
      </c>
      <c r="X115" s="103">
        <f>VLOOKUP([1]テンプレート1!T115,[1]貼付1!$A$2:$F$242,5,FALSE)</f>
        <v>5</v>
      </c>
      <c r="Y115" s="26">
        <f t="shared" si="8"/>
        <v>7</v>
      </c>
    </row>
    <row r="116" spans="1:25" ht="15.95" customHeight="1" x14ac:dyDescent="0.4">
      <c r="A116" s="34" t="s">
        <v>1358</v>
      </c>
      <c r="B116" s="9" t="s">
        <v>401</v>
      </c>
      <c r="C116" s="103">
        <f>VLOOKUP([1]テンプレート1!A116,[1]貼付1!$A$2:$F$242,3,FALSE)</f>
        <v>45</v>
      </c>
      <c r="D116" s="103">
        <f>VLOOKUP([1]テンプレート1!A116,[1]貼付1!$A$2:$F$242,4,FALSE)</f>
        <v>36</v>
      </c>
      <c r="E116" s="103">
        <f>VLOOKUP([1]テンプレート1!A116,[1]貼付1!$A$2:$F$242,5,FALSE)</f>
        <v>44</v>
      </c>
      <c r="F116" s="103">
        <f t="shared" si="9"/>
        <v>80</v>
      </c>
      <c r="G116" s="891"/>
      <c r="H116" s="207"/>
      <c r="I116" s="64">
        <v>3017</v>
      </c>
      <c r="J116" s="351" t="s">
        <v>308</v>
      </c>
      <c r="K116" s="349"/>
      <c r="L116" s="171" t="s">
        <v>586</v>
      </c>
      <c r="M116" s="1"/>
      <c r="N116" s="177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1359</v>
      </c>
      <c r="U116" s="136" t="s">
        <v>796</v>
      </c>
      <c r="V116" s="103">
        <f>VLOOKUP([1]テンプレート1!T116,[1]貼付1!$A$2:$F$242,3,FALSE)</f>
        <v>6</v>
      </c>
      <c r="W116" s="103">
        <f>VLOOKUP([1]テンプレート1!T116,[1]貼付1!$A$2:$F$242,4,FALSE)</f>
        <v>5</v>
      </c>
      <c r="X116" s="103">
        <f>VLOOKUP([1]テンプレート1!T116,[1]貼付1!$A$2:$F$242,5,FALSE)</f>
        <v>5</v>
      </c>
      <c r="Y116" s="26">
        <f t="shared" si="8"/>
        <v>10</v>
      </c>
    </row>
    <row r="117" spans="1:25" ht="15.95" customHeight="1" x14ac:dyDescent="0.4">
      <c r="A117" s="879" t="s">
        <v>1245</v>
      </c>
      <c r="B117" s="137" t="s">
        <v>405</v>
      </c>
      <c r="C117" s="103">
        <f>SUM(V118:V120)</f>
        <v>193</v>
      </c>
      <c r="D117" s="103">
        <f>SUM(W118:W120)</f>
        <v>160</v>
      </c>
      <c r="E117" s="103">
        <f>SUM(X118:X120)</f>
        <v>174</v>
      </c>
      <c r="F117" s="103">
        <f t="shared" si="9"/>
        <v>334</v>
      </c>
      <c r="G117" s="891"/>
      <c r="H117" s="207"/>
      <c r="I117" s="64">
        <v>3020</v>
      </c>
      <c r="J117" s="351" t="s">
        <v>315</v>
      </c>
      <c r="K117" s="349"/>
      <c r="L117" s="172"/>
      <c r="M117" s="1"/>
      <c r="N117" s="204"/>
      <c r="O117" s="68">
        <v>3110</v>
      </c>
      <c r="P117" s="332" t="s">
        <v>406</v>
      </c>
      <c r="Q117" s="319"/>
      <c r="R117" s="69"/>
      <c r="S117" s="410"/>
      <c r="T117" s="53" t="s">
        <v>1360</v>
      </c>
      <c r="U117" s="136" t="s">
        <v>341</v>
      </c>
      <c r="V117" s="103">
        <f>VLOOKUP([1]テンプレート1!T117,[1]貼付1!$A$2:$F$242,3,FALSE)</f>
        <v>10</v>
      </c>
      <c r="W117" s="103">
        <f>VLOOKUP([1]テンプレート1!T117,[1]貼付1!$A$2:$F$242,4,FALSE)</f>
        <v>8</v>
      </c>
      <c r="X117" s="103">
        <f>VLOOKUP([1]テンプレート1!T117,[1]貼付1!$A$2:$F$242,5,FALSE)</f>
        <v>7</v>
      </c>
      <c r="Y117" s="26">
        <f t="shared" si="8"/>
        <v>15</v>
      </c>
    </row>
    <row r="118" spans="1:25" ht="15.95" customHeight="1" x14ac:dyDescent="0.4">
      <c r="A118" s="879" t="s">
        <v>1245</v>
      </c>
      <c r="B118" s="138" t="s">
        <v>408</v>
      </c>
      <c r="C118" s="103">
        <f>SUM(V121:V125)</f>
        <v>427</v>
      </c>
      <c r="D118" s="103">
        <f>SUM(W121:W125)</f>
        <v>463</v>
      </c>
      <c r="E118" s="103">
        <f>SUM(X121:X125)</f>
        <v>481</v>
      </c>
      <c r="F118" s="103">
        <f t="shared" si="9"/>
        <v>944</v>
      </c>
      <c r="G118" s="891"/>
      <c r="H118" s="207"/>
      <c r="I118" s="70">
        <v>3043</v>
      </c>
      <c r="J118" s="351" t="s">
        <v>320</v>
      </c>
      <c r="K118" s="349"/>
      <c r="L118" s="2"/>
      <c r="M118" s="1"/>
      <c r="N118" s="204"/>
      <c r="O118" s="71">
        <v>3112</v>
      </c>
      <c r="P118" s="332" t="s">
        <v>409</v>
      </c>
      <c r="Q118" s="320"/>
      <c r="R118" s="1"/>
      <c r="S118" s="422" t="s">
        <v>405</v>
      </c>
      <c r="T118" s="53" t="s">
        <v>1361</v>
      </c>
      <c r="U118" s="137" t="s">
        <v>797</v>
      </c>
      <c r="V118" s="103">
        <f>VLOOKUP([1]テンプレート1!T118,[1]貼付1!$A$2:$F$242,3,FALSE)</f>
        <v>98</v>
      </c>
      <c r="W118" s="103">
        <f>VLOOKUP([1]テンプレート1!T118,[1]貼付1!$A$2:$F$242,4,FALSE)</f>
        <v>75</v>
      </c>
      <c r="X118" s="103">
        <f>VLOOKUP([1]テンプレート1!T118,[1]貼付1!$A$2:$F$242,5,FALSE)</f>
        <v>84</v>
      </c>
      <c r="Y118" s="26">
        <f t="shared" si="8"/>
        <v>159</v>
      </c>
    </row>
    <row r="119" spans="1:25" ht="15.95" customHeight="1" x14ac:dyDescent="0.4">
      <c r="A119" s="879"/>
      <c r="B119" s="9"/>
      <c r="C119" s="892">
        <v>3640</v>
      </c>
      <c r="D119" s="892">
        <v>3619</v>
      </c>
      <c r="E119" s="892">
        <v>3919</v>
      </c>
      <c r="F119" s="892">
        <v>7538</v>
      </c>
      <c r="G119" s="891"/>
      <c r="H119" s="206"/>
      <c r="I119" s="70">
        <v>3044</v>
      </c>
      <c r="J119" s="352" t="s">
        <v>411</v>
      </c>
      <c r="K119" s="350"/>
      <c r="L119" s="32">
        <v>4871</v>
      </c>
      <c r="M119" s="162"/>
      <c r="N119" s="161"/>
      <c r="O119" s="880" t="s">
        <v>3</v>
      </c>
      <c r="P119" s="880" t="s">
        <v>4</v>
      </c>
      <c r="Q119" s="880" t="s">
        <v>5</v>
      </c>
      <c r="R119" s="880" t="s">
        <v>6</v>
      </c>
      <c r="S119" s="406"/>
      <c r="T119" s="53" t="s">
        <v>1362</v>
      </c>
      <c r="U119" s="137" t="s">
        <v>798</v>
      </c>
      <c r="V119" s="103">
        <f>VLOOKUP([1]テンプレート1!T119,[1]貼付1!$A$2:$F$242,3,FALSE)</f>
        <v>67</v>
      </c>
      <c r="W119" s="103">
        <f>VLOOKUP([1]テンプレート1!T119,[1]貼付1!$A$2:$F$242,4,FALSE)</f>
        <v>59</v>
      </c>
      <c r="X119" s="103">
        <f>VLOOKUP([1]テンプレート1!T119,[1]貼付1!$A$2:$F$242,5,FALSE)</f>
        <v>66</v>
      </c>
      <c r="Y119" s="26">
        <f t="shared" si="8"/>
        <v>125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901</v>
      </c>
      <c r="N120" s="150"/>
      <c r="O120" s="103">
        <f>SUM(C82:C118,I82:I101)</f>
        <v>5766</v>
      </c>
      <c r="P120" s="103">
        <f>SUM(D82:D118,J82:J101)</f>
        <v>5432</v>
      </c>
      <c r="Q120" s="103">
        <f>SUM(E82:E118,K82:K101)</f>
        <v>5967</v>
      </c>
      <c r="R120" s="103">
        <f>P120+Q120</f>
        <v>11399</v>
      </c>
      <c r="S120" s="410"/>
      <c r="T120" s="53" t="s">
        <v>1363</v>
      </c>
      <c r="U120" s="137" t="s">
        <v>799</v>
      </c>
      <c r="V120" s="103">
        <f>VLOOKUP([1]テンプレート1!T120,[1]貼付1!$A$2:$F$242,3,FALSE)</f>
        <v>28</v>
      </c>
      <c r="W120" s="103">
        <f>VLOOKUP([1]テンプレート1!T120,[1]貼付1!$A$2:$F$242,4,FALSE)</f>
        <v>26</v>
      </c>
      <c r="X120" s="103">
        <f>VLOOKUP([1]テンプレート1!T120,[1]貼付1!$A$2:$F$242,5,FALSE)</f>
        <v>24</v>
      </c>
      <c r="Y120" s="26">
        <f t="shared" si="8"/>
        <v>50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883"/>
      <c r="N121" s="883"/>
      <c r="O121" s="883"/>
      <c r="P121" s="883"/>
      <c r="Q121" s="883"/>
      <c r="R121" s="883"/>
      <c r="S121" s="424" t="s">
        <v>408</v>
      </c>
      <c r="T121" s="53" t="s">
        <v>1364</v>
      </c>
      <c r="U121" s="72" t="s">
        <v>800</v>
      </c>
      <c r="V121" s="103">
        <f>VLOOKUP([1]テンプレート1!T121,[1]貼付1!$A$2:$F$242,3,FALSE)</f>
        <v>20</v>
      </c>
      <c r="W121" s="103">
        <f>VLOOKUP([1]テンプレート1!T121,[1]貼付1!$A$2:$F$242,4,FALSE)</f>
        <v>13</v>
      </c>
      <c r="X121" s="103">
        <f>VLOOKUP([1]テンプレート1!T121,[1]貼付1!$A$2:$F$242,5,FALSE)</f>
        <v>16</v>
      </c>
      <c r="Y121" s="26">
        <f t="shared" si="8"/>
        <v>29</v>
      </c>
    </row>
    <row r="122" spans="1:25" ht="24" customHeight="1" x14ac:dyDescent="0.4">
      <c r="A122" s="467" t="s">
        <v>680</v>
      </c>
      <c r="B122" s="46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8"/>
      <c r="S122" s="406"/>
      <c r="T122" s="53" t="s">
        <v>1365</v>
      </c>
      <c r="U122" s="72" t="s">
        <v>801</v>
      </c>
      <c r="V122" s="103">
        <f>VLOOKUP([1]テンプレート1!T122,[1]貼付1!$A$2:$F$242,3,FALSE)</f>
        <v>28</v>
      </c>
      <c r="W122" s="103">
        <f>VLOOKUP([1]テンプレート1!T122,[1]貼付1!$A$2:$F$242,4,FALSE)</f>
        <v>21</v>
      </c>
      <c r="X122" s="103">
        <f>VLOOKUP([1]テンプレート1!T122,[1]貼付1!$A$2:$F$242,5,FALSE)</f>
        <v>21</v>
      </c>
      <c r="Y122" s="26">
        <f t="shared" si="8"/>
        <v>42</v>
      </c>
    </row>
    <row r="123" spans="1:25" ht="15.95" customHeight="1" x14ac:dyDescent="0.4">
      <c r="A123" s="73" t="s">
        <v>802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114" t="str">
        <f>P2</f>
        <v>令和６年11月30日現在</v>
      </c>
      <c r="Q123" s="114"/>
      <c r="R123" s="114"/>
      <c r="S123" s="406"/>
      <c r="T123" s="53" t="s">
        <v>1366</v>
      </c>
      <c r="U123" s="72" t="s">
        <v>803</v>
      </c>
      <c r="V123" s="103">
        <f>VLOOKUP([1]テンプレート1!T123,[1]貼付1!$A$2:$F$242,3,FALSE)</f>
        <v>230</v>
      </c>
      <c r="W123" s="103">
        <f>VLOOKUP([1]テンプレート1!T123,[1]貼付1!$A$2:$F$242,4,FALSE)</f>
        <v>271</v>
      </c>
      <c r="X123" s="103">
        <f>VLOOKUP([1]テンプレート1!T123,[1]貼付1!$A$2:$F$242,5,FALSE)</f>
        <v>263</v>
      </c>
      <c r="Y123" s="26">
        <f t="shared" si="8"/>
        <v>534</v>
      </c>
    </row>
    <row r="124" spans="1:25" ht="15.95" customHeight="1" x14ac:dyDescent="0.4">
      <c r="A124" s="880" t="s">
        <v>1</v>
      </c>
      <c r="B124" s="6" t="s">
        <v>2</v>
      </c>
      <c r="C124" s="880" t="s">
        <v>3</v>
      </c>
      <c r="D124" s="880" t="s">
        <v>4</v>
      </c>
      <c r="E124" s="880" t="s">
        <v>5</v>
      </c>
      <c r="F124" s="878" t="s">
        <v>6</v>
      </c>
      <c r="G124" s="880" t="s">
        <v>1</v>
      </c>
      <c r="H124" s="6" t="s">
        <v>2</v>
      </c>
      <c r="I124" s="50" t="s">
        <v>460</v>
      </c>
      <c r="J124" s="50" t="s">
        <v>1295</v>
      </c>
      <c r="K124" s="50"/>
      <c r="L124" s="74"/>
      <c r="M124" s="880" t="s">
        <v>1</v>
      </c>
      <c r="N124" s="6" t="s">
        <v>2</v>
      </c>
      <c r="O124" s="50" t="s">
        <v>460</v>
      </c>
      <c r="P124" s="50" t="s">
        <v>804</v>
      </c>
      <c r="Q124" s="50"/>
      <c r="R124" s="74"/>
      <c r="S124" s="406"/>
      <c r="T124" s="53" t="s">
        <v>1367</v>
      </c>
      <c r="U124" s="72" t="s">
        <v>805</v>
      </c>
      <c r="V124" s="103">
        <f>VLOOKUP([1]テンプレート1!T124,[1]貼付1!$A$2:$F$242,3,FALSE)</f>
        <v>124</v>
      </c>
      <c r="W124" s="103">
        <f>VLOOKUP([1]テンプレート1!T124,[1]貼付1!$A$2:$F$242,4,FALSE)</f>
        <v>134</v>
      </c>
      <c r="X124" s="103">
        <f>VLOOKUP([1]テンプレート1!T124,[1]貼付1!$A$2:$F$242,5,FALSE)</f>
        <v>155</v>
      </c>
      <c r="Y124" s="26">
        <f t="shared" si="8"/>
        <v>289</v>
      </c>
    </row>
    <row r="125" spans="1:25" ht="15.95" customHeight="1" x14ac:dyDescent="0.4">
      <c r="A125" s="33" t="s">
        <v>491</v>
      </c>
      <c r="B125" s="75" t="s">
        <v>419</v>
      </c>
      <c r="C125" s="103">
        <f>VLOOKUP([1]テンプレート1!A125,[1]貼付1!$A$2:$F$242,3,FALSE)</f>
        <v>84</v>
      </c>
      <c r="D125" s="103">
        <f>VLOOKUP([1]テンプレート1!A125,[1]貼付1!$A$2:$F$242,4,FALSE)</f>
        <v>62</v>
      </c>
      <c r="E125" s="103">
        <f>VLOOKUP([1]テンプレート1!A125,[1]貼付1!$A$2:$F$242,5,FALSE)</f>
        <v>72</v>
      </c>
      <c r="F125" s="110">
        <f>D125+E125</f>
        <v>134</v>
      </c>
      <c r="G125" s="893" t="s">
        <v>492</v>
      </c>
      <c r="H125" s="894" t="s">
        <v>421</v>
      </c>
      <c r="I125" s="76">
        <v>4330</v>
      </c>
      <c r="J125" s="342" t="s">
        <v>595</v>
      </c>
      <c r="K125" s="337"/>
      <c r="L125" s="74"/>
      <c r="M125" s="895">
        <v>5117</v>
      </c>
      <c r="N125" s="895" t="s">
        <v>596</v>
      </c>
      <c r="O125" s="77">
        <v>4540</v>
      </c>
      <c r="P125" s="896" t="s">
        <v>597</v>
      </c>
      <c r="Q125" s="333"/>
      <c r="R125" s="74"/>
      <c r="S125" s="410"/>
      <c r="T125" s="53" t="s">
        <v>1368</v>
      </c>
      <c r="U125" s="72" t="s">
        <v>810</v>
      </c>
      <c r="V125" s="103">
        <f>VLOOKUP([1]テンプレート1!T125,[1]貼付1!$A$2:$F$242,3,FALSE)</f>
        <v>25</v>
      </c>
      <c r="W125" s="103">
        <f>VLOOKUP([1]テンプレート1!T125,[1]貼付1!$A$2:$F$242,4,FALSE)</f>
        <v>24</v>
      </c>
      <c r="X125" s="103">
        <f>VLOOKUP([1]テンプレート1!T125,[1]貼付1!$A$2:$F$242,5,FALSE)</f>
        <v>26</v>
      </c>
      <c r="Y125" s="26">
        <f t="shared" si="8"/>
        <v>50</v>
      </c>
    </row>
    <row r="126" spans="1:25" ht="15.95" customHeight="1" x14ac:dyDescent="0.4">
      <c r="A126" s="33" t="s">
        <v>423</v>
      </c>
      <c r="B126" s="145" t="s">
        <v>424</v>
      </c>
      <c r="C126" s="103">
        <f>VLOOKUP([1]テンプレート1!A126,[1]貼付1!$A$2:$F$242,3,FALSE)</f>
        <v>303</v>
      </c>
      <c r="D126" s="103">
        <f>VLOOKUP([1]テンプレート1!A126,[1]貼付1!$A$2:$F$242,4,FALSE)</f>
        <v>280</v>
      </c>
      <c r="E126" s="103">
        <f>VLOOKUP([1]テンプレート1!A126,[1]貼付1!$A$2:$F$242,5,FALSE)</f>
        <v>263</v>
      </c>
      <c r="F126" s="110">
        <f t="shared" ref="F126:F134" si="10">D126+E126</f>
        <v>543</v>
      </c>
      <c r="G126" s="212"/>
      <c r="H126" s="212"/>
      <c r="I126" s="76">
        <v>4340</v>
      </c>
      <c r="J126" s="342" t="s">
        <v>598</v>
      </c>
      <c r="K126" s="337"/>
      <c r="L126" s="74"/>
      <c r="M126" s="227"/>
      <c r="N126" s="227"/>
      <c r="O126" s="77">
        <v>4550</v>
      </c>
      <c r="P126" s="338" t="s">
        <v>599</v>
      </c>
      <c r="Q126" s="333"/>
      <c r="R126" s="74"/>
      <c r="S126" s="428" t="s">
        <v>236</v>
      </c>
      <c r="T126" s="53" t="s">
        <v>1369</v>
      </c>
      <c r="U126" s="142" t="s">
        <v>813</v>
      </c>
      <c r="V126" s="103">
        <f>VLOOKUP([1]テンプレート1!T126,[1]貼付1!$A$2:$F$242,3,FALSE)</f>
        <v>66</v>
      </c>
      <c r="W126" s="103">
        <f>VLOOKUP([1]テンプレート1!T126,[1]貼付1!$A$2:$F$242,4,FALSE)</f>
        <v>58</v>
      </c>
      <c r="X126" s="103">
        <f>VLOOKUP([1]テンプレート1!T126,[1]貼付1!$A$2:$F$242,5,FALSE)</f>
        <v>76</v>
      </c>
      <c r="Y126" s="26">
        <f t="shared" si="8"/>
        <v>134</v>
      </c>
    </row>
    <row r="127" spans="1:25" ht="15.95" customHeight="1" x14ac:dyDescent="0.4">
      <c r="A127" s="33" t="s">
        <v>420</v>
      </c>
      <c r="B127" s="78" t="s">
        <v>426</v>
      </c>
      <c r="C127" s="103">
        <f>VLOOKUP([1]テンプレート1!A127,[1]貼付1!$A$2:$F$242,3,FALSE)</f>
        <v>220</v>
      </c>
      <c r="D127" s="103">
        <f>VLOOKUP([1]テンプレート1!A127,[1]貼付1!$A$2:$F$242,4,FALSE)</f>
        <v>145</v>
      </c>
      <c r="E127" s="103">
        <f>VLOOKUP([1]テンプレート1!A127,[1]貼付1!$A$2:$F$242,5,FALSE)</f>
        <v>203</v>
      </c>
      <c r="F127" s="110">
        <f t="shared" si="10"/>
        <v>348</v>
      </c>
      <c r="G127" s="211"/>
      <c r="H127" s="211"/>
      <c r="I127" s="76">
        <v>4800</v>
      </c>
      <c r="J127" s="342" t="s">
        <v>493</v>
      </c>
      <c r="K127" s="337"/>
      <c r="L127" s="74"/>
      <c r="M127" s="227"/>
      <c r="N127" s="227"/>
      <c r="O127" s="77">
        <v>4560</v>
      </c>
      <c r="P127" s="338" t="s">
        <v>600</v>
      </c>
      <c r="Q127" s="333"/>
      <c r="R127" s="74"/>
      <c r="S127" s="410"/>
      <c r="T127" s="53" t="s">
        <v>1370</v>
      </c>
      <c r="U127" s="142" t="s">
        <v>816</v>
      </c>
      <c r="V127" s="103">
        <f>VLOOKUP([1]テンプレート1!T127,[1]貼付1!$A$2:$F$242,3,FALSE)</f>
        <v>39</v>
      </c>
      <c r="W127" s="103">
        <f>VLOOKUP([1]テンプレート1!T127,[1]貼付1!$A$2:$F$242,4,FALSE)</f>
        <v>34</v>
      </c>
      <c r="X127" s="103">
        <f>VLOOKUP([1]テンプレート1!T127,[1]貼付1!$A$2:$F$242,5,FALSE)</f>
        <v>42</v>
      </c>
      <c r="Y127" s="26">
        <f t="shared" si="8"/>
        <v>76</v>
      </c>
    </row>
    <row r="128" spans="1:25" ht="15.95" customHeight="1" x14ac:dyDescent="0.4">
      <c r="A128" s="33" t="s">
        <v>428</v>
      </c>
      <c r="B128" s="79" t="s">
        <v>429</v>
      </c>
      <c r="C128" s="103">
        <f>VLOOKUP([1]テンプレート1!A128,[1]貼付1!$A$2:$F$242,3,FALSE)</f>
        <v>175</v>
      </c>
      <c r="D128" s="103">
        <f>VLOOKUP([1]テンプレート1!A128,[1]貼付1!$A$2:$F$242,4,FALSE)</f>
        <v>149</v>
      </c>
      <c r="E128" s="103">
        <f>VLOOKUP([1]テンプレート1!A128,[1]貼付1!$A$2:$F$242,5,FALSE)</f>
        <v>170</v>
      </c>
      <c r="F128" s="110">
        <f t="shared" si="10"/>
        <v>319</v>
      </c>
      <c r="G128" s="897" t="s">
        <v>494</v>
      </c>
      <c r="H128" s="898" t="s">
        <v>601</v>
      </c>
      <c r="I128" s="80">
        <v>4080</v>
      </c>
      <c r="J128" s="347" t="s">
        <v>602</v>
      </c>
      <c r="K128" s="345"/>
      <c r="L128" s="74"/>
      <c r="M128" s="227"/>
      <c r="N128" s="227"/>
      <c r="O128" s="77">
        <v>4570</v>
      </c>
      <c r="P128" s="338" t="s">
        <v>603</v>
      </c>
      <c r="Q128" s="333"/>
      <c r="R128" s="74"/>
      <c r="S128" s="430" t="s">
        <v>820</v>
      </c>
      <c r="T128" s="53" t="s">
        <v>1371</v>
      </c>
      <c r="U128" s="140" t="s">
        <v>821</v>
      </c>
      <c r="V128" s="103">
        <f>VLOOKUP([1]テンプレート1!T128,[1]貼付1!$A$2:$F$242,3,FALSE)</f>
        <v>81</v>
      </c>
      <c r="W128" s="103">
        <f>VLOOKUP([1]テンプレート1!T128,[1]貼付1!$A$2:$F$242,4,FALSE)</f>
        <v>68</v>
      </c>
      <c r="X128" s="103">
        <f>VLOOKUP([1]テンプレート1!T128,[1]貼付1!$A$2:$F$242,5,FALSE)</f>
        <v>82</v>
      </c>
      <c r="Y128" s="26">
        <f t="shared" si="8"/>
        <v>150</v>
      </c>
    </row>
    <row r="129" spans="1:25" ht="15.95" customHeight="1" x14ac:dyDescent="0.4">
      <c r="A129" s="33" t="s">
        <v>431</v>
      </c>
      <c r="B129" s="81" t="s">
        <v>432</v>
      </c>
      <c r="C129" s="103">
        <f>VLOOKUP([1]テンプレート1!A129,[1]貼付1!$A$2:$F$242,3,FALSE)</f>
        <v>361</v>
      </c>
      <c r="D129" s="103">
        <f>VLOOKUP([1]テンプレート1!A129,[1]貼付1!$A$2:$F$242,4,FALSE)</f>
        <v>322</v>
      </c>
      <c r="E129" s="103">
        <f>VLOOKUP([1]テンプレート1!A129,[1]貼付1!$A$2:$F$242,5,FALSE)</f>
        <v>372</v>
      </c>
      <c r="F129" s="110">
        <f t="shared" si="10"/>
        <v>694</v>
      </c>
      <c r="G129" s="899"/>
      <c r="H129" s="214"/>
      <c r="I129" s="80">
        <v>4090</v>
      </c>
      <c r="J129" s="347" t="s">
        <v>604</v>
      </c>
      <c r="K129" s="345"/>
      <c r="L129" s="74"/>
      <c r="M129" s="227"/>
      <c r="N129" s="227"/>
      <c r="O129" s="77">
        <v>4580</v>
      </c>
      <c r="P129" s="338" t="s">
        <v>605</v>
      </c>
      <c r="Q129" s="333"/>
      <c r="R129" s="74"/>
      <c r="S129" s="406"/>
      <c r="T129" s="53" t="s">
        <v>1372</v>
      </c>
      <c r="U129" s="140" t="s">
        <v>824</v>
      </c>
      <c r="V129" s="103">
        <f>VLOOKUP([1]テンプレート1!T129,[1]貼付1!$A$2:$F$242,3,FALSE)</f>
        <v>167</v>
      </c>
      <c r="W129" s="103">
        <f>VLOOKUP([1]テンプレート1!T129,[1]貼付1!$A$2:$F$242,4,FALSE)</f>
        <v>143</v>
      </c>
      <c r="X129" s="103">
        <f>VLOOKUP([1]テンプレート1!T129,[1]貼付1!$A$2:$F$242,5,FALSE)</f>
        <v>165</v>
      </c>
      <c r="Y129" s="26">
        <f t="shared" si="8"/>
        <v>308</v>
      </c>
    </row>
    <row r="130" spans="1:25" ht="15.95" customHeight="1" x14ac:dyDescent="0.4">
      <c r="A130" s="33" t="s">
        <v>434</v>
      </c>
      <c r="B130" s="135" t="s">
        <v>435</v>
      </c>
      <c r="C130" s="103">
        <f>VLOOKUP([1]テンプレート1!A130,[1]貼付1!$A$2:$F$242,3,FALSE)</f>
        <v>562</v>
      </c>
      <c r="D130" s="103">
        <f>VLOOKUP([1]テンプレート1!A130,[1]貼付1!$A$2:$F$242,4,FALSE)</f>
        <v>621</v>
      </c>
      <c r="E130" s="103">
        <f>VLOOKUP([1]テンプレート1!A130,[1]貼付1!$A$2:$F$242,5,FALSE)</f>
        <v>664</v>
      </c>
      <c r="F130" s="110">
        <f t="shared" si="10"/>
        <v>1285</v>
      </c>
      <c r="G130" s="899"/>
      <c r="H130" s="214"/>
      <c r="I130" s="80">
        <v>4100</v>
      </c>
      <c r="J130" s="347" t="s">
        <v>606</v>
      </c>
      <c r="K130" s="345"/>
      <c r="L130" s="74"/>
      <c r="M130" s="227"/>
      <c r="N130" s="227"/>
      <c r="O130" s="77">
        <v>4590</v>
      </c>
      <c r="P130" s="338" t="s">
        <v>607</v>
      </c>
      <c r="Q130" s="333"/>
      <c r="R130" s="74"/>
      <c r="S130" s="432" t="s">
        <v>317</v>
      </c>
      <c r="T130" s="53" t="s">
        <v>1373</v>
      </c>
      <c r="U130" s="145" t="s">
        <v>317</v>
      </c>
      <c r="V130" s="103">
        <f>VLOOKUP([1]テンプレート1!T130,[1]貼付1!$A$2:$F$242,3,FALSE)</f>
        <v>104</v>
      </c>
      <c r="W130" s="103">
        <f>VLOOKUP([1]テンプレート1!T130,[1]貼付1!$A$2:$F$242,4,FALSE)</f>
        <v>91</v>
      </c>
      <c r="X130" s="103">
        <f>VLOOKUP([1]テンプレート1!T130,[1]貼付1!$A$2:$F$242,5,FALSE)</f>
        <v>96</v>
      </c>
      <c r="Y130" s="26">
        <f t="shared" si="8"/>
        <v>187</v>
      </c>
    </row>
    <row r="131" spans="1:25" ht="15.95" customHeight="1" x14ac:dyDescent="0.4">
      <c r="A131" s="33" t="s">
        <v>436</v>
      </c>
      <c r="B131" s="82" t="s">
        <v>437</v>
      </c>
      <c r="C131" s="103">
        <f>VLOOKUP([1]テンプレート1!A131,[1]貼付1!$A$2:$F$242,3,FALSE)</f>
        <v>341</v>
      </c>
      <c r="D131" s="103">
        <f>VLOOKUP([1]テンプレート1!A131,[1]貼付1!$A$2:$F$242,4,FALSE)</f>
        <v>318</v>
      </c>
      <c r="E131" s="103">
        <f>VLOOKUP([1]テンプレート1!A131,[1]貼付1!$A$2:$F$242,5,FALSE)</f>
        <v>387</v>
      </c>
      <c r="F131" s="110">
        <f t="shared" si="10"/>
        <v>705</v>
      </c>
      <c r="G131" s="899"/>
      <c r="H131" s="214"/>
      <c r="I131" s="80">
        <v>4110</v>
      </c>
      <c r="J131" s="347" t="s">
        <v>608</v>
      </c>
      <c r="K131" s="345"/>
      <c r="L131" s="74"/>
      <c r="M131" s="227"/>
      <c r="N131" s="227"/>
      <c r="O131" s="77">
        <v>4600</v>
      </c>
      <c r="P131" s="338" t="s">
        <v>609</v>
      </c>
      <c r="Q131" s="333"/>
      <c r="R131" s="74"/>
      <c r="S131" s="410"/>
      <c r="T131" s="53" t="s">
        <v>1374</v>
      </c>
      <c r="U131" s="145" t="s">
        <v>829</v>
      </c>
      <c r="V131" s="103">
        <f>VLOOKUP([1]テンプレート1!T131,[1]貼付1!$A$2:$F$242,3,FALSE)</f>
        <v>5</v>
      </c>
      <c r="W131" s="103">
        <f>VLOOKUP([1]テンプレート1!T131,[1]貼付1!$A$2:$F$242,4,FALSE)</f>
        <v>3</v>
      </c>
      <c r="X131" s="103">
        <f>VLOOKUP([1]テンプレート1!T131,[1]貼付1!$A$2:$F$242,5,FALSE)</f>
        <v>2</v>
      </c>
      <c r="Y131" s="26">
        <f t="shared" si="8"/>
        <v>5</v>
      </c>
    </row>
    <row r="132" spans="1:25" ht="15.95" customHeight="1" x14ac:dyDescent="0.4">
      <c r="A132" s="33" t="s">
        <v>439</v>
      </c>
      <c r="B132" s="133" t="s">
        <v>440</v>
      </c>
      <c r="C132" s="103">
        <f>VLOOKUP([1]テンプレート1!A132,[1]貼付1!$A$2:$F$242,3,FALSE)</f>
        <v>198</v>
      </c>
      <c r="D132" s="103">
        <f>VLOOKUP([1]テンプレート1!A132,[1]貼付1!$A$2:$F$242,4,FALSE)</f>
        <v>179</v>
      </c>
      <c r="E132" s="103">
        <f>VLOOKUP([1]テンプレート1!A132,[1]貼付1!$A$2:$F$242,5,FALSE)</f>
        <v>195</v>
      </c>
      <c r="F132" s="110">
        <f t="shared" si="10"/>
        <v>374</v>
      </c>
      <c r="G132" s="899"/>
      <c r="H132" s="214"/>
      <c r="I132" s="80">
        <v>4230</v>
      </c>
      <c r="J132" s="347" t="s">
        <v>610</v>
      </c>
      <c r="K132" s="345"/>
      <c r="L132" s="74"/>
      <c r="M132" s="227"/>
      <c r="N132" s="227"/>
      <c r="O132" s="77">
        <v>4840</v>
      </c>
      <c r="P132" s="338" t="s">
        <v>611</v>
      </c>
      <c r="Q132" s="333"/>
      <c r="R132" s="74"/>
      <c r="S132" s="320" t="s">
        <v>831</v>
      </c>
      <c r="T132" s="53" t="s">
        <v>1375</v>
      </c>
      <c r="U132" s="143" t="s">
        <v>832</v>
      </c>
      <c r="V132" s="103">
        <f>VLOOKUP([1]テンプレート1!T132,[1]貼付1!$A$2:$F$242,3,FALSE)</f>
        <v>101</v>
      </c>
      <c r="W132" s="103">
        <f>VLOOKUP([1]テンプレート1!T132,[1]貼付1!$A$2:$F$242,4,FALSE)</f>
        <v>76</v>
      </c>
      <c r="X132" s="103">
        <f>VLOOKUP([1]テンプレート1!T132,[1]貼付1!$A$2:$F$242,5,FALSE)</f>
        <v>97</v>
      </c>
      <c r="Y132" s="26">
        <f t="shared" si="8"/>
        <v>173</v>
      </c>
    </row>
    <row r="133" spans="1:25" ht="15.95" customHeight="1" x14ac:dyDescent="0.4">
      <c r="A133" s="33" t="s">
        <v>442</v>
      </c>
      <c r="B133" s="83" t="s">
        <v>443</v>
      </c>
      <c r="C133" s="103">
        <f>VLOOKUP([1]テンプレート1!A133,[1]貼付1!$A$2:$F$242,3,FALSE)</f>
        <v>207</v>
      </c>
      <c r="D133" s="103">
        <f>VLOOKUP([1]テンプレート1!A133,[1]貼付1!$A$2:$F$242,4,FALSE)</f>
        <v>180</v>
      </c>
      <c r="E133" s="103">
        <f>VLOOKUP([1]テンプレート1!A133,[1]貼付1!$A$2:$F$242,5,FALSE)</f>
        <v>210</v>
      </c>
      <c r="F133" s="110">
        <f t="shared" si="10"/>
        <v>390</v>
      </c>
      <c r="G133" s="899"/>
      <c r="H133" s="214"/>
      <c r="I133" s="80">
        <v>4240</v>
      </c>
      <c r="J133" s="347" t="s">
        <v>612</v>
      </c>
      <c r="K133" s="345"/>
      <c r="L133" s="74"/>
      <c r="M133" s="227"/>
      <c r="N133" s="227"/>
      <c r="O133" s="77">
        <v>4850</v>
      </c>
      <c r="P133" s="338" t="s">
        <v>613</v>
      </c>
      <c r="Q133" s="333"/>
      <c r="R133" s="74"/>
      <c r="S133" s="406"/>
      <c r="T133" s="53" t="s">
        <v>1376</v>
      </c>
      <c r="U133" s="143" t="s">
        <v>835</v>
      </c>
      <c r="V133" s="103">
        <f>VLOOKUP([1]テンプレート1!T133,[1]貼付1!$A$2:$F$242,3,FALSE)</f>
        <v>60</v>
      </c>
      <c r="W133" s="103">
        <f>VLOOKUP([1]テンプレート1!T133,[1]貼付1!$A$2:$F$242,4,FALSE)</f>
        <v>48</v>
      </c>
      <c r="X133" s="103">
        <f>VLOOKUP([1]テンプレート1!T133,[1]貼付1!$A$2:$F$242,5,FALSE)</f>
        <v>73</v>
      </c>
      <c r="Y133" s="26">
        <f t="shared" si="8"/>
        <v>121</v>
      </c>
    </row>
    <row r="134" spans="1:25" ht="15.95" customHeight="1" x14ac:dyDescent="0.4">
      <c r="A134" s="33" t="s">
        <v>445</v>
      </c>
      <c r="B134" s="84" t="s">
        <v>446</v>
      </c>
      <c r="C134" s="103">
        <f>VLOOKUP([1]テンプレート1!A134,[1]貼付1!$A$2:$F$242,3,FALSE)</f>
        <v>403</v>
      </c>
      <c r="D134" s="103">
        <f>VLOOKUP([1]テンプレート1!A134,[1]貼付1!$A$2:$F$242,4,FALSE)</f>
        <v>482</v>
      </c>
      <c r="E134" s="103">
        <f>VLOOKUP([1]テンプレート1!A134,[1]貼付1!$A$2:$F$242,5,FALSE)</f>
        <v>483</v>
      </c>
      <c r="F134" s="110">
        <f t="shared" si="10"/>
        <v>965</v>
      </c>
      <c r="G134" s="899"/>
      <c r="H134" s="214"/>
      <c r="I134" s="80">
        <v>4250</v>
      </c>
      <c r="J134" s="347" t="s">
        <v>614</v>
      </c>
      <c r="K134" s="345"/>
      <c r="L134" s="74"/>
      <c r="M134" s="227"/>
      <c r="N134" s="227"/>
      <c r="O134" s="77">
        <v>4910</v>
      </c>
      <c r="P134" s="338" t="s">
        <v>495</v>
      </c>
      <c r="Q134" s="333"/>
      <c r="R134" s="74"/>
      <c r="S134" s="410"/>
      <c r="T134" s="53" t="s">
        <v>1377</v>
      </c>
      <c r="U134" s="143" t="s">
        <v>838</v>
      </c>
      <c r="V134" s="103">
        <f>VLOOKUP([1]テンプレート1!T134,[1]貼付1!$A$2:$F$242,3,FALSE)</f>
        <v>49</v>
      </c>
      <c r="W134" s="103">
        <f>VLOOKUP([1]テンプレート1!T134,[1]貼付1!$A$2:$F$242,4,FALSE)</f>
        <v>40</v>
      </c>
      <c r="X134" s="103">
        <f>VLOOKUP([1]テンプレート1!T134,[1]貼付1!$A$2:$F$242,5,FALSE)</f>
        <v>50</v>
      </c>
      <c r="Y134" s="26">
        <f t="shared" si="8"/>
        <v>90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899"/>
      <c r="H135" s="214"/>
      <c r="I135" s="80">
        <v>4260</v>
      </c>
      <c r="J135" s="347" t="s">
        <v>615</v>
      </c>
      <c r="K135" s="345"/>
      <c r="L135" s="74"/>
      <c r="M135" s="226"/>
      <c r="N135" s="226"/>
      <c r="O135" s="77">
        <v>4970</v>
      </c>
      <c r="P135" s="435" t="s">
        <v>616</v>
      </c>
      <c r="Q135" s="435"/>
      <c r="R135" s="74"/>
      <c r="S135" s="415" t="s">
        <v>448</v>
      </c>
      <c r="T135" s="53" t="s">
        <v>1378</v>
      </c>
      <c r="U135" s="143" t="s">
        <v>840</v>
      </c>
      <c r="V135" s="103">
        <f>VLOOKUP([1]テンプレート1!T135,[1]貼付1!$A$2:$F$242,3,FALSE)</f>
        <v>2</v>
      </c>
      <c r="W135" s="103">
        <f>VLOOKUP([1]テンプレート1!T135,[1]貼付1!$A$2:$F$242,4,FALSE)</f>
        <v>1</v>
      </c>
      <c r="X135" s="103">
        <f>VLOOKUP([1]テンプレート1!T135,[1]貼付1!$A$2:$F$242,5,FALSE)</f>
        <v>2</v>
      </c>
      <c r="Y135" s="26">
        <f t="shared" si="8"/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899"/>
      <c r="H136" s="214"/>
      <c r="I136" s="80">
        <v>4270</v>
      </c>
      <c r="J136" s="347" t="s">
        <v>617</v>
      </c>
      <c r="K136" s="345"/>
      <c r="L136" s="74"/>
      <c r="M136" s="900">
        <v>5118</v>
      </c>
      <c r="N136" s="900" t="s">
        <v>440</v>
      </c>
      <c r="O136" s="85">
        <v>4380</v>
      </c>
      <c r="P136" s="323" t="s">
        <v>496</v>
      </c>
      <c r="Q136" s="310"/>
      <c r="R136" s="74"/>
      <c r="S136" s="436"/>
      <c r="T136" s="53" t="s">
        <v>1298</v>
      </c>
      <c r="U136" s="143" t="s">
        <v>448</v>
      </c>
      <c r="V136" s="103">
        <f>VLOOKUP([1]テンプレート1!T136,[1]貼付1!$A$2:$F$242,3,FALSE)</f>
        <v>7</v>
      </c>
      <c r="W136" s="103">
        <f>VLOOKUP([1]テンプレート1!T136,[1]貼付1!$A$2:$F$242,4,FALSE)</f>
        <v>6</v>
      </c>
      <c r="X136" s="103">
        <f>VLOOKUP([1]テンプレート1!T136,[1]貼付1!$A$2:$F$242,5,FALSE)</f>
        <v>6</v>
      </c>
      <c r="Y136" s="26">
        <f t="shared" si="8"/>
        <v>12</v>
      </c>
    </row>
    <row r="137" spans="1:25" ht="15.95" customHeight="1" x14ac:dyDescent="0.4">
      <c r="A137" s="880" t="s">
        <v>1</v>
      </c>
      <c r="B137" s="6" t="s">
        <v>2</v>
      </c>
      <c r="C137" s="50" t="s">
        <v>460</v>
      </c>
      <c r="D137" s="50" t="s">
        <v>1295</v>
      </c>
      <c r="E137" s="50"/>
      <c r="F137" s="1"/>
      <c r="G137" s="899"/>
      <c r="H137" s="214"/>
      <c r="I137" s="80">
        <v>4350</v>
      </c>
      <c r="J137" s="348" t="s">
        <v>618</v>
      </c>
      <c r="K137" s="346"/>
      <c r="L137" s="74"/>
      <c r="M137" s="173"/>
      <c r="N137" s="173"/>
      <c r="O137" s="85">
        <v>4390</v>
      </c>
      <c r="P137" s="323" t="s">
        <v>497</v>
      </c>
      <c r="Q137" s="310"/>
      <c r="R137" s="74"/>
      <c r="S137" s="439" t="s">
        <v>843</v>
      </c>
      <c r="T137" s="34" t="s">
        <v>1379</v>
      </c>
      <c r="U137" s="9" t="s">
        <v>585</v>
      </c>
      <c r="V137" s="103">
        <f>VLOOKUP([1]テンプレート1!T137,[1]貼付1!$A$2:$F$242,3,FALSE)</f>
        <v>62</v>
      </c>
      <c r="W137" s="103">
        <f>VLOOKUP([1]テンプレート1!T137,[1]貼付1!$A$2:$F$242,4,FALSE)</f>
        <v>40</v>
      </c>
      <c r="X137" s="103">
        <f>VLOOKUP([1]テンプレート1!T137,[1]貼付1!$A$2:$F$242,5,FALSE)</f>
        <v>79</v>
      </c>
      <c r="Y137" s="26">
        <f t="shared" si="8"/>
        <v>119</v>
      </c>
    </row>
    <row r="138" spans="1:25" ht="15.95" customHeight="1" x14ac:dyDescent="0.4">
      <c r="A138" s="901" t="s">
        <v>491</v>
      </c>
      <c r="B138" s="902" t="s">
        <v>619</v>
      </c>
      <c r="C138" s="86">
        <v>4010</v>
      </c>
      <c r="D138" s="440" t="s">
        <v>620</v>
      </c>
      <c r="E138" s="441"/>
      <c r="F138" s="1"/>
      <c r="G138" s="899"/>
      <c r="H138" s="214"/>
      <c r="I138" s="80">
        <v>4360</v>
      </c>
      <c r="J138" s="348" t="s">
        <v>621</v>
      </c>
      <c r="K138" s="346"/>
      <c r="L138" s="74"/>
      <c r="M138" s="173"/>
      <c r="N138" s="173"/>
      <c r="O138" s="85">
        <v>4410</v>
      </c>
      <c r="P138" s="323" t="s">
        <v>498</v>
      </c>
      <c r="Q138" s="310"/>
      <c r="R138" s="74"/>
      <c r="S138" s="442"/>
      <c r="T138" s="34" t="s">
        <v>1380</v>
      </c>
      <c r="U138" s="9" t="s">
        <v>847</v>
      </c>
      <c r="V138" s="103">
        <f>VLOOKUP([1]テンプレート1!T138,[1]貼付1!$A$2:$F$242,3,FALSE)</f>
        <v>9</v>
      </c>
      <c r="W138" s="103">
        <f>VLOOKUP([1]テンプレート1!T138,[1]貼付1!$A$2:$F$242,4,FALSE)</f>
        <v>11</v>
      </c>
      <c r="X138" s="103">
        <f>VLOOKUP([1]テンプレート1!T138,[1]貼付1!$A$2:$F$242,5,FALSE)</f>
        <v>8</v>
      </c>
      <c r="Y138" s="26">
        <f t="shared" si="8"/>
        <v>19</v>
      </c>
    </row>
    <row r="139" spans="1:25" ht="15.95" customHeight="1" x14ac:dyDescent="0.4">
      <c r="A139" s="903"/>
      <c r="B139" s="219"/>
      <c r="C139" s="86">
        <v>4020</v>
      </c>
      <c r="D139" s="440" t="s">
        <v>622</v>
      </c>
      <c r="E139" s="441"/>
      <c r="F139" s="1"/>
      <c r="G139" s="904"/>
      <c r="H139" s="213"/>
      <c r="I139" s="80">
        <v>4370</v>
      </c>
      <c r="J139" s="348" t="s">
        <v>623</v>
      </c>
      <c r="K139" s="346"/>
      <c r="L139" s="74"/>
      <c r="M139" s="173"/>
      <c r="N139" s="173"/>
      <c r="O139" s="85">
        <v>4420</v>
      </c>
      <c r="P139" s="323" t="s">
        <v>499</v>
      </c>
      <c r="Q139" s="310"/>
      <c r="R139" s="74"/>
    </row>
    <row r="140" spans="1:25" ht="15.95" customHeight="1" x14ac:dyDescent="0.4">
      <c r="A140" s="903"/>
      <c r="B140" s="219"/>
      <c r="C140" s="86">
        <v>4030</v>
      </c>
      <c r="D140" s="440" t="s">
        <v>624</v>
      </c>
      <c r="E140" s="441"/>
      <c r="F140" s="1"/>
      <c r="G140" s="905">
        <v>5115</v>
      </c>
      <c r="H140" s="905" t="s">
        <v>625</v>
      </c>
      <c r="I140" s="87">
        <v>4430</v>
      </c>
      <c r="J140" s="344" t="s">
        <v>626</v>
      </c>
      <c r="K140" s="343"/>
      <c r="L140" s="74"/>
      <c r="M140" s="173"/>
      <c r="N140" s="173"/>
      <c r="O140" s="85">
        <v>4620</v>
      </c>
      <c r="P140" s="323" t="s">
        <v>500</v>
      </c>
      <c r="Q140" s="310"/>
      <c r="R140" s="74"/>
    </row>
    <row r="141" spans="1:25" ht="15.95" customHeight="1" x14ac:dyDescent="0.4">
      <c r="A141" s="903"/>
      <c r="B141" s="219"/>
      <c r="C141" s="86">
        <v>4040</v>
      </c>
      <c r="D141" s="440" t="s">
        <v>627</v>
      </c>
      <c r="E141" s="441"/>
      <c r="F141" s="1"/>
      <c r="G141" s="216"/>
      <c r="H141" s="216"/>
      <c r="I141" s="87">
        <v>4640</v>
      </c>
      <c r="J141" s="344" t="s">
        <v>628</v>
      </c>
      <c r="K141" s="343"/>
      <c r="L141" s="74"/>
      <c r="M141" s="174"/>
      <c r="N141" s="174"/>
      <c r="O141" s="85">
        <v>4610</v>
      </c>
      <c r="P141" s="323" t="s">
        <v>517</v>
      </c>
      <c r="Q141" s="310"/>
      <c r="R141" s="74"/>
    </row>
    <row r="142" spans="1:25" ht="15.95" customHeight="1" x14ac:dyDescent="0.4">
      <c r="A142" s="903"/>
      <c r="B142" s="219"/>
      <c r="C142" s="86">
        <v>4050</v>
      </c>
      <c r="D142" s="440" t="s">
        <v>629</v>
      </c>
      <c r="E142" s="441"/>
      <c r="F142" s="1"/>
      <c r="G142" s="216"/>
      <c r="H142" s="216"/>
      <c r="I142" s="87">
        <v>4650</v>
      </c>
      <c r="J142" s="344" t="s">
        <v>630</v>
      </c>
      <c r="K142" s="343"/>
      <c r="L142" s="74"/>
      <c r="M142" s="906">
        <v>5119</v>
      </c>
      <c r="N142" s="906" t="s">
        <v>501</v>
      </c>
      <c r="O142" s="88">
        <v>4670</v>
      </c>
      <c r="P142" s="340" t="s">
        <v>502</v>
      </c>
      <c r="Q142" s="335"/>
      <c r="R142" s="74"/>
    </row>
    <row r="143" spans="1:25" ht="15.95" customHeight="1" x14ac:dyDescent="0.4">
      <c r="A143" s="903"/>
      <c r="B143" s="219"/>
      <c r="C143" s="86">
        <v>4060</v>
      </c>
      <c r="D143" s="440" t="s">
        <v>631</v>
      </c>
      <c r="E143" s="441"/>
      <c r="F143" s="1"/>
      <c r="G143" s="216"/>
      <c r="H143" s="216"/>
      <c r="I143" s="87">
        <v>4660</v>
      </c>
      <c r="J143" s="344" t="s">
        <v>632</v>
      </c>
      <c r="K143" s="343"/>
      <c r="L143" s="74"/>
      <c r="M143" s="225"/>
      <c r="N143" s="225"/>
      <c r="O143" s="88">
        <v>4680</v>
      </c>
      <c r="P143" s="340" t="s">
        <v>503</v>
      </c>
      <c r="Q143" s="335"/>
      <c r="R143" s="74"/>
    </row>
    <row r="144" spans="1:25" ht="15.95" customHeight="1" x14ac:dyDescent="0.4">
      <c r="A144" s="907"/>
      <c r="B144" s="218"/>
      <c r="C144" s="86">
        <v>4070</v>
      </c>
      <c r="D144" s="440" t="s">
        <v>633</v>
      </c>
      <c r="E144" s="441"/>
      <c r="F144" s="1"/>
      <c r="G144" s="216"/>
      <c r="H144" s="216"/>
      <c r="I144" s="87">
        <v>4790</v>
      </c>
      <c r="J144" s="344" t="s">
        <v>505</v>
      </c>
      <c r="K144" s="343"/>
      <c r="L144" s="74"/>
      <c r="M144" s="225"/>
      <c r="N144" s="225"/>
      <c r="O144" s="88">
        <v>4690</v>
      </c>
      <c r="P144" s="340" t="s">
        <v>504</v>
      </c>
      <c r="Q144" s="335"/>
      <c r="R144" s="74"/>
    </row>
    <row r="145" spans="1:25" ht="15.95" customHeight="1" x14ac:dyDescent="0.4">
      <c r="A145" s="908" t="s">
        <v>507</v>
      </c>
      <c r="B145" s="909" t="s">
        <v>634</v>
      </c>
      <c r="C145" s="89">
        <v>4120</v>
      </c>
      <c r="D145" s="331" t="s">
        <v>635</v>
      </c>
      <c r="E145" s="318"/>
      <c r="F145" s="1"/>
      <c r="G145" s="215"/>
      <c r="H145" s="215"/>
      <c r="I145" s="87">
        <v>4880</v>
      </c>
      <c r="J145" s="344" t="s">
        <v>636</v>
      </c>
      <c r="K145" s="343"/>
      <c r="L145" s="74"/>
      <c r="M145" s="225"/>
      <c r="N145" s="225"/>
      <c r="O145" s="88">
        <v>4700</v>
      </c>
      <c r="P145" s="340" t="s">
        <v>506</v>
      </c>
      <c r="Q145" s="335"/>
      <c r="R145" s="74"/>
    </row>
    <row r="146" spans="1:25" ht="15.95" customHeight="1" x14ac:dyDescent="0.4">
      <c r="A146" s="910"/>
      <c r="B146" s="221"/>
      <c r="C146" s="89">
        <v>4130</v>
      </c>
      <c r="D146" s="331" t="s">
        <v>637</v>
      </c>
      <c r="E146" s="318"/>
      <c r="F146" s="1"/>
      <c r="G146" s="186">
        <v>5116</v>
      </c>
      <c r="H146" s="186" t="s">
        <v>638</v>
      </c>
      <c r="I146" s="56">
        <v>4440</v>
      </c>
      <c r="J146" s="324" t="s">
        <v>639</v>
      </c>
      <c r="K146" s="311"/>
      <c r="L146" s="74"/>
      <c r="M146" s="225"/>
      <c r="N146" s="225"/>
      <c r="O146" s="88">
        <v>4710</v>
      </c>
      <c r="P146" s="340" t="s">
        <v>508</v>
      </c>
      <c r="Q146" s="335"/>
      <c r="R146" s="74"/>
    </row>
    <row r="147" spans="1:25" ht="15.95" customHeight="1" x14ac:dyDescent="0.4">
      <c r="A147" s="910"/>
      <c r="B147" s="221"/>
      <c r="C147" s="89">
        <v>4140</v>
      </c>
      <c r="D147" s="331" t="s">
        <v>640</v>
      </c>
      <c r="E147" s="318"/>
      <c r="F147" s="1"/>
      <c r="G147" s="217"/>
      <c r="H147" s="217"/>
      <c r="I147" s="56">
        <v>4450</v>
      </c>
      <c r="J147" s="324" t="s">
        <v>641</v>
      </c>
      <c r="K147" s="311"/>
      <c r="L147" s="74"/>
      <c r="M147" s="224"/>
      <c r="N147" s="224"/>
      <c r="O147" s="88">
        <v>4720</v>
      </c>
      <c r="P147" s="340" t="s">
        <v>509</v>
      </c>
      <c r="Q147" s="335"/>
      <c r="R147" s="74"/>
    </row>
    <row r="148" spans="1:25" ht="15.95" customHeight="1" x14ac:dyDescent="0.4">
      <c r="A148" s="910"/>
      <c r="B148" s="221"/>
      <c r="C148" s="89">
        <v>4150</v>
      </c>
      <c r="D148" s="331" t="s">
        <v>642</v>
      </c>
      <c r="E148" s="318"/>
      <c r="F148" s="1"/>
      <c r="G148" s="217"/>
      <c r="H148" s="217"/>
      <c r="I148" s="56">
        <v>4460</v>
      </c>
      <c r="J148" s="324" t="s">
        <v>643</v>
      </c>
      <c r="K148" s="311"/>
      <c r="L148" s="74"/>
      <c r="M148" s="911">
        <v>5120</v>
      </c>
      <c r="N148" s="911" t="s">
        <v>510</v>
      </c>
      <c r="O148" s="90">
        <v>4630</v>
      </c>
      <c r="P148" s="341" t="s">
        <v>511</v>
      </c>
      <c r="Q148" s="336"/>
      <c r="R148" s="74"/>
    </row>
    <row r="149" spans="1:25" ht="15.95" customHeight="1" x14ac:dyDescent="0.4">
      <c r="A149" s="910"/>
      <c r="B149" s="221"/>
      <c r="C149" s="89">
        <v>4160</v>
      </c>
      <c r="D149" s="331" t="s">
        <v>644</v>
      </c>
      <c r="E149" s="318"/>
      <c r="F149" s="1"/>
      <c r="G149" s="217"/>
      <c r="H149" s="217"/>
      <c r="I149" s="56">
        <v>4470</v>
      </c>
      <c r="J149" s="324" t="s">
        <v>645</v>
      </c>
      <c r="K149" s="311"/>
      <c r="L149" s="74"/>
      <c r="M149" s="223"/>
      <c r="N149" s="223"/>
      <c r="O149" s="90">
        <v>4730</v>
      </c>
      <c r="P149" s="341" t="s">
        <v>512</v>
      </c>
      <c r="Q149" s="336"/>
      <c r="R149" s="74"/>
    </row>
    <row r="150" spans="1:25" ht="15.95" customHeight="1" x14ac:dyDescent="0.4">
      <c r="A150" s="910"/>
      <c r="B150" s="221"/>
      <c r="C150" s="89">
        <v>4170</v>
      </c>
      <c r="D150" s="331" t="s">
        <v>646</v>
      </c>
      <c r="E150" s="318"/>
      <c r="F150" s="1"/>
      <c r="G150" s="217"/>
      <c r="H150" s="217"/>
      <c r="I150" s="56">
        <v>4480</v>
      </c>
      <c r="J150" s="324" t="s">
        <v>647</v>
      </c>
      <c r="K150" s="311"/>
      <c r="L150" s="74"/>
      <c r="M150" s="223"/>
      <c r="N150" s="223"/>
      <c r="O150" s="90">
        <v>4740</v>
      </c>
      <c r="P150" s="341" t="s">
        <v>513</v>
      </c>
      <c r="Q150" s="336"/>
      <c r="R150" s="74"/>
    </row>
    <row r="151" spans="1:25" ht="15.95" customHeight="1" x14ac:dyDescent="0.4">
      <c r="A151" s="910"/>
      <c r="B151" s="221"/>
      <c r="C151" s="89">
        <v>4180</v>
      </c>
      <c r="D151" s="331" t="s">
        <v>648</v>
      </c>
      <c r="E151" s="318"/>
      <c r="F151" s="1"/>
      <c r="G151" s="217"/>
      <c r="H151" s="217"/>
      <c r="I151" s="56">
        <v>4490</v>
      </c>
      <c r="J151" s="324" t="s">
        <v>649</v>
      </c>
      <c r="K151" s="311"/>
      <c r="L151" s="74"/>
      <c r="M151" s="223"/>
      <c r="N151" s="223"/>
      <c r="O151" s="90">
        <v>4750</v>
      </c>
      <c r="P151" s="341" t="s">
        <v>514</v>
      </c>
      <c r="Q151" s="336"/>
      <c r="R151" s="74"/>
    </row>
    <row r="152" spans="1:25" ht="15.95" customHeight="1" x14ac:dyDescent="0.4">
      <c r="A152" s="910"/>
      <c r="B152" s="221"/>
      <c r="C152" s="89">
        <v>4190</v>
      </c>
      <c r="D152" s="331" t="s">
        <v>650</v>
      </c>
      <c r="E152" s="318"/>
      <c r="F152" s="1"/>
      <c r="G152" s="217"/>
      <c r="H152" s="217"/>
      <c r="I152" s="56">
        <v>4500</v>
      </c>
      <c r="J152" s="324" t="s">
        <v>651</v>
      </c>
      <c r="K152" s="311"/>
      <c r="L152" s="74"/>
      <c r="M152" s="223"/>
      <c r="N152" s="223"/>
      <c r="O152" s="90">
        <v>4760</v>
      </c>
      <c r="P152" s="341" t="s">
        <v>515</v>
      </c>
      <c r="Q152" s="336"/>
      <c r="R152" s="74"/>
    </row>
    <row r="153" spans="1:25" ht="15.95" customHeight="1" x14ac:dyDescent="0.4">
      <c r="A153" s="910"/>
      <c r="B153" s="221"/>
      <c r="C153" s="89">
        <v>4200</v>
      </c>
      <c r="D153" s="331" t="s">
        <v>652</v>
      </c>
      <c r="E153" s="318"/>
      <c r="F153" s="1"/>
      <c r="G153" s="217"/>
      <c r="H153" s="217"/>
      <c r="I153" s="56">
        <v>4510</v>
      </c>
      <c r="J153" s="324" t="s">
        <v>653</v>
      </c>
      <c r="K153" s="311"/>
      <c r="L153" s="74"/>
      <c r="M153" s="222"/>
      <c r="N153" s="222"/>
      <c r="O153" s="90">
        <v>4810</v>
      </c>
      <c r="P153" s="341" t="s">
        <v>516</v>
      </c>
      <c r="Q153" s="336"/>
      <c r="R153" s="74"/>
    </row>
    <row r="154" spans="1:25" ht="15.95" customHeight="1" x14ac:dyDescent="0.4">
      <c r="A154" s="910"/>
      <c r="B154" s="221"/>
      <c r="C154" s="89">
        <v>4210</v>
      </c>
      <c r="D154" s="331" t="s">
        <v>654</v>
      </c>
      <c r="E154" s="318"/>
      <c r="F154" s="1"/>
      <c r="G154" s="217"/>
      <c r="H154" s="217"/>
      <c r="I154" s="56">
        <v>4520</v>
      </c>
      <c r="J154" s="324" t="s">
        <v>655</v>
      </c>
      <c r="K154" s="311"/>
      <c r="L154" s="74"/>
      <c r="M154" s="880" t="s">
        <v>587</v>
      </c>
      <c r="N154" s="6" t="s">
        <v>588</v>
      </c>
      <c r="O154" s="50" t="s">
        <v>593</v>
      </c>
      <c r="P154" s="151" t="s">
        <v>656</v>
      </c>
      <c r="Q154" s="152"/>
      <c r="R154" s="74"/>
    </row>
    <row r="155" spans="1:25" ht="15.95" customHeight="1" x14ac:dyDescent="0.4">
      <c r="A155" s="910"/>
      <c r="B155" s="221"/>
      <c r="C155" s="89">
        <v>4220</v>
      </c>
      <c r="D155" s="331" t="s">
        <v>657</v>
      </c>
      <c r="E155" s="318"/>
      <c r="F155" s="1"/>
      <c r="G155" s="217"/>
      <c r="H155" s="217"/>
      <c r="I155" s="56">
        <v>4530</v>
      </c>
      <c r="J155" s="324" t="s">
        <v>658</v>
      </c>
      <c r="K155" s="311"/>
      <c r="L155" s="74"/>
      <c r="M155" s="912">
        <v>5112</v>
      </c>
      <c r="N155" s="145" t="s">
        <v>634</v>
      </c>
      <c r="O155" s="89">
        <v>5020</v>
      </c>
      <c r="P155" s="331" t="s">
        <v>659</v>
      </c>
      <c r="Q155" s="318"/>
      <c r="R155" s="74"/>
    </row>
    <row r="156" spans="1:25" ht="15.95" customHeight="1" x14ac:dyDescent="0.4">
      <c r="A156" s="913"/>
      <c r="B156" s="220"/>
      <c r="C156" s="89">
        <v>4280</v>
      </c>
      <c r="D156" s="331" t="s">
        <v>660</v>
      </c>
      <c r="E156" s="318"/>
      <c r="F156" s="1"/>
      <c r="G156" s="217"/>
      <c r="H156" s="217"/>
      <c r="I156" s="56">
        <v>4780</v>
      </c>
      <c r="J156" s="324" t="s">
        <v>661</v>
      </c>
      <c r="K156" s="311"/>
      <c r="L156" s="74"/>
      <c r="M156" s="914">
        <v>5113</v>
      </c>
      <c r="N156" s="78" t="s">
        <v>662</v>
      </c>
      <c r="O156" s="76">
        <v>5010</v>
      </c>
      <c r="P156" s="342" t="s">
        <v>663</v>
      </c>
      <c r="Q156" s="337"/>
      <c r="R156" s="74"/>
    </row>
    <row r="157" spans="1:25" ht="15.95" customHeight="1" x14ac:dyDescent="0.4">
      <c r="A157" s="893" t="s">
        <v>492</v>
      </c>
      <c r="B157" s="894" t="s">
        <v>421</v>
      </c>
      <c r="C157" s="76">
        <v>4290</v>
      </c>
      <c r="D157" s="342" t="s">
        <v>664</v>
      </c>
      <c r="E157" s="337"/>
      <c r="F157" s="1"/>
      <c r="G157" s="217"/>
      <c r="H157" s="217"/>
      <c r="I157" s="56">
        <v>4860</v>
      </c>
      <c r="J157" s="324" t="s">
        <v>665</v>
      </c>
      <c r="K157" s="311"/>
      <c r="L157" s="74"/>
      <c r="M157" s="915" t="s">
        <v>891</v>
      </c>
      <c r="N157" s="916"/>
      <c r="O157" s="916"/>
      <c r="P157" s="916"/>
      <c r="Q157" s="916"/>
      <c r="R157" s="883"/>
    </row>
    <row r="158" spans="1:25" ht="15.95" customHeight="1" x14ac:dyDescent="0.4">
      <c r="A158" s="212"/>
      <c r="B158" s="212"/>
      <c r="C158" s="76">
        <v>4300</v>
      </c>
      <c r="D158" s="342" t="s">
        <v>666</v>
      </c>
      <c r="E158" s="337"/>
      <c r="F158" s="1"/>
      <c r="G158" s="217"/>
      <c r="H158" s="217"/>
      <c r="I158" s="56">
        <v>4870</v>
      </c>
      <c r="J158" s="324" t="s">
        <v>667</v>
      </c>
      <c r="K158" s="311"/>
      <c r="L158" s="74"/>
      <c r="M158" s="917" t="s">
        <v>894</v>
      </c>
      <c r="N158" s="918"/>
      <c r="O158" s="918"/>
      <c r="P158" s="918"/>
      <c r="Q158" s="918"/>
      <c r="R158" s="883"/>
    </row>
    <row r="159" spans="1:25" ht="16.5" customHeight="1" x14ac:dyDescent="0.4">
      <c r="A159" s="212"/>
      <c r="B159" s="212"/>
      <c r="C159" s="76">
        <v>4310</v>
      </c>
      <c r="D159" s="342" t="s">
        <v>668</v>
      </c>
      <c r="E159" s="337"/>
      <c r="F159" s="1"/>
      <c r="G159" s="217"/>
      <c r="H159" s="217"/>
      <c r="I159" s="56">
        <v>4900</v>
      </c>
      <c r="J159" s="324" t="s">
        <v>518</v>
      </c>
      <c r="K159" s="311"/>
      <c r="L159" s="74"/>
      <c r="M159" s="162"/>
      <c r="N159" s="161"/>
      <c r="O159" s="880" t="s">
        <v>3</v>
      </c>
      <c r="P159" s="880" t="s">
        <v>4</v>
      </c>
      <c r="Q159" s="880" t="s">
        <v>5</v>
      </c>
      <c r="R159" s="880" t="s">
        <v>6</v>
      </c>
      <c r="S159" s="97"/>
      <c r="T159" s="97"/>
      <c r="U159" s="97"/>
      <c r="V159" s="97"/>
    </row>
    <row r="160" spans="1:25" ht="16.5" customHeight="1" x14ac:dyDescent="0.4">
      <c r="A160" s="211"/>
      <c r="B160" s="211"/>
      <c r="C160" s="76">
        <v>4320</v>
      </c>
      <c r="D160" s="342" t="s">
        <v>669</v>
      </c>
      <c r="E160" s="337"/>
      <c r="F160" s="1"/>
      <c r="G160" s="185"/>
      <c r="H160" s="185"/>
      <c r="I160" s="56">
        <v>4960</v>
      </c>
      <c r="J160" s="324" t="s">
        <v>670</v>
      </c>
      <c r="K160" s="311"/>
      <c r="L160" s="74"/>
      <c r="M160" s="147" t="s">
        <v>902</v>
      </c>
      <c r="N160" s="150"/>
      <c r="O160" s="111">
        <f>SUM(C125:C134)</f>
        <v>2854</v>
      </c>
      <c r="P160" s="111">
        <f>SUM(D125:D134)</f>
        <v>2738</v>
      </c>
      <c r="Q160" s="111">
        <f>SUM(E125:E134)</f>
        <v>3019</v>
      </c>
      <c r="R160" s="111">
        <f>P160+Q160</f>
        <v>5757</v>
      </c>
      <c r="S160" s="97"/>
      <c r="T160" s="97"/>
      <c r="U160" s="97"/>
      <c r="V160" s="97"/>
      <c r="W160" s="97"/>
      <c r="X160" s="97"/>
      <c r="Y160" s="97"/>
    </row>
    <row r="161" spans="1:27" ht="12.75" customHeight="1" x14ac:dyDescent="0.4">
      <c r="A161" s="93" t="s">
        <v>674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7"/>
      <c r="T161" s="97"/>
      <c r="U161" s="97"/>
      <c r="V161" s="97"/>
      <c r="W161" s="97"/>
      <c r="X161" s="97"/>
      <c r="Y161" s="97"/>
      <c r="Z161" s="97"/>
      <c r="AA161" s="97"/>
    </row>
    <row r="162" spans="1:27" ht="15.95" customHeight="1" x14ac:dyDescent="0.4">
      <c r="A162" s="98" t="s">
        <v>1381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75776-847C-4539-A44D-1D7F1DB28A3F}">
  <sheetPr>
    <pageSetUpPr fitToPage="1"/>
  </sheetPr>
  <dimension ref="A1:AA162"/>
  <sheetViews>
    <sheetView tabSelected="1" view="pageBreakPreview" zoomScale="85" zoomScaleNormal="100" zoomScaleSheetLayoutView="85" workbookViewId="0">
      <selection activeCell="G1" sqref="G1"/>
    </sheetView>
  </sheetViews>
  <sheetFormatPr defaultRowHeight="15.95" customHeight="1" x14ac:dyDescent="0.4"/>
  <cols>
    <col min="1" max="1" width="6.125" style="844" customWidth="1"/>
    <col min="2" max="2" width="12.75" style="845" customWidth="1"/>
    <col min="3" max="6" width="7.625" style="493" customWidth="1"/>
    <col min="7" max="7" width="6.125" style="844" customWidth="1"/>
    <col min="8" max="8" width="12.75" style="845" customWidth="1"/>
    <col min="9" max="11" width="7.625" style="493" customWidth="1"/>
    <col min="12" max="12" width="8.625" style="493" bestFit="1" customWidth="1"/>
    <col min="13" max="13" width="6.125" style="844" customWidth="1"/>
    <col min="14" max="14" width="12.75" style="844" customWidth="1"/>
    <col min="15" max="18" width="7.625" style="493" customWidth="1"/>
    <col min="19" max="19" width="12" style="493" customWidth="1"/>
    <col min="20" max="20" width="7.125" style="493" customWidth="1"/>
    <col min="21" max="21" width="11.125" style="493" customWidth="1"/>
    <col min="22" max="25" width="6.375" style="493" customWidth="1"/>
    <col min="26" max="16384" width="9" style="493"/>
  </cols>
  <sheetData>
    <row r="1" spans="1:26" ht="24" customHeight="1" x14ac:dyDescent="0.4">
      <c r="A1" s="919" t="s">
        <v>677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</row>
    <row r="2" spans="1:26" ht="15.95" customHeight="1" x14ac:dyDescent="0.4">
      <c r="A2" s="847" t="s">
        <v>690</v>
      </c>
      <c r="B2" s="847"/>
      <c r="P2" s="857" t="s">
        <v>1383</v>
      </c>
      <c r="Q2" s="857"/>
      <c r="R2" s="857"/>
    </row>
    <row r="3" spans="1:26" s="502" customFormat="1" ht="15.95" customHeight="1" x14ac:dyDescent="0.4">
      <c r="A3" s="498" t="s">
        <v>1</v>
      </c>
      <c r="B3" s="499" t="s">
        <v>2</v>
      </c>
      <c r="C3" s="498" t="s">
        <v>3</v>
      </c>
      <c r="D3" s="498" t="s">
        <v>4</v>
      </c>
      <c r="E3" s="498" t="s">
        <v>5</v>
      </c>
      <c r="F3" s="498" t="s">
        <v>6</v>
      </c>
      <c r="G3" s="498" t="s">
        <v>1</v>
      </c>
      <c r="H3" s="499" t="s">
        <v>2</v>
      </c>
      <c r="I3" s="498" t="s">
        <v>3</v>
      </c>
      <c r="J3" s="498" t="s">
        <v>4</v>
      </c>
      <c r="K3" s="498" t="s">
        <v>5</v>
      </c>
      <c r="L3" s="498" t="s">
        <v>6</v>
      </c>
      <c r="M3" s="498" t="s">
        <v>1</v>
      </c>
      <c r="N3" s="498" t="s">
        <v>2</v>
      </c>
      <c r="O3" s="498" t="s">
        <v>3</v>
      </c>
      <c r="P3" s="498" t="s">
        <v>4</v>
      </c>
      <c r="Q3" s="498" t="s">
        <v>5</v>
      </c>
      <c r="R3" s="498" t="s">
        <v>6</v>
      </c>
      <c r="S3" s="498" t="s">
        <v>22</v>
      </c>
      <c r="T3" s="500" t="s">
        <v>23</v>
      </c>
      <c r="U3" s="501"/>
      <c r="V3" s="498" t="s">
        <v>3</v>
      </c>
      <c r="W3" s="498" t="s">
        <v>4</v>
      </c>
      <c r="X3" s="498" t="s">
        <v>5</v>
      </c>
      <c r="Y3" s="498" t="s">
        <v>6</v>
      </c>
      <c r="Z3" s="493"/>
    </row>
    <row r="4" spans="1:26" ht="15.95" customHeight="1" x14ac:dyDescent="0.4">
      <c r="A4" s="503" t="s">
        <v>7</v>
      </c>
      <c r="B4" s="504" t="s">
        <v>519</v>
      </c>
      <c r="C4" s="103">
        <v>181</v>
      </c>
      <c r="D4" s="103">
        <v>144</v>
      </c>
      <c r="E4" s="103">
        <v>154</v>
      </c>
      <c r="F4" s="103">
        <v>298</v>
      </c>
      <c r="G4" s="505" t="s">
        <v>16</v>
      </c>
      <c r="H4" s="504" t="s">
        <v>520</v>
      </c>
      <c r="I4" s="103">
        <v>2540</v>
      </c>
      <c r="J4" s="103">
        <v>2628</v>
      </c>
      <c r="K4" s="103">
        <v>2815</v>
      </c>
      <c r="L4" s="103">
        <v>5443</v>
      </c>
      <c r="M4" s="506" t="s">
        <v>17</v>
      </c>
      <c r="N4" s="504" t="s">
        <v>521</v>
      </c>
      <c r="O4" s="103">
        <v>75</v>
      </c>
      <c r="P4" s="103">
        <v>62</v>
      </c>
      <c r="Q4" s="103">
        <v>65</v>
      </c>
      <c r="R4" s="103">
        <v>127</v>
      </c>
      <c r="S4" s="506" t="s">
        <v>20</v>
      </c>
      <c r="T4" s="507" t="s">
        <v>21</v>
      </c>
      <c r="U4" s="508"/>
      <c r="V4" s="103">
        <v>109</v>
      </c>
      <c r="W4" s="103">
        <v>85</v>
      </c>
      <c r="X4" s="103">
        <v>102</v>
      </c>
      <c r="Y4" s="103">
        <v>187</v>
      </c>
    </row>
    <row r="5" spans="1:26" ht="15.95" customHeight="1" x14ac:dyDescent="0.4">
      <c r="A5" s="503" t="s">
        <v>10</v>
      </c>
      <c r="B5" s="504" t="s">
        <v>11</v>
      </c>
      <c r="C5" s="103">
        <v>71</v>
      </c>
      <c r="D5" s="103">
        <v>51</v>
      </c>
      <c r="E5" s="103">
        <v>45</v>
      </c>
      <c r="F5" s="103">
        <v>96</v>
      </c>
      <c r="G5" s="505" t="s">
        <v>19</v>
      </c>
      <c r="H5" s="504" t="s">
        <v>522</v>
      </c>
      <c r="I5" s="103">
        <v>695</v>
      </c>
      <c r="J5" s="103">
        <v>679</v>
      </c>
      <c r="K5" s="103">
        <v>744</v>
      </c>
      <c r="L5" s="103">
        <v>1423</v>
      </c>
      <c r="M5" s="503" t="s">
        <v>523</v>
      </c>
      <c r="N5" s="509" t="s">
        <v>671</v>
      </c>
      <c r="O5" s="103">
        <v>314</v>
      </c>
      <c r="P5" s="103">
        <v>243</v>
      </c>
      <c r="Q5" s="103">
        <v>289</v>
      </c>
      <c r="R5" s="103">
        <v>532</v>
      </c>
      <c r="S5" s="506" t="s">
        <v>26</v>
      </c>
      <c r="T5" s="507" t="s">
        <v>27</v>
      </c>
      <c r="U5" s="508"/>
      <c r="V5" s="103">
        <v>42</v>
      </c>
      <c r="W5" s="103">
        <v>41</v>
      </c>
      <c r="X5" s="103">
        <v>44</v>
      </c>
      <c r="Y5" s="103">
        <v>85</v>
      </c>
    </row>
    <row r="6" spans="1:26" ht="15.95" customHeight="1" x14ac:dyDescent="0.4">
      <c r="A6" s="503" t="s">
        <v>14</v>
      </c>
      <c r="B6" s="504" t="s">
        <v>15</v>
      </c>
      <c r="C6" s="103">
        <v>116</v>
      </c>
      <c r="D6" s="103">
        <v>69</v>
      </c>
      <c r="E6" s="103">
        <v>85</v>
      </c>
      <c r="F6" s="103">
        <v>154</v>
      </c>
      <c r="G6" s="505" t="s">
        <v>25</v>
      </c>
      <c r="H6" s="504" t="s">
        <v>524</v>
      </c>
      <c r="I6" s="103">
        <v>307</v>
      </c>
      <c r="J6" s="103">
        <v>249</v>
      </c>
      <c r="K6" s="103">
        <v>277</v>
      </c>
      <c r="L6" s="103">
        <v>526</v>
      </c>
      <c r="M6" s="503" t="s">
        <v>523</v>
      </c>
      <c r="N6" s="510" t="s">
        <v>39</v>
      </c>
      <c r="O6" s="103">
        <v>320</v>
      </c>
      <c r="P6" s="103">
        <v>235</v>
      </c>
      <c r="Q6" s="103">
        <v>277</v>
      </c>
      <c r="R6" s="103">
        <v>512</v>
      </c>
      <c r="S6" s="506" t="s">
        <v>33</v>
      </c>
      <c r="T6" s="507" t="s">
        <v>34</v>
      </c>
      <c r="U6" s="508"/>
      <c r="V6" s="103">
        <v>151</v>
      </c>
      <c r="W6" s="103">
        <v>126</v>
      </c>
      <c r="X6" s="103">
        <v>146</v>
      </c>
      <c r="Y6" s="103">
        <v>272</v>
      </c>
      <c r="Z6" s="493" t="s">
        <v>681</v>
      </c>
    </row>
    <row r="7" spans="1:26" ht="15.95" customHeight="1" x14ac:dyDescent="0.4">
      <c r="A7" s="503" t="s">
        <v>523</v>
      </c>
      <c r="B7" s="511" t="s">
        <v>18</v>
      </c>
      <c r="C7" s="103">
        <v>163</v>
      </c>
      <c r="D7" s="103">
        <v>133</v>
      </c>
      <c r="E7" s="103">
        <v>139</v>
      </c>
      <c r="F7" s="103">
        <v>272</v>
      </c>
      <c r="G7" s="505" t="s">
        <v>29</v>
      </c>
      <c r="H7" s="504" t="s">
        <v>525</v>
      </c>
      <c r="I7" s="103">
        <v>350</v>
      </c>
      <c r="J7" s="103">
        <v>259</v>
      </c>
      <c r="K7" s="103">
        <v>333</v>
      </c>
      <c r="L7" s="103">
        <v>592</v>
      </c>
      <c r="M7" s="506" t="s">
        <v>42</v>
      </c>
      <c r="N7" s="504" t="s">
        <v>43</v>
      </c>
      <c r="O7" s="103">
        <v>452</v>
      </c>
      <c r="P7" s="103">
        <v>404</v>
      </c>
      <c r="Q7" s="103">
        <v>393</v>
      </c>
      <c r="R7" s="103">
        <v>797</v>
      </c>
      <c r="S7" s="502"/>
      <c r="T7" s="502"/>
      <c r="U7" s="502"/>
      <c r="V7" s="502"/>
      <c r="W7" s="502"/>
      <c r="X7" s="502"/>
      <c r="Y7" s="502"/>
    </row>
    <row r="8" spans="1:26" ht="15.95" customHeight="1" x14ac:dyDescent="0.4">
      <c r="A8" s="503" t="s">
        <v>24</v>
      </c>
      <c r="B8" s="504" t="s">
        <v>526</v>
      </c>
      <c r="C8" s="103">
        <v>267</v>
      </c>
      <c r="D8" s="103">
        <v>205</v>
      </c>
      <c r="E8" s="103">
        <v>232</v>
      </c>
      <c r="F8" s="103">
        <v>437</v>
      </c>
      <c r="G8" s="505" t="s">
        <v>32</v>
      </c>
      <c r="H8" s="504" t="s">
        <v>527</v>
      </c>
      <c r="I8" s="103">
        <v>525</v>
      </c>
      <c r="J8" s="103">
        <v>505</v>
      </c>
      <c r="K8" s="103">
        <v>591</v>
      </c>
      <c r="L8" s="103">
        <v>1096</v>
      </c>
      <c r="M8" s="506" t="s">
        <v>46</v>
      </c>
      <c r="N8" s="504" t="s">
        <v>47</v>
      </c>
      <c r="O8" s="103">
        <v>376</v>
      </c>
      <c r="P8" s="103">
        <v>314</v>
      </c>
      <c r="Q8" s="103">
        <v>62</v>
      </c>
      <c r="R8" s="103">
        <v>376</v>
      </c>
      <c r="S8" s="498" t="s">
        <v>22</v>
      </c>
      <c r="T8" s="500" t="s">
        <v>23</v>
      </c>
      <c r="U8" s="501"/>
      <c r="V8" s="498" t="s">
        <v>3</v>
      </c>
      <c r="W8" s="498" t="s">
        <v>4</v>
      </c>
      <c r="X8" s="498" t="s">
        <v>5</v>
      </c>
      <c r="Y8" s="498" t="s">
        <v>6</v>
      </c>
    </row>
    <row r="9" spans="1:26" ht="15.95" customHeight="1" x14ac:dyDescent="0.4">
      <c r="A9" s="503" t="s">
        <v>28</v>
      </c>
      <c r="B9" s="504" t="s">
        <v>490</v>
      </c>
      <c r="C9" s="103">
        <v>357</v>
      </c>
      <c r="D9" s="103">
        <v>286</v>
      </c>
      <c r="E9" s="103">
        <v>300</v>
      </c>
      <c r="F9" s="103">
        <v>586</v>
      </c>
      <c r="G9" s="505" t="s">
        <v>35</v>
      </c>
      <c r="H9" s="504" t="s">
        <v>36</v>
      </c>
      <c r="I9" s="103">
        <v>107</v>
      </c>
      <c r="J9" s="103">
        <v>92</v>
      </c>
      <c r="K9" s="103">
        <v>119</v>
      </c>
      <c r="L9" s="103">
        <v>211</v>
      </c>
      <c r="M9" s="513"/>
      <c r="N9" s="514" t="s">
        <v>459</v>
      </c>
      <c r="O9" s="513"/>
      <c r="P9" s="515"/>
      <c r="Q9" s="515"/>
      <c r="R9" s="514"/>
      <c r="S9" s="506"/>
      <c r="T9" s="507" t="s">
        <v>34</v>
      </c>
      <c r="U9" s="508"/>
      <c r="V9" s="103">
        <v>151</v>
      </c>
      <c r="W9" s="103">
        <v>126</v>
      </c>
      <c r="X9" s="103">
        <v>146</v>
      </c>
      <c r="Y9" s="103">
        <v>272</v>
      </c>
    </row>
    <row r="10" spans="1:26" ht="15.95" customHeight="1" x14ac:dyDescent="0.4">
      <c r="A10" s="503" t="s">
        <v>523</v>
      </c>
      <c r="B10" s="516" t="s">
        <v>31</v>
      </c>
      <c r="C10" s="103">
        <v>113</v>
      </c>
      <c r="D10" s="103">
        <v>86</v>
      </c>
      <c r="E10" s="103">
        <v>96</v>
      </c>
      <c r="F10" s="103">
        <v>182</v>
      </c>
      <c r="G10" s="505" t="s">
        <v>38</v>
      </c>
      <c r="H10" s="504" t="s">
        <v>528</v>
      </c>
      <c r="I10" s="103">
        <v>457</v>
      </c>
      <c r="J10" s="103">
        <v>426</v>
      </c>
      <c r="K10" s="103">
        <v>426</v>
      </c>
      <c r="L10" s="103">
        <v>852</v>
      </c>
      <c r="S10" s="506" t="s">
        <v>692</v>
      </c>
      <c r="T10" s="507" t="s">
        <v>37</v>
      </c>
      <c r="U10" s="508"/>
      <c r="V10" s="103">
        <v>82</v>
      </c>
      <c r="W10" s="103">
        <v>62</v>
      </c>
      <c r="X10" s="103">
        <v>72</v>
      </c>
      <c r="Y10" s="103">
        <v>134</v>
      </c>
    </row>
    <row r="11" spans="1:26" ht="15.95" customHeight="1" x14ac:dyDescent="0.4">
      <c r="A11" s="503" t="s">
        <v>523</v>
      </c>
      <c r="B11" s="517" t="s">
        <v>529</v>
      </c>
      <c r="C11" s="103">
        <v>149</v>
      </c>
      <c r="D11" s="103">
        <v>120</v>
      </c>
      <c r="E11" s="103">
        <v>116</v>
      </c>
      <c r="F11" s="103">
        <v>236</v>
      </c>
      <c r="G11" s="503" t="s">
        <v>523</v>
      </c>
      <c r="H11" s="518" t="s">
        <v>41</v>
      </c>
      <c r="I11" s="103">
        <v>1332</v>
      </c>
      <c r="J11" s="103">
        <v>1267</v>
      </c>
      <c r="K11" s="103">
        <v>1386</v>
      </c>
      <c r="L11" s="103">
        <v>2653</v>
      </c>
      <c r="N11" s="519" t="s">
        <v>18</v>
      </c>
      <c r="O11" s="520" t="s">
        <v>693</v>
      </c>
      <c r="P11" s="521" t="s">
        <v>463</v>
      </c>
      <c r="Q11" s="522"/>
      <c r="S11" s="506"/>
      <c r="T11" s="507" t="s">
        <v>671</v>
      </c>
      <c r="U11" s="508"/>
      <c r="V11" s="103">
        <v>233</v>
      </c>
      <c r="W11" s="103">
        <v>188</v>
      </c>
      <c r="X11" s="103">
        <v>218</v>
      </c>
      <c r="Y11" s="103">
        <v>406</v>
      </c>
      <c r="Z11" s="493" t="s">
        <v>682</v>
      </c>
    </row>
    <row r="12" spans="1:26" ht="15.95" customHeight="1" x14ac:dyDescent="0.4">
      <c r="A12" s="503" t="s">
        <v>40</v>
      </c>
      <c r="B12" s="504" t="s">
        <v>530</v>
      </c>
      <c r="C12" s="103">
        <v>155</v>
      </c>
      <c r="D12" s="103">
        <v>102</v>
      </c>
      <c r="E12" s="103">
        <v>120</v>
      </c>
      <c r="F12" s="103">
        <v>222</v>
      </c>
      <c r="G12" s="505" t="s">
        <v>45</v>
      </c>
      <c r="H12" s="504" t="s">
        <v>531</v>
      </c>
      <c r="I12" s="103">
        <v>2464</v>
      </c>
      <c r="J12" s="103">
        <v>2607</v>
      </c>
      <c r="K12" s="103">
        <v>2797</v>
      </c>
      <c r="L12" s="103">
        <v>5404</v>
      </c>
      <c r="M12" s="493"/>
      <c r="N12" s="523"/>
      <c r="O12" s="520" t="s">
        <v>694</v>
      </c>
      <c r="P12" s="521" t="s">
        <v>321</v>
      </c>
      <c r="Q12" s="522"/>
    </row>
    <row r="13" spans="1:26" ht="15.95" customHeight="1" x14ac:dyDescent="0.4">
      <c r="A13" s="503" t="s">
        <v>44</v>
      </c>
      <c r="B13" s="504" t="s">
        <v>532</v>
      </c>
      <c r="C13" s="103">
        <v>324</v>
      </c>
      <c r="D13" s="103">
        <v>254</v>
      </c>
      <c r="E13" s="103">
        <v>252</v>
      </c>
      <c r="F13" s="103">
        <v>506</v>
      </c>
      <c r="G13" s="505" t="s">
        <v>49</v>
      </c>
      <c r="H13" s="504" t="s">
        <v>533</v>
      </c>
      <c r="I13" s="103">
        <v>398</v>
      </c>
      <c r="J13" s="103">
        <v>375</v>
      </c>
      <c r="K13" s="103">
        <v>409</v>
      </c>
      <c r="L13" s="103">
        <v>784</v>
      </c>
      <c r="M13" s="849"/>
      <c r="N13" s="526" t="s">
        <v>31</v>
      </c>
      <c r="O13" s="527" t="s">
        <v>695</v>
      </c>
      <c r="P13" s="528" t="s">
        <v>466</v>
      </c>
      <c r="Q13" s="529"/>
      <c r="R13" s="850"/>
      <c r="S13" s="498" t="s">
        <v>22</v>
      </c>
      <c r="T13" s="500" t="s">
        <v>23</v>
      </c>
      <c r="U13" s="501"/>
      <c r="V13" s="498" t="s">
        <v>3</v>
      </c>
      <c r="W13" s="498" t="s">
        <v>4</v>
      </c>
      <c r="X13" s="498" t="s">
        <v>5</v>
      </c>
      <c r="Y13" s="498" t="s">
        <v>6</v>
      </c>
    </row>
    <row r="14" spans="1:26" ht="15.95" customHeight="1" x14ac:dyDescent="0.4">
      <c r="A14" s="503" t="s">
        <v>48</v>
      </c>
      <c r="B14" s="504" t="s">
        <v>534</v>
      </c>
      <c r="C14" s="103">
        <v>1681</v>
      </c>
      <c r="D14" s="103">
        <v>1478</v>
      </c>
      <c r="E14" s="103">
        <v>1607</v>
      </c>
      <c r="F14" s="103">
        <v>3085</v>
      </c>
      <c r="G14" s="505" t="s">
        <v>51</v>
      </c>
      <c r="H14" s="504" t="s">
        <v>535</v>
      </c>
      <c r="I14" s="103">
        <v>222</v>
      </c>
      <c r="J14" s="103">
        <v>162</v>
      </c>
      <c r="K14" s="103">
        <v>190</v>
      </c>
      <c r="L14" s="103">
        <v>352</v>
      </c>
      <c r="M14" s="849"/>
      <c r="N14" s="531"/>
      <c r="O14" s="527" t="s">
        <v>696</v>
      </c>
      <c r="P14" s="528" t="s">
        <v>468</v>
      </c>
      <c r="Q14" s="529"/>
      <c r="S14" s="506" t="s">
        <v>697</v>
      </c>
      <c r="T14" s="507" t="s">
        <v>684</v>
      </c>
      <c r="U14" s="508"/>
      <c r="V14" s="103">
        <v>81</v>
      </c>
      <c r="W14" s="103">
        <v>55</v>
      </c>
      <c r="X14" s="103">
        <v>71</v>
      </c>
      <c r="Y14" s="103">
        <v>126</v>
      </c>
    </row>
    <row r="15" spans="1:26" ht="15.95" customHeight="1" x14ac:dyDescent="0.4">
      <c r="A15" s="503" t="s">
        <v>50</v>
      </c>
      <c r="B15" s="504" t="s">
        <v>536</v>
      </c>
      <c r="C15" s="103">
        <v>962</v>
      </c>
      <c r="D15" s="103">
        <v>951</v>
      </c>
      <c r="E15" s="103">
        <v>1076</v>
      </c>
      <c r="F15" s="103">
        <v>2027</v>
      </c>
      <c r="G15" s="538" t="s">
        <v>54</v>
      </c>
      <c r="H15" s="504" t="s">
        <v>537</v>
      </c>
      <c r="I15" s="103">
        <v>141</v>
      </c>
      <c r="J15" s="103">
        <v>127</v>
      </c>
      <c r="K15" s="103">
        <v>124</v>
      </c>
      <c r="L15" s="103">
        <v>251</v>
      </c>
      <c r="M15" s="849"/>
      <c r="N15" s="533" t="s">
        <v>529</v>
      </c>
      <c r="O15" s="534" t="s">
        <v>698</v>
      </c>
      <c r="P15" s="535" t="s">
        <v>539</v>
      </c>
      <c r="Q15" s="536"/>
      <c r="S15" s="506"/>
      <c r="T15" s="507" t="s">
        <v>671</v>
      </c>
      <c r="U15" s="508"/>
      <c r="V15" s="103">
        <v>233</v>
      </c>
      <c r="W15" s="103">
        <v>188</v>
      </c>
      <c r="X15" s="103">
        <v>218</v>
      </c>
      <c r="Y15" s="103">
        <v>406</v>
      </c>
    </row>
    <row r="16" spans="1:26" ht="15.95" customHeight="1" x14ac:dyDescent="0.4">
      <c r="A16" s="503" t="s">
        <v>52</v>
      </c>
      <c r="B16" s="504" t="s">
        <v>53</v>
      </c>
      <c r="C16" s="103">
        <v>931</v>
      </c>
      <c r="D16" s="103">
        <v>900</v>
      </c>
      <c r="E16" s="103">
        <v>969</v>
      </c>
      <c r="F16" s="103">
        <v>1869</v>
      </c>
      <c r="G16" s="538" t="s">
        <v>56</v>
      </c>
      <c r="H16" s="504" t="s">
        <v>538</v>
      </c>
      <c r="I16" s="103">
        <v>189</v>
      </c>
      <c r="J16" s="103">
        <v>151</v>
      </c>
      <c r="K16" s="103">
        <v>160</v>
      </c>
      <c r="L16" s="103">
        <v>311</v>
      </c>
      <c r="M16" s="849"/>
      <c r="N16" s="537"/>
      <c r="O16" s="534" t="s">
        <v>699</v>
      </c>
      <c r="P16" s="535" t="s">
        <v>529</v>
      </c>
      <c r="Q16" s="536"/>
      <c r="S16" s="506"/>
      <c r="T16" s="507" t="s">
        <v>671</v>
      </c>
      <c r="U16" s="508"/>
      <c r="V16" s="103">
        <v>314</v>
      </c>
      <c r="W16" s="103">
        <v>243</v>
      </c>
      <c r="X16" s="103">
        <v>289</v>
      </c>
      <c r="Y16" s="103">
        <v>532</v>
      </c>
      <c r="Z16" s="493" t="s">
        <v>685</v>
      </c>
    </row>
    <row r="17" spans="1:25" ht="15.95" customHeight="1" x14ac:dyDescent="0.4">
      <c r="A17" s="503" t="s">
        <v>55</v>
      </c>
      <c r="B17" s="504" t="s">
        <v>540</v>
      </c>
      <c r="C17" s="103">
        <v>396</v>
      </c>
      <c r="D17" s="103">
        <v>300</v>
      </c>
      <c r="E17" s="103">
        <v>354</v>
      </c>
      <c r="F17" s="103">
        <v>654</v>
      </c>
      <c r="G17" s="505" t="s">
        <v>59</v>
      </c>
      <c r="H17" s="504" t="s">
        <v>541</v>
      </c>
      <c r="I17" s="103">
        <v>156</v>
      </c>
      <c r="J17" s="103">
        <v>153</v>
      </c>
      <c r="K17" s="103">
        <v>168</v>
      </c>
      <c r="L17" s="103">
        <v>321</v>
      </c>
      <c r="M17" s="849"/>
      <c r="N17" s="539" t="s">
        <v>700</v>
      </c>
      <c r="O17" s="540" t="s">
        <v>701</v>
      </c>
      <c r="P17" s="541" t="s">
        <v>702</v>
      </c>
      <c r="Q17" s="542"/>
    </row>
    <row r="18" spans="1:25" ht="15.95" customHeight="1" x14ac:dyDescent="0.4">
      <c r="A18" s="503" t="s">
        <v>58</v>
      </c>
      <c r="B18" s="504" t="s">
        <v>542</v>
      </c>
      <c r="C18" s="103">
        <v>482</v>
      </c>
      <c r="D18" s="103">
        <v>391</v>
      </c>
      <c r="E18" s="103">
        <v>471</v>
      </c>
      <c r="F18" s="103">
        <v>862</v>
      </c>
      <c r="G18" s="505" t="s">
        <v>61</v>
      </c>
      <c r="H18" s="504" t="s">
        <v>543</v>
      </c>
      <c r="I18" s="103">
        <v>107</v>
      </c>
      <c r="J18" s="103">
        <v>55</v>
      </c>
      <c r="K18" s="103">
        <v>67</v>
      </c>
      <c r="L18" s="103">
        <v>122</v>
      </c>
      <c r="M18" s="849"/>
      <c r="N18" s="543"/>
      <c r="O18" s="540" t="s">
        <v>703</v>
      </c>
      <c r="P18" s="541" t="s">
        <v>704</v>
      </c>
      <c r="Q18" s="542"/>
      <c r="S18" s="498" t="s">
        <v>460</v>
      </c>
      <c r="T18" s="500" t="s">
        <v>461</v>
      </c>
      <c r="U18" s="501"/>
      <c r="V18" s="498" t="s">
        <v>3</v>
      </c>
      <c r="W18" s="498" t="s">
        <v>4</v>
      </c>
      <c r="X18" s="498" t="s">
        <v>5</v>
      </c>
      <c r="Y18" s="498" t="s">
        <v>6</v>
      </c>
    </row>
    <row r="19" spans="1:25" ht="15.95" customHeight="1" x14ac:dyDescent="0.4">
      <c r="A19" s="503" t="s">
        <v>60</v>
      </c>
      <c r="B19" s="504" t="s">
        <v>544</v>
      </c>
      <c r="C19" s="103">
        <v>663</v>
      </c>
      <c r="D19" s="103">
        <v>573</v>
      </c>
      <c r="E19" s="103">
        <v>622</v>
      </c>
      <c r="F19" s="103">
        <v>1195</v>
      </c>
      <c r="G19" s="505" t="s">
        <v>64</v>
      </c>
      <c r="H19" s="504" t="s">
        <v>545</v>
      </c>
      <c r="I19" s="103">
        <v>153</v>
      </c>
      <c r="J19" s="103">
        <v>134</v>
      </c>
      <c r="K19" s="103">
        <v>142</v>
      </c>
      <c r="L19" s="103">
        <v>276</v>
      </c>
      <c r="M19" s="849"/>
      <c r="N19" s="544" t="s">
        <v>41</v>
      </c>
      <c r="O19" s="545" t="s">
        <v>705</v>
      </c>
      <c r="P19" s="546" t="s">
        <v>470</v>
      </c>
      <c r="Q19" s="547"/>
      <c r="S19" s="520" t="s">
        <v>693</v>
      </c>
      <c r="T19" s="521" t="s">
        <v>18</v>
      </c>
      <c r="U19" s="522"/>
      <c r="V19" s="103">
        <v>143</v>
      </c>
      <c r="W19" s="103">
        <v>114</v>
      </c>
      <c r="X19" s="103">
        <v>125</v>
      </c>
      <c r="Y19" s="103">
        <v>239</v>
      </c>
    </row>
    <row r="20" spans="1:25" ht="15.95" customHeight="1" x14ac:dyDescent="0.4">
      <c r="A20" s="503" t="s">
        <v>63</v>
      </c>
      <c r="B20" s="504" t="s">
        <v>546</v>
      </c>
      <c r="C20" s="103">
        <v>1203</v>
      </c>
      <c r="D20" s="103">
        <v>1200</v>
      </c>
      <c r="E20" s="103">
        <v>1226</v>
      </c>
      <c r="F20" s="103">
        <v>2426</v>
      </c>
      <c r="G20" s="505" t="s">
        <v>66</v>
      </c>
      <c r="H20" s="504" t="s">
        <v>547</v>
      </c>
      <c r="I20" s="103">
        <v>431</v>
      </c>
      <c r="J20" s="103">
        <v>339</v>
      </c>
      <c r="K20" s="103">
        <v>373</v>
      </c>
      <c r="L20" s="103">
        <v>712</v>
      </c>
      <c r="M20" s="849"/>
      <c r="N20" s="548"/>
      <c r="O20" s="545" t="s">
        <v>706</v>
      </c>
      <c r="P20" s="546" t="s">
        <v>472</v>
      </c>
      <c r="Q20" s="547"/>
      <c r="S20" s="520" t="s">
        <v>694</v>
      </c>
      <c r="T20" s="521" t="s">
        <v>321</v>
      </c>
      <c r="U20" s="522"/>
      <c r="V20" s="103">
        <v>20</v>
      </c>
      <c r="W20" s="103">
        <v>19</v>
      </c>
      <c r="X20" s="103">
        <v>14</v>
      </c>
      <c r="Y20" s="103">
        <v>33</v>
      </c>
    </row>
    <row r="21" spans="1:25" ht="15.95" customHeight="1" x14ac:dyDescent="0.4">
      <c r="A21" s="503" t="s">
        <v>65</v>
      </c>
      <c r="B21" s="504" t="s">
        <v>707</v>
      </c>
      <c r="C21" s="103">
        <v>828</v>
      </c>
      <c r="D21" s="103">
        <v>813</v>
      </c>
      <c r="E21" s="103">
        <v>857</v>
      </c>
      <c r="F21" s="103">
        <v>1670</v>
      </c>
      <c r="G21" s="505" t="s">
        <v>68</v>
      </c>
      <c r="H21" s="504" t="s">
        <v>69</v>
      </c>
      <c r="I21" s="103">
        <v>124</v>
      </c>
      <c r="J21" s="103">
        <v>88</v>
      </c>
      <c r="K21" s="103">
        <v>117</v>
      </c>
      <c r="L21" s="103">
        <v>205</v>
      </c>
      <c r="M21" s="849"/>
      <c r="N21" s="549" t="s">
        <v>101</v>
      </c>
      <c r="O21" s="550" t="s">
        <v>82</v>
      </c>
      <c r="P21" s="551" t="s">
        <v>473</v>
      </c>
      <c r="Q21" s="552"/>
      <c r="S21" s="527" t="s">
        <v>695</v>
      </c>
      <c r="T21" s="528" t="s">
        <v>548</v>
      </c>
      <c r="U21" s="529"/>
      <c r="V21" s="103">
        <v>87</v>
      </c>
      <c r="W21" s="103">
        <v>67</v>
      </c>
      <c r="X21" s="103">
        <v>75</v>
      </c>
      <c r="Y21" s="103">
        <v>142</v>
      </c>
    </row>
    <row r="22" spans="1:25" ht="15.95" customHeight="1" x14ac:dyDescent="0.4">
      <c r="A22" s="503" t="s">
        <v>67</v>
      </c>
      <c r="B22" s="504" t="s">
        <v>549</v>
      </c>
      <c r="C22" s="103">
        <v>299</v>
      </c>
      <c r="D22" s="103">
        <v>246</v>
      </c>
      <c r="E22" s="103">
        <v>354</v>
      </c>
      <c r="F22" s="103">
        <v>600</v>
      </c>
      <c r="G22" s="505" t="s">
        <v>73</v>
      </c>
      <c r="H22" s="504" t="s">
        <v>74</v>
      </c>
      <c r="I22" s="103">
        <v>151</v>
      </c>
      <c r="J22" s="103">
        <v>127</v>
      </c>
      <c r="K22" s="103">
        <v>146</v>
      </c>
      <c r="L22" s="103">
        <v>273</v>
      </c>
      <c r="M22" s="849"/>
      <c r="N22" s="553"/>
      <c r="O22" s="550" t="s">
        <v>85</v>
      </c>
      <c r="P22" s="551" t="s">
        <v>474</v>
      </c>
      <c r="Q22" s="552"/>
      <c r="S22" s="527" t="s">
        <v>696</v>
      </c>
      <c r="T22" s="528" t="s">
        <v>468</v>
      </c>
      <c r="U22" s="529"/>
      <c r="V22" s="103">
        <v>26</v>
      </c>
      <c r="W22" s="103">
        <v>19</v>
      </c>
      <c r="X22" s="103">
        <v>21</v>
      </c>
      <c r="Y22" s="103">
        <v>40</v>
      </c>
    </row>
    <row r="23" spans="1:25" ht="15.95" customHeight="1" x14ac:dyDescent="0.4">
      <c r="A23" s="503" t="s">
        <v>72</v>
      </c>
      <c r="B23" s="504" t="s">
        <v>550</v>
      </c>
      <c r="C23" s="103">
        <v>965</v>
      </c>
      <c r="D23" s="103">
        <v>806</v>
      </c>
      <c r="E23" s="103">
        <v>957</v>
      </c>
      <c r="F23" s="103">
        <v>1763</v>
      </c>
      <c r="G23" s="505" t="s">
        <v>77</v>
      </c>
      <c r="H23" s="504" t="s">
        <v>551</v>
      </c>
      <c r="I23" s="103">
        <v>145</v>
      </c>
      <c r="J23" s="103">
        <v>104</v>
      </c>
      <c r="K23" s="103">
        <v>127</v>
      </c>
      <c r="L23" s="103">
        <v>231</v>
      </c>
      <c r="N23" s="554"/>
      <c r="O23" s="550" t="s">
        <v>88</v>
      </c>
      <c r="P23" s="551" t="s">
        <v>475</v>
      </c>
      <c r="Q23" s="552"/>
      <c r="S23" s="527" t="s">
        <v>698</v>
      </c>
      <c r="T23" s="528" t="s">
        <v>539</v>
      </c>
      <c r="U23" s="529"/>
      <c r="V23" s="103">
        <v>68</v>
      </c>
      <c r="W23" s="103">
        <v>65</v>
      </c>
      <c r="X23" s="103">
        <v>50</v>
      </c>
      <c r="Y23" s="103">
        <v>115</v>
      </c>
    </row>
    <row r="24" spans="1:25" ht="15.95" customHeight="1" x14ac:dyDescent="0.4">
      <c r="A24" s="503" t="s">
        <v>76</v>
      </c>
      <c r="B24" s="504" t="s">
        <v>552</v>
      </c>
      <c r="C24" s="103">
        <v>1245</v>
      </c>
      <c r="D24" s="103">
        <v>1127</v>
      </c>
      <c r="E24" s="103">
        <v>1153</v>
      </c>
      <c r="F24" s="103">
        <v>2280</v>
      </c>
      <c r="G24" s="505" t="s">
        <v>79</v>
      </c>
      <c r="H24" s="504" t="s">
        <v>553</v>
      </c>
      <c r="I24" s="103">
        <v>388</v>
      </c>
      <c r="J24" s="103">
        <v>396</v>
      </c>
      <c r="K24" s="103">
        <v>436</v>
      </c>
      <c r="L24" s="103">
        <v>832</v>
      </c>
      <c r="M24" s="849"/>
      <c r="N24" s="555" t="s">
        <v>671</v>
      </c>
      <c r="O24" s="556" t="s">
        <v>20</v>
      </c>
      <c r="P24" s="557" t="s">
        <v>21</v>
      </c>
      <c r="Q24" s="558"/>
      <c r="R24" s="559" t="s">
        <v>34</v>
      </c>
      <c r="S24" s="527" t="s">
        <v>699</v>
      </c>
      <c r="T24" s="528" t="s">
        <v>529</v>
      </c>
      <c r="U24" s="529"/>
      <c r="V24" s="103">
        <v>81</v>
      </c>
      <c r="W24" s="103">
        <v>55</v>
      </c>
      <c r="X24" s="103">
        <v>66</v>
      </c>
      <c r="Y24" s="103">
        <v>121</v>
      </c>
    </row>
    <row r="25" spans="1:25" ht="15.95" customHeight="1" x14ac:dyDescent="0.4">
      <c r="A25" s="503" t="s">
        <v>78</v>
      </c>
      <c r="B25" s="504" t="s">
        <v>554</v>
      </c>
      <c r="C25" s="103">
        <v>1464</v>
      </c>
      <c r="D25" s="103">
        <v>1362</v>
      </c>
      <c r="E25" s="103">
        <v>1540</v>
      </c>
      <c r="F25" s="103">
        <v>2902</v>
      </c>
      <c r="G25" s="505" t="s">
        <v>81</v>
      </c>
      <c r="H25" s="504" t="s">
        <v>555</v>
      </c>
      <c r="I25" s="103">
        <v>809</v>
      </c>
      <c r="J25" s="103">
        <v>821</v>
      </c>
      <c r="K25" s="103">
        <v>966</v>
      </c>
      <c r="L25" s="103">
        <v>1787</v>
      </c>
      <c r="N25" s="560"/>
      <c r="O25" s="556" t="s">
        <v>26</v>
      </c>
      <c r="P25" s="557" t="s">
        <v>27</v>
      </c>
      <c r="Q25" s="558"/>
      <c r="R25" s="561"/>
      <c r="S25" s="527" t="s">
        <v>701</v>
      </c>
      <c r="T25" s="513" t="s">
        <v>702</v>
      </c>
      <c r="U25" s="514"/>
      <c r="V25" s="103">
        <v>307</v>
      </c>
      <c r="W25" s="103">
        <v>280</v>
      </c>
      <c r="X25" s="103">
        <v>317</v>
      </c>
      <c r="Y25" s="103">
        <v>597</v>
      </c>
    </row>
    <row r="26" spans="1:25" ht="15.95" customHeight="1" x14ac:dyDescent="0.4">
      <c r="A26" s="503" t="s">
        <v>80</v>
      </c>
      <c r="B26" s="504" t="s">
        <v>556</v>
      </c>
      <c r="C26" s="103">
        <v>806</v>
      </c>
      <c r="D26" s="103">
        <v>830</v>
      </c>
      <c r="E26" s="103">
        <v>841</v>
      </c>
      <c r="F26" s="103">
        <v>1671</v>
      </c>
      <c r="G26" s="505" t="s">
        <v>84</v>
      </c>
      <c r="H26" s="504" t="s">
        <v>557</v>
      </c>
      <c r="I26" s="103">
        <v>549</v>
      </c>
      <c r="J26" s="103">
        <v>533</v>
      </c>
      <c r="K26" s="103">
        <v>591</v>
      </c>
      <c r="L26" s="103">
        <v>1124</v>
      </c>
      <c r="N26" s="560"/>
      <c r="O26" s="556" t="s">
        <v>697</v>
      </c>
      <c r="P26" s="557" t="s">
        <v>30</v>
      </c>
      <c r="Q26" s="558"/>
      <c r="S26" s="527" t="s">
        <v>703</v>
      </c>
      <c r="T26" s="513" t="s">
        <v>704</v>
      </c>
      <c r="U26" s="514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503" t="s">
        <v>83</v>
      </c>
      <c r="B27" s="504" t="s">
        <v>558</v>
      </c>
      <c r="C27" s="103">
        <v>1503</v>
      </c>
      <c r="D27" s="103">
        <v>1557</v>
      </c>
      <c r="E27" s="103">
        <v>1618</v>
      </c>
      <c r="F27" s="103">
        <v>3175</v>
      </c>
      <c r="G27" s="505" t="s">
        <v>87</v>
      </c>
      <c r="H27" s="504" t="s">
        <v>559</v>
      </c>
      <c r="I27" s="103">
        <v>427</v>
      </c>
      <c r="J27" s="103">
        <v>302</v>
      </c>
      <c r="K27" s="103">
        <v>379</v>
      </c>
      <c r="L27" s="103">
        <v>681</v>
      </c>
      <c r="N27" s="561"/>
      <c r="O27" s="556" t="s">
        <v>692</v>
      </c>
      <c r="P27" s="557" t="s">
        <v>37</v>
      </c>
      <c r="Q27" s="558"/>
      <c r="R27" s="104"/>
      <c r="S27" s="545" t="s">
        <v>705</v>
      </c>
      <c r="T27" s="546" t="s">
        <v>470</v>
      </c>
      <c r="U27" s="547"/>
      <c r="V27" s="103">
        <v>192</v>
      </c>
      <c r="W27" s="103">
        <v>175</v>
      </c>
      <c r="X27" s="103">
        <v>174</v>
      </c>
      <c r="Y27" s="103">
        <v>349</v>
      </c>
    </row>
    <row r="28" spans="1:25" ht="15.95" customHeight="1" x14ac:dyDescent="0.4">
      <c r="A28" s="503" t="s">
        <v>86</v>
      </c>
      <c r="B28" s="504" t="s">
        <v>560</v>
      </c>
      <c r="C28" s="103">
        <v>768</v>
      </c>
      <c r="D28" s="103">
        <v>699</v>
      </c>
      <c r="E28" s="103">
        <v>773</v>
      </c>
      <c r="F28" s="103">
        <v>1472</v>
      </c>
      <c r="G28" s="505" t="s">
        <v>90</v>
      </c>
      <c r="H28" s="504" t="s">
        <v>561</v>
      </c>
      <c r="I28" s="103">
        <v>233</v>
      </c>
      <c r="J28" s="103">
        <v>182</v>
      </c>
      <c r="K28" s="103">
        <v>196</v>
      </c>
      <c r="L28" s="103">
        <v>378</v>
      </c>
      <c r="N28" s="562" t="s">
        <v>39</v>
      </c>
      <c r="O28" s="563" t="s">
        <v>708</v>
      </c>
      <c r="P28" s="564" t="s">
        <v>477</v>
      </c>
      <c r="Q28" s="565"/>
      <c r="S28" s="545" t="s">
        <v>706</v>
      </c>
      <c r="T28" s="546" t="s">
        <v>472</v>
      </c>
      <c r="U28" s="547"/>
      <c r="V28" s="103">
        <v>1140</v>
      </c>
      <c r="W28" s="103">
        <v>1092</v>
      </c>
      <c r="X28" s="103">
        <v>1212</v>
      </c>
      <c r="Y28" s="103">
        <v>2304</v>
      </c>
    </row>
    <row r="29" spans="1:25" ht="15.95" customHeight="1" x14ac:dyDescent="0.4">
      <c r="A29" s="503" t="s">
        <v>89</v>
      </c>
      <c r="B29" s="504" t="s">
        <v>562</v>
      </c>
      <c r="C29" s="103">
        <v>651</v>
      </c>
      <c r="D29" s="103">
        <v>583</v>
      </c>
      <c r="E29" s="103">
        <v>672</v>
      </c>
      <c r="F29" s="103">
        <v>1255</v>
      </c>
      <c r="G29" s="505" t="s">
        <v>92</v>
      </c>
      <c r="H29" s="504" t="s">
        <v>563</v>
      </c>
      <c r="I29" s="103">
        <v>225</v>
      </c>
      <c r="J29" s="103">
        <v>135</v>
      </c>
      <c r="K29" s="103">
        <v>224</v>
      </c>
      <c r="L29" s="103">
        <v>359</v>
      </c>
      <c r="M29" s="493"/>
      <c r="N29" s="566"/>
      <c r="O29" s="563" t="s">
        <v>709</v>
      </c>
      <c r="P29" s="564" t="s">
        <v>479</v>
      </c>
      <c r="Q29" s="565"/>
      <c r="S29" s="550" t="s">
        <v>82</v>
      </c>
      <c r="T29" s="551" t="s">
        <v>564</v>
      </c>
      <c r="U29" s="552"/>
      <c r="V29" s="103">
        <v>69</v>
      </c>
      <c r="W29" s="103">
        <v>47</v>
      </c>
      <c r="X29" s="103">
        <v>42</v>
      </c>
      <c r="Y29" s="103">
        <v>89</v>
      </c>
    </row>
    <row r="30" spans="1:25" ht="15.95" customHeight="1" x14ac:dyDescent="0.4">
      <c r="A30" s="503" t="s">
        <v>91</v>
      </c>
      <c r="B30" s="504" t="s">
        <v>565</v>
      </c>
      <c r="C30" s="103">
        <v>616</v>
      </c>
      <c r="D30" s="103">
        <v>508</v>
      </c>
      <c r="E30" s="103">
        <v>582</v>
      </c>
      <c r="F30" s="103">
        <v>1090</v>
      </c>
      <c r="G30" s="505" t="s">
        <v>95</v>
      </c>
      <c r="H30" s="504" t="s">
        <v>96</v>
      </c>
      <c r="I30" s="103">
        <v>92</v>
      </c>
      <c r="J30" s="103">
        <v>83</v>
      </c>
      <c r="K30" s="103">
        <v>83</v>
      </c>
      <c r="L30" s="103">
        <v>166</v>
      </c>
      <c r="M30" s="493"/>
      <c r="N30" s="566"/>
      <c r="O30" s="563" t="s">
        <v>710</v>
      </c>
      <c r="P30" s="564" t="s">
        <v>481</v>
      </c>
      <c r="Q30" s="565"/>
      <c r="S30" s="550" t="s">
        <v>85</v>
      </c>
      <c r="T30" s="551" t="s">
        <v>566</v>
      </c>
      <c r="U30" s="552"/>
      <c r="V30" s="103">
        <v>39</v>
      </c>
      <c r="W30" s="103">
        <v>33</v>
      </c>
      <c r="X30" s="103">
        <v>30</v>
      </c>
      <c r="Y30" s="103">
        <v>63</v>
      </c>
    </row>
    <row r="31" spans="1:25" ht="15.95" customHeight="1" x14ac:dyDescent="0.4">
      <c r="A31" s="503" t="s">
        <v>94</v>
      </c>
      <c r="B31" s="504" t="s">
        <v>567</v>
      </c>
      <c r="C31" s="103">
        <v>899</v>
      </c>
      <c r="D31" s="103">
        <v>776</v>
      </c>
      <c r="E31" s="103">
        <v>972</v>
      </c>
      <c r="F31" s="103">
        <v>1748</v>
      </c>
      <c r="G31" s="505" t="s">
        <v>97</v>
      </c>
      <c r="H31" s="504" t="s">
        <v>568</v>
      </c>
      <c r="I31" s="103">
        <v>24</v>
      </c>
      <c r="J31" s="103">
        <v>18</v>
      </c>
      <c r="K31" s="103">
        <v>18</v>
      </c>
      <c r="L31" s="103">
        <v>36</v>
      </c>
      <c r="M31" s="493"/>
      <c r="N31" s="566"/>
      <c r="O31" s="563" t="s">
        <v>711</v>
      </c>
      <c r="P31" s="564" t="s">
        <v>483</v>
      </c>
      <c r="Q31" s="565"/>
      <c r="S31" s="550" t="s">
        <v>88</v>
      </c>
      <c r="T31" s="551" t="s">
        <v>569</v>
      </c>
      <c r="U31" s="552"/>
      <c r="V31" s="103">
        <v>35</v>
      </c>
      <c r="W31" s="103">
        <v>21</v>
      </c>
      <c r="X31" s="103">
        <v>27</v>
      </c>
      <c r="Y31" s="103">
        <v>48</v>
      </c>
    </row>
    <row r="32" spans="1:25" ht="15.95" customHeight="1" x14ac:dyDescent="0.4">
      <c r="A32" s="503" t="s">
        <v>523</v>
      </c>
      <c r="B32" s="567" t="s">
        <v>570</v>
      </c>
      <c r="C32" s="103">
        <v>333</v>
      </c>
      <c r="D32" s="103">
        <v>303</v>
      </c>
      <c r="E32" s="103">
        <v>340</v>
      </c>
      <c r="F32" s="103">
        <v>643</v>
      </c>
      <c r="G32" s="505" t="s">
        <v>99</v>
      </c>
      <c r="H32" s="504" t="s">
        <v>571</v>
      </c>
      <c r="I32" s="103">
        <v>49</v>
      </c>
      <c r="J32" s="103">
        <v>42</v>
      </c>
      <c r="K32" s="103">
        <v>41</v>
      </c>
      <c r="L32" s="103">
        <v>83</v>
      </c>
      <c r="M32" s="493"/>
      <c r="N32" s="566"/>
      <c r="O32" s="563" t="s">
        <v>712</v>
      </c>
      <c r="P32" s="564" t="s">
        <v>485</v>
      </c>
      <c r="Q32" s="565"/>
      <c r="R32" s="104"/>
      <c r="S32" s="563" t="s">
        <v>708</v>
      </c>
      <c r="T32" s="564" t="s">
        <v>477</v>
      </c>
      <c r="U32" s="565"/>
      <c r="V32" s="103">
        <v>11</v>
      </c>
      <c r="W32" s="103">
        <v>9</v>
      </c>
      <c r="X32" s="103">
        <v>8</v>
      </c>
      <c r="Y32" s="103">
        <v>17</v>
      </c>
    </row>
    <row r="33" spans="1:25" ht="15.95" customHeight="1" x14ac:dyDescent="0.4">
      <c r="A33" s="503" t="s">
        <v>98</v>
      </c>
      <c r="B33" s="504" t="s">
        <v>572</v>
      </c>
      <c r="C33" s="103">
        <v>589</v>
      </c>
      <c r="D33" s="103">
        <v>571</v>
      </c>
      <c r="E33" s="103">
        <v>552</v>
      </c>
      <c r="F33" s="103">
        <v>1123</v>
      </c>
      <c r="G33" s="503" t="s">
        <v>523</v>
      </c>
      <c r="H33" s="568" t="s">
        <v>573</v>
      </c>
      <c r="I33" s="103">
        <v>143</v>
      </c>
      <c r="J33" s="103">
        <v>101</v>
      </c>
      <c r="K33" s="103">
        <v>99</v>
      </c>
      <c r="L33" s="103">
        <v>200</v>
      </c>
      <c r="M33" s="493"/>
      <c r="N33" s="566"/>
      <c r="O33" s="563" t="s">
        <v>713</v>
      </c>
      <c r="P33" s="564" t="s">
        <v>487</v>
      </c>
      <c r="Q33" s="565"/>
      <c r="R33" s="104"/>
      <c r="S33" s="563" t="s">
        <v>709</v>
      </c>
      <c r="T33" s="564" t="s">
        <v>479</v>
      </c>
      <c r="U33" s="56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503" t="s">
        <v>100</v>
      </c>
      <c r="B34" s="504" t="s">
        <v>574</v>
      </c>
      <c r="C34" s="103">
        <v>923</v>
      </c>
      <c r="D34" s="103">
        <v>781</v>
      </c>
      <c r="E34" s="103">
        <v>947</v>
      </c>
      <c r="F34" s="103">
        <v>1728</v>
      </c>
      <c r="G34" s="506" t="s">
        <v>103</v>
      </c>
      <c r="H34" s="504" t="s">
        <v>575</v>
      </c>
      <c r="I34" s="103">
        <v>320</v>
      </c>
      <c r="J34" s="103">
        <v>299</v>
      </c>
      <c r="K34" s="103">
        <v>252</v>
      </c>
      <c r="L34" s="103">
        <v>551</v>
      </c>
      <c r="M34" s="493"/>
      <c r="N34" s="569"/>
      <c r="O34" s="563" t="s">
        <v>714</v>
      </c>
      <c r="P34" s="564" t="s">
        <v>489</v>
      </c>
      <c r="Q34" s="565"/>
      <c r="R34" s="104"/>
      <c r="S34" s="563" t="s">
        <v>710</v>
      </c>
      <c r="T34" s="564" t="s">
        <v>481</v>
      </c>
      <c r="U34" s="565"/>
      <c r="V34" s="103">
        <v>70</v>
      </c>
      <c r="W34" s="103">
        <v>53</v>
      </c>
      <c r="X34" s="103">
        <v>54</v>
      </c>
      <c r="Y34" s="103">
        <v>107</v>
      </c>
    </row>
    <row r="35" spans="1:25" ht="15.95" customHeight="1" x14ac:dyDescent="0.4">
      <c r="A35" s="503" t="s">
        <v>102</v>
      </c>
      <c r="B35" s="504" t="s">
        <v>576</v>
      </c>
      <c r="C35" s="103">
        <v>1104</v>
      </c>
      <c r="D35" s="103">
        <v>976</v>
      </c>
      <c r="E35" s="103">
        <v>1106</v>
      </c>
      <c r="F35" s="103">
        <v>2082</v>
      </c>
      <c r="G35" s="506" t="s">
        <v>105</v>
      </c>
      <c r="H35" s="504" t="s">
        <v>577</v>
      </c>
      <c r="I35" s="103">
        <v>197</v>
      </c>
      <c r="J35" s="103">
        <v>170</v>
      </c>
      <c r="K35" s="103">
        <v>176</v>
      </c>
      <c r="L35" s="103">
        <v>346</v>
      </c>
      <c r="M35" s="849"/>
      <c r="N35" s="845"/>
      <c r="O35" s="104"/>
      <c r="P35" s="104"/>
      <c r="Q35" s="104"/>
      <c r="R35" s="104"/>
      <c r="S35" s="570" t="s">
        <v>711</v>
      </c>
      <c r="T35" s="564" t="s">
        <v>483</v>
      </c>
      <c r="U35" s="565"/>
      <c r="V35" s="103">
        <v>131</v>
      </c>
      <c r="W35" s="103">
        <v>105</v>
      </c>
      <c r="X35" s="103">
        <v>126</v>
      </c>
      <c r="Y35" s="103">
        <v>231</v>
      </c>
    </row>
    <row r="36" spans="1:25" ht="15.95" customHeight="1" x14ac:dyDescent="0.4">
      <c r="A36" s="503" t="s">
        <v>107</v>
      </c>
      <c r="B36" s="504" t="s">
        <v>578</v>
      </c>
      <c r="C36" s="103">
        <v>680</v>
      </c>
      <c r="D36" s="103">
        <v>654</v>
      </c>
      <c r="E36" s="103">
        <v>729</v>
      </c>
      <c r="F36" s="103">
        <v>1383</v>
      </c>
      <c r="G36" s="506" t="s">
        <v>108</v>
      </c>
      <c r="H36" s="504" t="s">
        <v>579</v>
      </c>
      <c r="I36" s="103">
        <v>475</v>
      </c>
      <c r="J36" s="103">
        <v>384</v>
      </c>
      <c r="K36" s="103">
        <v>253</v>
      </c>
      <c r="L36" s="103">
        <v>637</v>
      </c>
      <c r="M36" s="493"/>
      <c r="N36" s="845"/>
      <c r="O36" s="104"/>
      <c r="P36" s="104"/>
      <c r="Q36" s="104"/>
      <c r="S36" s="563" t="s">
        <v>712</v>
      </c>
      <c r="T36" s="564" t="s">
        <v>485</v>
      </c>
      <c r="U36" s="565"/>
      <c r="V36" s="103">
        <v>44</v>
      </c>
      <c r="W36" s="103">
        <v>30</v>
      </c>
      <c r="X36" s="103">
        <v>39</v>
      </c>
      <c r="Y36" s="103">
        <v>69</v>
      </c>
    </row>
    <row r="37" spans="1:25" ht="15.95" customHeight="1" x14ac:dyDescent="0.4">
      <c r="A37" s="503" t="s">
        <v>110</v>
      </c>
      <c r="B37" s="504" t="s">
        <v>580</v>
      </c>
      <c r="C37" s="103">
        <v>897</v>
      </c>
      <c r="D37" s="103">
        <v>907</v>
      </c>
      <c r="E37" s="103">
        <v>990</v>
      </c>
      <c r="F37" s="103">
        <v>1897</v>
      </c>
      <c r="G37" s="506" t="s">
        <v>111</v>
      </c>
      <c r="H37" s="504" t="s">
        <v>112</v>
      </c>
      <c r="I37" s="103">
        <v>28</v>
      </c>
      <c r="J37" s="103">
        <v>23</v>
      </c>
      <c r="K37" s="103">
        <v>28</v>
      </c>
      <c r="L37" s="103">
        <v>51</v>
      </c>
      <c r="M37" s="571" t="s">
        <v>106</v>
      </c>
      <c r="N37" s="572"/>
      <c r="O37" s="498" t="s">
        <v>3</v>
      </c>
      <c r="P37" s="498" t="s">
        <v>4</v>
      </c>
      <c r="Q37" s="498" t="s">
        <v>5</v>
      </c>
      <c r="R37" s="498" t="s">
        <v>6</v>
      </c>
      <c r="S37" s="563" t="s">
        <v>713</v>
      </c>
      <c r="T37" s="564" t="s">
        <v>487</v>
      </c>
      <c r="U37" s="565"/>
      <c r="V37" s="103">
        <v>21</v>
      </c>
      <c r="W37" s="103">
        <v>12</v>
      </c>
      <c r="X37" s="103">
        <v>15</v>
      </c>
      <c r="Y37" s="103">
        <v>27</v>
      </c>
    </row>
    <row r="38" spans="1:25" ht="15.95" customHeight="1" x14ac:dyDescent="0.4">
      <c r="A38" s="505" t="s">
        <v>8</v>
      </c>
      <c r="B38" s="504" t="s">
        <v>581</v>
      </c>
      <c r="C38" s="103">
        <v>855</v>
      </c>
      <c r="D38" s="103">
        <v>857</v>
      </c>
      <c r="E38" s="103">
        <v>911</v>
      </c>
      <c r="F38" s="103">
        <v>1768</v>
      </c>
      <c r="G38" s="506" t="s">
        <v>9</v>
      </c>
      <c r="H38" s="504" t="s">
        <v>582</v>
      </c>
      <c r="I38" s="103">
        <v>119</v>
      </c>
      <c r="J38" s="103">
        <v>92</v>
      </c>
      <c r="K38" s="103">
        <v>105</v>
      </c>
      <c r="L38" s="103">
        <v>197</v>
      </c>
      <c r="M38" s="513" t="s">
        <v>715</v>
      </c>
      <c r="N38" s="514"/>
      <c r="O38" s="103">
        <v>41125</v>
      </c>
      <c r="P38" s="103">
        <v>37842</v>
      </c>
      <c r="Q38" s="103">
        <v>41073</v>
      </c>
      <c r="R38" s="103">
        <v>78915</v>
      </c>
      <c r="S38" s="563" t="s">
        <v>714</v>
      </c>
      <c r="T38" s="564" t="s">
        <v>489</v>
      </c>
      <c r="U38" s="565"/>
      <c r="V38" s="103">
        <v>17</v>
      </c>
      <c r="W38" s="103">
        <v>11</v>
      </c>
      <c r="X38" s="103">
        <v>12</v>
      </c>
      <c r="Y38" s="103">
        <v>23</v>
      </c>
    </row>
    <row r="39" spans="1:25" ht="15.95" customHeight="1" x14ac:dyDescent="0.4">
      <c r="A39" s="505" t="s">
        <v>12</v>
      </c>
      <c r="B39" s="504" t="s">
        <v>583</v>
      </c>
      <c r="C39" s="103">
        <v>758</v>
      </c>
      <c r="D39" s="103">
        <v>786</v>
      </c>
      <c r="E39" s="103">
        <v>771</v>
      </c>
      <c r="F39" s="103">
        <v>1557</v>
      </c>
      <c r="G39" s="506" t="s">
        <v>13</v>
      </c>
      <c r="H39" s="504" t="s">
        <v>584</v>
      </c>
      <c r="I39" s="103">
        <v>119</v>
      </c>
      <c r="J39" s="103">
        <v>91</v>
      </c>
      <c r="K39" s="103">
        <v>100</v>
      </c>
      <c r="L39" s="103">
        <v>191</v>
      </c>
      <c r="M39" s="513" t="s">
        <v>716</v>
      </c>
      <c r="N39" s="514"/>
      <c r="O39" s="103">
        <v>51188</v>
      </c>
      <c r="P39" s="103">
        <v>47207</v>
      </c>
      <c r="Q39" s="103">
        <v>51372</v>
      </c>
      <c r="R39" s="103">
        <v>98579</v>
      </c>
      <c r="S39" s="920"/>
      <c r="V39" s="921"/>
      <c r="W39" s="921"/>
      <c r="X39" s="921"/>
      <c r="Y39" s="921"/>
    </row>
    <row r="40" spans="1:25" ht="15.95" customHeight="1" x14ac:dyDescent="0.4">
      <c r="A40" s="851"/>
      <c r="C40" s="104"/>
      <c r="D40" s="104"/>
      <c r="E40" s="104"/>
      <c r="F40" s="104"/>
      <c r="G40" s="853"/>
      <c r="H40" s="854"/>
      <c r="I40" s="855">
        <v>16336</v>
      </c>
      <c r="J40" s="855">
        <v>16074</v>
      </c>
      <c r="K40" s="855">
        <v>17625</v>
      </c>
      <c r="L40" s="855">
        <v>33699</v>
      </c>
      <c r="M40" s="922"/>
      <c r="N40" s="922"/>
      <c r="O40" s="922"/>
      <c r="P40" s="922"/>
      <c r="Q40" s="922"/>
      <c r="R40" s="922"/>
      <c r="S40" s="844"/>
      <c r="Y40" s="921"/>
    </row>
    <row r="41" spans="1:25" ht="24" customHeight="1" x14ac:dyDescent="0.4">
      <c r="A41" s="919" t="s">
        <v>678</v>
      </c>
      <c r="B41" s="919"/>
      <c r="C41" s="919"/>
      <c r="D41" s="919"/>
      <c r="E41" s="919"/>
      <c r="F41" s="919"/>
      <c r="G41" s="919"/>
      <c r="H41" s="919"/>
      <c r="I41" s="919"/>
      <c r="J41" s="919"/>
      <c r="K41" s="919"/>
      <c r="L41" s="919"/>
      <c r="M41" s="919"/>
      <c r="N41" s="919"/>
      <c r="O41" s="919"/>
      <c r="P41" s="919"/>
      <c r="Q41" s="919"/>
      <c r="R41" s="919"/>
    </row>
    <row r="42" spans="1:25" ht="15.95" customHeight="1" x14ac:dyDescent="0.4">
      <c r="A42" s="847" t="s">
        <v>717</v>
      </c>
      <c r="B42" s="847"/>
      <c r="M42" s="493"/>
      <c r="N42" s="493"/>
      <c r="P42" s="502" t="s">
        <v>1382</v>
      </c>
      <c r="Q42" s="502"/>
      <c r="R42" s="502"/>
    </row>
    <row r="43" spans="1:25" s="502" customFormat="1" ht="15.95" customHeight="1" x14ac:dyDescent="0.4">
      <c r="A43" s="498" t="s">
        <v>1</v>
      </c>
      <c r="B43" s="499" t="s">
        <v>2</v>
      </c>
      <c r="C43" s="498" t="s">
        <v>3</v>
      </c>
      <c r="D43" s="498" t="s">
        <v>4</v>
      </c>
      <c r="E43" s="498" t="s">
        <v>5</v>
      </c>
      <c r="F43" s="498" t="s">
        <v>6</v>
      </c>
      <c r="G43" s="498" t="s">
        <v>1</v>
      </c>
      <c r="H43" s="499" t="s">
        <v>718</v>
      </c>
      <c r="I43" s="498" t="s">
        <v>3</v>
      </c>
      <c r="J43" s="498" t="s">
        <v>4</v>
      </c>
      <c r="K43" s="498" t="s">
        <v>5</v>
      </c>
      <c r="L43" s="498" t="s">
        <v>6</v>
      </c>
      <c r="S43" s="493"/>
      <c r="T43" s="493"/>
      <c r="U43" s="493"/>
      <c r="V43" s="493"/>
      <c r="W43" s="493"/>
      <c r="X43" s="493"/>
      <c r="Y43" s="493"/>
    </row>
    <row r="44" spans="1:25" ht="15.95" customHeight="1" x14ac:dyDescent="0.4">
      <c r="A44" s="627" t="s">
        <v>523</v>
      </c>
      <c r="B44" s="511" t="s">
        <v>719</v>
      </c>
      <c r="C44" s="103">
        <v>576</v>
      </c>
      <c r="D44" s="103">
        <v>480</v>
      </c>
      <c r="E44" s="103">
        <v>535</v>
      </c>
      <c r="F44" s="103">
        <v>1015</v>
      </c>
      <c r="G44" s="582" t="s">
        <v>122</v>
      </c>
      <c r="H44" s="504" t="s">
        <v>123</v>
      </c>
      <c r="I44" s="103">
        <v>14</v>
      </c>
      <c r="J44" s="103">
        <v>4</v>
      </c>
      <c r="K44" s="103">
        <v>10</v>
      </c>
      <c r="L44" s="103">
        <v>14</v>
      </c>
    </row>
    <row r="45" spans="1:25" ht="15.95" customHeight="1" x14ac:dyDescent="0.4">
      <c r="A45" s="627" t="s">
        <v>523</v>
      </c>
      <c r="B45" s="583" t="s">
        <v>720</v>
      </c>
      <c r="C45" s="103">
        <v>243</v>
      </c>
      <c r="D45" s="103">
        <v>204</v>
      </c>
      <c r="E45" s="103">
        <v>207</v>
      </c>
      <c r="F45" s="103">
        <v>411</v>
      </c>
      <c r="G45" s="584"/>
      <c r="H45" s="515" t="s">
        <v>721</v>
      </c>
      <c r="I45" s="585"/>
      <c r="J45" s="585"/>
      <c r="K45" s="585"/>
      <c r="L45" s="586"/>
      <c r="S45" s="502"/>
      <c r="T45" s="502"/>
      <c r="U45" s="502"/>
      <c r="V45" s="502"/>
      <c r="W45" s="502"/>
      <c r="X45" s="502"/>
      <c r="Y45" s="502"/>
    </row>
    <row r="46" spans="1:25" ht="15.95" customHeight="1" x14ac:dyDescent="0.4">
      <c r="A46" s="627" t="s">
        <v>523</v>
      </c>
      <c r="B46" s="518" t="s">
        <v>722</v>
      </c>
      <c r="C46" s="103">
        <v>389</v>
      </c>
      <c r="D46" s="103">
        <v>308</v>
      </c>
      <c r="E46" s="103">
        <v>348</v>
      </c>
      <c r="F46" s="103">
        <v>656</v>
      </c>
      <c r="G46" s="493"/>
      <c r="H46" s="493"/>
      <c r="M46" s="493"/>
      <c r="N46" s="493"/>
    </row>
    <row r="47" spans="1:25" ht="15.95" customHeight="1" x14ac:dyDescent="0.4">
      <c r="A47" s="627" t="s">
        <v>523</v>
      </c>
      <c r="B47" s="510" t="s">
        <v>723</v>
      </c>
      <c r="C47" s="103">
        <v>221</v>
      </c>
      <c r="D47" s="103">
        <v>199</v>
      </c>
      <c r="E47" s="103">
        <v>213</v>
      </c>
      <c r="F47" s="103">
        <v>412</v>
      </c>
      <c r="G47" s="858"/>
      <c r="H47" s="493"/>
      <c r="I47" s="859"/>
      <c r="J47" s="859"/>
      <c r="K47" s="859"/>
      <c r="L47" s="859"/>
      <c r="M47" s="859"/>
      <c r="N47" s="859"/>
      <c r="O47" s="859"/>
    </row>
    <row r="48" spans="1:25" ht="15.95" customHeight="1" x14ac:dyDescent="0.4">
      <c r="A48" s="860"/>
      <c r="C48" s="104"/>
      <c r="D48" s="104"/>
      <c r="E48" s="104"/>
      <c r="F48" s="104"/>
      <c r="G48" s="858"/>
      <c r="H48" s="493"/>
      <c r="I48" s="860"/>
      <c r="N48" s="493"/>
    </row>
    <row r="49" spans="1:15" ht="15.95" customHeight="1" x14ac:dyDescent="0.4">
      <c r="A49" s="923" t="s">
        <v>127</v>
      </c>
      <c r="B49" s="605"/>
      <c r="C49" s="606"/>
      <c r="D49" s="923"/>
      <c r="E49" s="605"/>
      <c r="F49" s="606"/>
      <c r="G49" s="923" t="s">
        <v>127</v>
      </c>
      <c r="H49" s="605"/>
      <c r="I49" s="606"/>
      <c r="J49" s="923"/>
      <c r="K49" s="605"/>
      <c r="L49" s="606"/>
      <c r="N49" s="493"/>
    </row>
    <row r="50" spans="1:15" ht="15.95" customHeight="1" x14ac:dyDescent="0.4">
      <c r="A50" s="594" t="s">
        <v>22</v>
      </c>
      <c r="B50" s="499" t="s">
        <v>23</v>
      </c>
      <c r="C50" s="498" t="s">
        <v>117</v>
      </c>
      <c r="D50" s="498" t="s">
        <v>118</v>
      </c>
      <c r="E50" s="498" t="s">
        <v>119</v>
      </c>
      <c r="F50" s="498" t="s">
        <v>120</v>
      </c>
      <c r="G50" s="594" t="s">
        <v>22</v>
      </c>
      <c r="H50" s="499" t="s">
        <v>23</v>
      </c>
      <c r="I50" s="498" t="s">
        <v>117</v>
      </c>
      <c r="J50" s="498" t="s">
        <v>118</v>
      </c>
      <c r="K50" s="498" t="s">
        <v>119</v>
      </c>
      <c r="L50" s="498" t="s">
        <v>120</v>
      </c>
      <c r="N50" s="493"/>
    </row>
    <row r="51" spans="1:15" ht="15.95" customHeight="1" x14ac:dyDescent="0.4">
      <c r="A51" s="597" t="s">
        <v>128</v>
      </c>
      <c r="B51" s="596"/>
      <c r="C51" s="595"/>
      <c r="D51" s="597"/>
      <c r="E51" s="596"/>
      <c r="F51" s="595"/>
      <c r="G51" s="600" t="s">
        <v>129</v>
      </c>
      <c r="H51" s="599"/>
      <c r="I51" s="598"/>
      <c r="J51" s="600"/>
      <c r="K51" s="599"/>
      <c r="L51" s="598"/>
      <c r="N51" s="493"/>
    </row>
    <row r="52" spans="1:15" ht="15.95" customHeight="1" x14ac:dyDescent="0.4">
      <c r="A52" s="601" t="s">
        <v>130</v>
      </c>
      <c r="B52" s="511" t="s">
        <v>724</v>
      </c>
      <c r="C52" s="105">
        <v>85</v>
      </c>
      <c r="D52" s="105">
        <v>72</v>
      </c>
      <c r="E52" s="105">
        <v>77</v>
      </c>
      <c r="F52" s="105">
        <v>149</v>
      </c>
      <c r="G52" s="602" t="s">
        <v>132</v>
      </c>
      <c r="H52" s="603" t="s">
        <v>725</v>
      </c>
      <c r="I52" s="106">
        <v>36</v>
      </c>
      <c r="J52" s="106">
        <v>24</v>
      </c>
      <c r="K52" s="106">
        <v>30</v>
      </c>
      <c r="L52" s="106">
        <v>54</v>
      </c>
      <c r="N52" s="493"/>
    </row>
    <row r="53" spans="1:15" ht="15.95" customHeight="1" x14ac:dyDescent="0.4">
      <c r="A53" s="601" t="s">
        <v>134</v>
      </c>
      <c r="B53" s="511" t="s">
        <v>726</v>
      </c>
      <c r="C53" s="105">
        <v>42</v>
      </c>
      <c r="D53" s="105">
        <v>45</v>
      </c>
      <c r="E53" s="105">
        <v>37</v>
      </c>
      <c r="F53" s="105">
        <v>82</v>
      </c>
      <c r="G53" s="602" t="s">
        <v>136</v>
      </c>
      <c r="H53" s="518" t="s">
        <v>727</v>
      </c>
      <c r="I53" s="106">
        <v>129</v>
      </c>
      <c r="J53" s="106">
        <v>104</v>
      </c>
      <c r="K53" s="106">
        <v>130</v>
      </c>
      <c r="L53" s="106">
        <v>234</v>
      </c>
      <c r="N53" s="493"/>
    </row>
    <row r="54" spans="1:15" ht="15.95" customHeight="1" x14ac:dyDescent="0.4">
      <c r="A54" s="601" t="s">
        <v>138</v>
      </c>
      <c r="B54" s="511" t="s">
        <v>728</v>
      </c>
      <c r="C54" s="105">
        <v>63</v>
      </c>
      <c r="D54" s="105">
        <v>50</v>
      </c>
      <c r="E54" s="105">
        <v>58</v>
      </c>
      <c r="F54" s="105">
        <v>108</v>
      </c>
      <c r="G54" s="602" t="s">
        <v>140</v>
      </c>
      <c r="H54" s="518" t="s">
        <v>295</v>
      </c>
      <c r="I54" s="106">
        <v>23</v>
      </c>
      <c r="J54" s="106">
        <v>26</v>
      </c>
      <c r="K54" s="106">
        <v>22</v>
      </c>
      <c r="L54" s="106">
        <v>48</v>
      </c>
      <c r="N54" s="493"/>
    </row>
    <row r="55" spans="1:15" ht="15.95" customHeight="1" x14ac:dyDescent="0.4">
      <c r="A55" s="601" t="s">
        <v>142</v>
      </c>
      <c r="B55" s="511" t="s">
        <v>729</v>
      </c>
      <c r="C55" s="105">
        <v>31</v>
      </c>
      <c r="D55" s="105">
        <v>18</v>
      </c>
      <c r="E55" s="105">
        <v>25</v>
      </c>
      <c r="F55" s="105">
        <v>43</v>
      </c>
      <c r="G55" s="602" t="s">
        <v>144</v>
      </c>
      <c r="H55" s="603" t="s">
        <v>730</v>
      </c>
      <c r="I55" s="106">
        <v>17</v>
      </c>
      <c r="J55" s="106">
        <v>12</v>
      </c>
      <c r="K55" s="106">
        <v>7</v>
      </c>
      <c r="L55" s="106">
        <v>19</v>
      </c>
      <c r="N55" s="493"/>
    </row>
    <row r="56" spans="1:15" ht="15.95" customHeight="1" x14ac:dyDescent="0.4">
      <c r="A56" s="601" t="s">
        <v>146</v>
      </c>
      <c r="B56" s="511" t="s">
        <v>731</v>
      </c>
      <c r="C56" s="105">
        <v>141</v>
      </c>
      <c r="D56" s="105">
        <v>137</v>
      </c>
      <c r="E56" s="105">
        <v>147</v>
      </c>
      <c r="F56" s="105">
        <v>284</v>
      </c>
      <c r="G56" s="602" t="s">
        <v>148</v>
      </c>
      <c r="H56" s="603" t="s">
        <v>732</v>
      </c>
      <c r="I56" s="106">
        <v>11</v>
      </c>
      <c r="J56" s="106">
        <v>8</v>
      </c>
      <c r="K56" s="106">
        <v>5</v>
      </c>
      <c r="L56" s="106">
        <v>13</v>
      </c>
      <c r="N56" s="493"/>
    </row>
    <row r="57" spans="1:15" ht="15.95" customHeight="1" x14ac:dyDescent="0.4">
      <c r="A57" s="601" t="s">
        <v>150</v>
      </c>
      <c r="B57" s="511" t="s">
        <v>733</v>
      </c>
      <c r="C57" s="105">
        <v>27</v>
      </c>
      <c r="D57" s="105">
        <v>22</v>
      </c>
      <c r="E57" s="105">
        <v>25</v>
      </c>
      <c r="F57" s="105">
        <v>47</v>
      </c>
      <c r="G57" s="602" t="s">
        <v>152</v>
      </c>
      <c r="H57" s="603" t="s">
        <v>734</v>
      </c>
      <c r="I57" s="106">
        <v>26</v>
      </c>
      <c r="J57" s="106">
        <v>21</v>
      </c>
      <c r="K57" s="106">
        <v>27</v>
      </c>
      <c r="L57" s="106">
        <v>48</v>
      </c>
      <c r="N57" s="493"/>
    </row>
    <row r="58" spans="1:15" ht="15.95" customHeight="1" x14ac:dyDescent="0.4">
      <c r="A58" s="601" t="s">
        <v>154</v>
      </c>
      <c r="B58" s="511" t="s">
        <v>735</v>
      </c>
      <c r="C58" s="105">
        <v>23</v>
      </c>
      <c r="D58" s="105">
        <v>15</v>
      </c>
      <c r="E58" s="105">
        <v>23</v>
      </c>
      <c r="F58" s="105">
        <v>38</v>
      </c>
      <c r="G58" s="602" t="s">
        <v>156</v>
      </c>
      <c r="H58" s="518" t="s">
        <v>736</v>
      </c>
      <c r="I58" s="106">
        <v>16</v>
      </c>
      <c r="J58" s="106">
        <v>13</v>
      </c>
      <c r="K58" s="106">
        <v>17</v>
      </c>
      <c r="L58" s="106">
        <v>30</v>
      </c>
      <c r="N58" s="493"/>
    </row>
    <row r="59" spans="1:15" ht="15.95" customHeight="1" x14ac:dyDescent="0.4">
      <c r="A59" s="601" t="s">
        <v>158</v>
      </c>
      <c r="B59" s="511" t="s">
        <v>737</v>
      </c>
      <c r="C59" s="105">
        <v>18</v>
      </c>
      <c r="D59" s="105">
        <v>17</v>
      </c>
      <c r="E59" s="105">
        <v>11</v>
      </c>
      <c r="F59" s="105">
        <v>28</v>
      </c>
      <c r="G59" s="602" t="s">
        <v>160</v>
      </c>
      <c r="H59" s="518" t="s">
        <v>738</v>
      </c>
      <c r="I59" s="106">
        <v>42</v>
      </c>
      <c r="J59" s="106">
        <v>27</v>
      </c>
      <c r="K59" s="106">
        <v>34</v>
      </c>
      <c r="L59" s="106">
        <v>61</v>
      </c>
      <c r="N59" s="493"/>
    </row>
    <row r="60" spans="1:15" ht="15.95" customHeight="1" x14ac:dyDescent="0.4">
      <c r="A60" s="601" t="s">
        <v>162</v>
      </c>
      <c r="B60" s="511" t="s">
        <v>739</v>
      </c>
      <c r="C60" s="105">
        <v>12</v>
      </c>
      <c r="D60" s="105">
        <v>6</v>
      </c>
      <c r="E60" s="105">
        <v>9</v>
      </c>
      <c r="F60" s="105">
        <v>15</v>
      </c>
      <c r="G60" s="602" t="s">
        <v>164</v>
      </c>
      <c r="H60" s="518" t="s">
        <v>740</v>
      </c>
      <c r="I60" s="106">
        <v>24</v>
      </c>
      <c r="J60" s="106">
        <v>13</v>
      </c>
      <c r="K60" s="106">
        <v>18</v>
      </c>
      <c r="L60" s="106">
        <v>31</v>
      </c>
      <c r="N60" s="493"/>
    </row>
    <row r="61" spans="1:15" ht="15.95" customHeight="1" x14ac:dyDescent="0.4">
      <c r="A61" s="601" t="s">
        <v>166</v>
      </c>
      <c r="B61" s="511" t="s">
        <v>741</v>
      </c>
      <c r="C61" s="105">
        <v>19</v>
      </c>
      <c r="D61" s="105">
        <v>17</v>
      </c>
      <c r="E61" s="105">
        <v>21</v>
      </c>
      <c r="F61" s="105">
        <v>38</v>
      </c>
      <c r="G61" s="602" t="s">
        <v>168</v>
      </c>
      <c r="H61" s="518" t="s">
        <v>742</v>
      </c>
      <c r="I61" s="106">
        <v>21</v>
      </c>
      <c r="J61" s="106">
        <v>22</v>
      </c>
      <c r="K61" s="106">
        <v>24</v>
      </c>
      <c r="L61" s="106">
        <v>46</v>
      </c>
      <c r="N61" s="493"/>
    </row>
    <row r="62" spans="1:15" ht="15.95" customHeight="1" x14ac:dyDescent="0.4">
      <c r="A62" s="601" t="s">
        <v>170</v>
      </c>
      <c r="B62" s="511" t="s">
        <v>743</v>
      </c>
      <c r="C62" s="105">
        <v>8</v>
      </c>
      <c r="D62" s="105">
        <v>7</v>
      </c>
      <c r="E62" s="105">
        <v>11</v>
      </c>
      <c r="F62" s="105">
        <v>18</v>
      </c>
      <c r="G62" s="602" t="s">
        <v>172</v>
      </c>
      <c r="H62" s="518" t="s">
        <v>744</v>
      </c>
      <c r="I62" s="106">
        <v>44</v>
      </c>
      <c r="J62" s="106">
        <v>38</v>
      </c>
      <c r="K62" s="106">
        <v>34</v>
      </c>
      <c r="L62" s="106">
        <v>72</v>
      </c>
      <c r="N62" s="493"/>
      <c r="O62" s="858"/>
    </row>
    <row r="63" spans="1:15" ht="15.95" customHeight="1" x14ac:dyDescent="0.4">
      <c r="A63" s="601" t="s">
        <v>174</v>
      </c>
      <c r="B63" s="511" t="s">
        <v>745</v>
      </c>
      <c r="C63" s="105">
        <v>2</v>
      </c>
      <c r="D63" s="105">
        <v>0</v>
      </c>
      <c r="E63" s="105">
        <v>2</v>
      </c>
      <c r="F63" s="105">
        <v>2</v>
      </c>
    </row>
    <row r="64" spans="1:15" ht="15.95" customHeight="1" x14ac:dyDescent="0.4">
      <c r="A64" s="601" t="s">
        <v>176</v>
      </c>
      <c r="B64" s="511" t="s">
        <v>746</v>
      </c>
      <c r="C64" s="105">
        <v>3</v>
      </c>
      <c r="D64" s="105">
        <v>2</v>
      </c>
      <c r="E64" s="105">
        <v>2</v>
      </c>
      <c r="F64" s="105">
        <v>4</v>
      </c>
    </row>
    <row r="65" spans="1:18" ht="15.95" customHeight="1" x14ac:dyDescent="0.4">
      <c r="A65" s="601" t="s">
        <v>178</v>
      </c>
      <c r="B65" s="511" t="s">
        <v>747</v>
      </c>
      <c r="C65" s="105">
        <v>28</v>
      </c>
      <c r="D65" s="105">
        <v>20</v>
      </c>
      <c r="E65" s="105">
        <v>25</v>
      </c>
      <c r="F65" s="105">
        <v>45</v>
      </c>
    </row>
    <row r="66" spans="1:18" ht="15.95" customHeight="1" x14ac:dyDescent="0.4">
      <c r="A66" s="601" t="s">
        <v>180</v>
      </c>
      <c r="B66" s="511" t="s">
        <v>748</v>
      </c>
      <c r="C66" s="105">
        <v>24</v>
      </c>
      <c r="D66" s="105">
        <v>14</v>
      </c>
      <c r="E66" s="105">
        <v>17</v>
      </c>
      <c r="F66" s="105">
        <v>31</v>
      </c>
    </row>
    <row r="67" spans="1:18" ht="15.95" customHeight="1" x14ac:dyDescent="0.4">
      <c r="A67" s="601" t="s">
        <v>182</v>
      </c>
      <c r="B67" s="511" t="s">
        <v>749</v>
      </c>
      <c r="C67" s="105">
        <v>34</v>
      </c>
      <c r="D67" s="105">
        <v>25</v>
      </c>
      <c r="E67" s="105">
        <v>33</v>
      </c>
      <c r="F67" s="105">
        <v>58</v>
      </c>
    </row>
    <row r="68" spans="1:18" ht="15.95" customHeight="1" x14ac:dyDescent="0.4">
      <c r="A68" s="601" t="s">
        <v>184</v>
      </c>
      <c r="B68" s="511" t="s">
        <v>750</v>
      </c>
      <c r="C68" s="105">
        <v>16</v>
      </c>
      <c r="D68" s="105">
        <v>13</v>
      </c>
      <c r="E68" s="105">
        <v>12</v>
      </c>
      <c r="F68" s="107">
        <v>25</v>
      </c>
      <c r="G68" s="923" t="s">
        <v>127</v>
      </c>
      <c r="H68" s="605"/>
      <c r="I68" s="605"/>
      <c r="J68" s="605"/>
      <c r="K68" s="605"/>
      <c r="L68" s="606"/>
    </row>
    <row r="69" spans="1:18" ht="15.95" customHeight="1" x14ac:dyDescent="0.4">
      <c r="A69" s="860"/>
      <c r="G69" s="594" t="s">
        <v>22</v>
      </c>
      <c r="H69" s="499" t="s">
        <v>23</v>
      </c>
      <c r="I69" s="498" t="s">
        <v>117</v>
      </c>
      <c r="J69" s="498" t="s">
        <v>118</v>
      </c>
      <c r="K69" s="498" t="s">
        <v>119</v>
      </c>
      <c r="L69" s="498" t="s">
        <v>120</v>
      </c>
    </row>
    <row r="70" spans="1:18" ht="15.95" customHeight="1" x14ac:dyDescent="0.4">
      <c r="A70" s="923" t="s">
        <v>127</v>
      </c>
      <c r="B70" s="605"/>
      <c r="C70" s="605"/>
      <c r="D70" s="605"/>
      <c r="E70" s="605"/>
      <c r="F70" s="606"/>
      <c r="G70" s="924" t="s">
        <v>186</v>
      </c>
      <c r="H70" s="607"/>
      <c r="I70" s="607"/>
      <c r="J70" s="607"/>
      <c r="K70" s="607"/>
      <c r="L70" s="608"/>
    </row>
    <row r="71" spans="1:18" ht="15.95" customHeight="1" x14ac:dyDescent="0.4">
      <c r="A71" s="594" t="s">
        <v>22</v>
      </c>
      <c r="B71" s="499" t="s">
        <v>23</v>
      </c>
      <c r="C71" s="498" t="s">
        <v>117</v>
      </c>
      <c r="D71" s="498" t="s">
        <v>118</v>
      </c>
      <c r="E71" s="498" t="s">
        <v>119</v>
      </c>
      <c r="F71" s="498" t="s">
        <v>120</v>
      </c>
      <c r="G71" s="609" t="s">
        <v>187</v>
      </c>
      <c r="H71" s="510" t="s">
        <v>751</v>
      </c>
      <c r="I71" s="108">
        <v>19</v>
      </c>
      <c r="J71" s="108">
        <v>15</v>
      </c>
      <c r="K71" s="108">
        <v>18</v>
      </c>
      <c r="L71" s="108">
        <v>33</v>
      </c>
    </row>
    <row r="72" spans="1:18" ht="15.95" customHeight="1" x14ac:dyDescent="0.4">
      <c r="A72" s="925" t="s">
        <v>189</v>
      </c>
      <c r="B72" s="610"/>
      <c r="C72" s="610"/>
      <c r="D72" s="610"/>
      <c r="E72" s="610"/>
      <c r="F72" s="611"/>
      <c r="G72" s="612" t="s">
        <v>190</v>
      </c>
      <c r="H72" s="510" t="s">
        <v>752</v>
      </c>
      <c r="I72" s="108">
        <v>59</v>
      </c>
      <c r="J72" s="108">
        <v>57</v>
      </c>
      <c r="K72" s="108">
        <v>63</v>
      </c>
      <c r="L72" s="108">
        <v>120</v>
      </c>
    </row>
    <row r="73" spans="1:18" ht="15.95" customHeight="1" x14ac:dyDescent="0.4">
      <c r="A73" s="613" t="s">
        <v>192</v>
      </c>
      <c r="B73" s="583" t="s">
        <v>753</v>
      </c>
      <c r="C73" s="109">
        <v>28</v>
      </c>
      <c r="D73" s="109">
        <v>23</v>
      </c>
      <c r="E73" s="109">
        <v>18</v>
      </c>
      <c r="F73" s="884">
        <v>41</v>
      </c>
      <c r="G73" s="612" t="s">
        <v>194</v>
      </c>
      <c r="H73" s="510" t="s">
        <v>754</v>
      </c>
      <c r="I73" s="108">
        <v>6</v>
      </c>
      <c r="J73" s="108">
        <v>4</v>
      </c>
      <c r="K73" s="108">
        <v>3</v>
      </c>
      <c r="L73" s="108">
        <v>7</v>
      </c>
    </row>
    <row r="74" spans="1:18" ht="15.95" customHeight="1" x14ac:dyDescent="0.4">
      <c r="A74" s="613" t="s">
        <v>196</v>
      </c>
      <c r="B74" s="583" t="s">
        <v>755</v>
      </c>
      <c r="C74" s="109">
        <v>26</v>
      </c>
      <c r="D74" s="109">
        <v>27</v>
      </c>
      <c r="E74" s="109">
        <v>23</v>
      </c>
      <c r="F74" s="884">
        <v>50</v>
      </c>
      <c r="G74" s="612" t="s">
        <v>198</v>
      </c>
      <c r="H74" s="510" t="s">
        <v>756</v>
      </c>
      <c r="I74" s="108">
        <v>5</v>
      </c>
      <c r="J74" s="108">
        <v>4</v>
      </c>
      <c r="K74" s="108">
        <v>5</v>
      </c>
      <c r="L74" s="108">
        <v>9</v>
      </c>
    </row>
    <row r="75" spans="1:18" ht="15.95" customHeight="1" x14ac:dyDescent="0.4">
      <c r="A75" s="613" t="s">
        <v>200</v>
      </c>
      <c r="B75" s="583" t="s">
        <v>757</v>
      </c>
      <c r="C75" s="109">
        <v>83</v>
      </c>
      <c r="D75" s="109">
        <v>76</v>
      </c>
      <c r="E75" s="109">
        <v>75</v>
      </c>
      <c r="F75" s="884">
        <v>151</v>
      </c>
      <c r="G75" s="612" t="s">
        <v>202</v>
      </c>
      <c r="H75" s="510" t="s">
        <v>479</v>
      </c>
      <c r="I75" s="108">
        <v>70</v>
      </c>
      <c r="J75" s="108">
        <v>76</v>
      </c>
      <c r="K75" s="108">
        <v>71</v>
      </c>
      <c r="L75" s="108">
        <v>147</v>
      </c>
    </row>
    <row r="76" spans="1:18" ht="15.95" customHeight="1" x14ac:dyDescent="0.4">
      <c r="A76" s="613" t="s">
        <v>203</v>
      </c>
      <c r="B76" s="583" t="s">
        <v>758</v>
      </c>
      <c r="C76" s="109">
        <v>80</v>
      </c>
      <c r="D76" s="109">
        <v>62</v>
      </c>
      <c r="E76" s="109">
        <v>65</v>
      </c>
      <c r="F76" s="884">
        <v>127</v>
      </c>
      <c r="G76" s="612" t="s">
        <v>205</v>
      </c>
      <c r="H76" s="510" t="s">
        <v>759</v>
      </c>
      <c r="I76" s="108">
        <v>23</v>
      </c>
      <c r="J76" s="108">
        <v>15</v>
      </c>
      <c r="K76" s="108">
        <v>19</v>
      </c>
      <c r="L76" s="108">
        <v>34</v>
      </c>
      <c r="M76" s="614"/>
      <c r="N76" s="615"/>
      <c r="O76" s="498" t="s">
        <v>3</v>
      </c>
      <c r="P76" s="498" t="s">
        <v>4</v>
      </c>
      <c r="Q76" s="498" t="s">
        <v>5</v>
      </c>
      <c r="R76" s="498" t="s">
        <v>6</v>
      </c>
    </row>
    <row r="77" spans="1:18" ht="15.95" customHeight="1" x14ac:dyDescent="0.4">
      <c r="A77" s="613" t="s">
        <v>208</v>
      </c>
      <c r="B77" s="583" t="s">
        <v>760</v>
      </c>
      <c r="C77" s="109">
        <v>26</v>
      </c>
      <c r="D77" s="109">
        <v>16</v>
      </c>
      <c r="E77" s="109">
        <v>26</v>
      </c>
      <c r="F77" s="884">
        <v>42</v>
      </c>
      <c r="G77" s="612" t="s">
        <v>210</v>
      </c>
      <c r="H77" s="510" t="s">
        <v>489</v>
      </c>
      <c r="I77" s="108">
        <v>39</v>
      </c>
      <c r="J77" s="108">
        <v>28</v>
      </c>
      <c r="K77" s="108">
        <v>34</v>
      </c>
      <c r="L77" s="108">
        <v>62</v>
      </c>
      <c r="M77" s="513" t="s">
        <v>903</v>
      </c>
      <c r="N77" s="515"/>
      <c r="O77" s="103">
        <v>1443</v>
      </c>
      <c r="P77" s="103">
        <v>1195</v>
      </c>
      <c r="Q77" s="103">
        <v>1313</v>
      </c>
      <c r="R77" s="103">
        <v>2508</v>
      </c>
    </row>
    <row r="78" spans="1:18" ht="15.95" customHeight="1" x14ac:dyDescent="0.4">
      <c r="A78" s="851"/>
      <c r="C78" s="855">
        <v>1425</v>
      </c>
      <c r="D78" s="855">
        <v>1435</v>
      </c>
      <c r="E78" s="855">
        <v>1507</v>
      </c>
      <c r="F78" s="855">
        <v>2942</v>
      </c>
      <c r="M78" s="922"/>
      <c r="N78" s="922"/>
      <c r="O78" s="922"/>
      <c r="P78" s="922"/>
      <c r="Q78" s="922"/>
      <c r="R78" s="922"/>
    </row>
    <row r="79" spans="1:18" ht="24" customHeight="1" x14ac:dyDescent="0.4">
      <c r="A79" s="919" t="s">
        <v>679</v>
      </c>
      <c r="B79" s="919"/>
      <c r="C79" s="919"/>
      <c r="D79" s="919"/>
      <c r="E79" s="919"/>
      <c r="F79" s="919"/>
      <c r="G79" s="919"/>
      <c r="H79" s="919"/>
      <c r="I79" s="919"/>
      <c r="J79" s="919"/>
      <c r="K79" s="919"/>
      <c r="L79" s="919"/>
      <c r="M79" s="919"/>
      <c r="N79" s="919"/>
      <c r="O79" s="919"/>
      <c r="P79" s="919"/>
      <c r="Q79" s="919"/>
      <c r="R79" s="919"/>
    </row>
    <row r="80" spans="1:18" ht="15.95" customHeight="1" x14ac:dyDescent="0.4">
      <c r="A80" s="847" t="s">
        <v>761</v>
      </c>
      <c r="B80" s="847"/>
      <c r="P80" s="502" t="s">
        <v>1382</v>
      </c>
      <c r="Q80" s="502"/>
      <c r="R80" s="502"/>
    </row>
    <row r="81" spans="1:25" ht="15.95" customHeight="1" x14ac:dyDescent="0.4">
      <c r="A81" s="498" t="s">
        <v>1</v>
      </c>
      <c r="B81" s="499" t="s">
        <v>2</v>
      </c>
      <c r="C81" s="498" t="s">
        <v>3</v>
      </c>
      <c r="D81" s="498" t="s">
        <v>4</v>
      </c>
      <c r="E81" s="498" t="s">
        <v>5</v>
      </c>
      <c r="F81" s="498" t="s">
        <v>6</v>
      </c>
      <c r="G81" s="498" t="s">
        <v>1</v>
      </c>
      <c r="H81" s="499" t="s">
        <v>2</v>
      </c>
      <c r="I81" s="498" t="s">
        <v>3</v>
      </c>
      <c r="J81" s="498" t="s">
        <v>4</v>
      </c>
      <c r="K81" s="498" t="s">
        <v>5</v>
      </c>
      <c r="L81" s="498" t="s">
        <v>6</v>
      </c>
      <c r="M81" s="502"/>
      <c r="N81" s="499" t="s">
        <v>57</v>
      </c>
      <c r="O81" s="617" t="s">
        <v>22</v>
      </c>
      <c r="P81" s="617" t="s">
        <v>762</v>
      </c>
      <c r="Q81" s="617"/>
      <c r="R81" s="502"/>
      <c r="S81" s="926" t="s">
        <v>2</v>
      </c>
      <c r="T81" s="617" t="s">
        <v>460</v>
      </c>
      <c r="U81" s="729" t="s">
        <v>763</v>
      </c>
      <c r="V81" s="498" t="s">
        <v>3</v>
      </c>
      <c r="W81" s="498" t="s">
        <v>4</v>
      </c>
      <c r="X81" s="498" t="s">
        <v>5</v>
      </c>
      <c r="Y81" s="498" t="s">
        <v>6</v>
      </c>
    </row>
    <row r="82" spans="1:25" ht="15.95" customHeight="1" x14ac:dyDescent="0.4">
      <c r="A82" s="538" t="s">
        <v>523</v>
      </c>
      <c r="B82" s="618" t="s">
        <v>213</v>
      </c>
      <c r="C82" s="573">
        <v>182</v>
      </c>
      <c r="D82" s="573">
        <v>132</v>
      </c>
      <c r="E82" s="573">
        <v>160</v>
      </c>
      <c r="F82" s="103">
        <v>292</v>
      </c>
      <c r="G82" s="582" t="s">
        <v>214</v>
      </c>
      <c r="H82" s="504" t="s">
        <v>215</v>
      </c>
      <c r="I82" s="103">
        <v>157</v>
      </c>
      <c r="J82" s="103">
        <v>134</v>
      </c>
      <c r="K82" s="103">
        <v>163</v>
      </c>
      <c r="L82" s="103">
        <v>297</v>
      </c>
      <c r="M82" s="493"/>
      <c r="N82" s="927" t="s">
        <v>216</v>
      </c>
      <c r="O82" s="620">
        <v>3022</v>
      </c>
      <c r="P82" s="621" t="s">
        <v>217</v>
      </c>
      <c r="Q82" s="622"/>
      <c r="S82" s="623" t="s">
        <v>764</v>
      </c>
      <c r="T82" s="624" t="s">
        <v>219</v>
      </c>
      <c r="U82" s="618" t="s">
        <v>765</v>
      </c>
      <c r="V82" s="103">
        <v>35</v>
      </c>
      <c r="W82" s="103">
        <v>23</v>
      </c>
      <c r="X82" s="103">
        <v>31</v>
      </c>
      <c r="Y82" s="573">
        <v>54</v>
      </c>
    </row>
    <row r="83" spans="1:25" ht="15.95" customHeight="1" x14ac:dyDescent="0.4">
      <c r="A83" s="627" t="s">
        <v>523</v>
      </c>
      <c r="B83" s="516" t="s">
        <v>221</v>
      </c>
      <c r="C83" s="573">
        <v>545</v>
      </c>
      <c r="D83" s="573">
        <v>535</v>
      </c>
      <c r="E83" s="573">
        <v>562</v>
      </c>
      <c r="F83" s="103">
        <v>1097</v>
      </c>
      <c r="G83" s="582" t="s">
        <v>222</v>
      </c>
      <c r="H83" s="504" t="s">
        <v>223</v>
      </c>
      <c r="I83" s="103">
        <v>9</v>
      </c>
      <c r="J83" s="103">
        <v>7</v>
      </c>
      <c r="K83" s="103">
        <v>8</v>
      </c>
      <c r="L83" s="103">
        <v>15</v>
      </c>
      <c r="M83" s="493"/>
      <c r="N83" s="928"/>
      <c r="O83" s="620">
        <v>3023</v>
      </c>
      <c r="P83" s="621" t="s">
        <v>224</v>
      </c>
      <c r="Q83" s="622"/>
      <c r="S83" s="626"/>
      <c r="T83" s="624" t="s">
        <v>225</v>
      </c>
      <c r="U83" s="618" t="s">
        <v>766</v>
      </c>
      <c r="V83" s="103">
        <v>11</v>
      </c>
      <c r="W83" s="103">
        <v>8</v>
      </c>
      <c r="X83" s="103">
        <v>8</v>
      </c>
      <c r="Y83" s="573">
        <v>16</v>
      </c>
    </row>
    <row r="84" spans="1:25" ht="15.95" customHeight="1" x14ac:dyDescent="0.4">
      <c r="A84" s="627" t="s">
        <v>227</v>
      </c>
      <c r="B84" s="504" t="s">
        <v>228</v>
      </c>
      <c r="C84" s="103">
        <v>62</v>
      </c>
      <c r="D84" s="103">
        <v>62</v>
      </c>
      <c r="E84" s="103">
        <v>61</v>
      </c>
      <c r="F84" s="103">
        <v>123</v>
      </c>
      <c r="G84" s="582" t="s">
        <v>229</v>
      </c>
      <c r="H84" s="504" t="s">
        <v>230</v>
      </c>
      <c r="I84" s="103">
        <v>17</v>
      </c>
      <c r="J84" s="103">
        <v>10</v>
      </c>
      <c r="K84" s="103">
        <v>17</v>
      </c>
      <c r="L84" s="103">
        <v>27</v>
      </c>
      <c r="M84" s="493"/>
      <c r="N84" s="929"/>
      <c r="O84" s="620">
        <v>3030</v>
      </c>
      <c r="P84" s="621" t="s">
        <v>231</v>
      </c>
      <c r="Q84" s="622"/>
      <c r="S84" s="626"/>
      <c r="T84" s="629" t="s">
        <v>232</v>
      </c>
      <c r="U84" s="618" t="s">
        <v>767</v>
      </c>
      <c r="V84" s="103">
        <v>17</v>
      </c>
      <c r="W84" s="103">
        <v>13</v>
      </c>
      <c r="X84" s="103">
        <v>19</v>
      </c>
      <c r="Y84" s="573">
        <v>32</v>
      </c>
    </row>
    <row r="85" spans="1:25" ht="15.95" customHeight="1" x14ac:dyDescent="0.4">
      <c r="A85" s="627" t="s">
        <v>234</v>
      </c>
      <c r="B85" s="504" t="s">
        <v>235</v>
      </c>
      <c r="C85" s="103">
        <v>120</v>
      </c>
      <c r="D85" s="103">
        <v>131</v>
      </c>
      <c r="E85" s="103">
        <v>128</v>
      </c>
      <c r="F85" s="103">
        <v>259</v>
      </c>
      <c r="G85" s="538" t="s">
        <v>523</v>
      </c>
      <c r="H85" s="630" t="s">
        <v>236</v>
      </c>
      <c r="I85" s="103">
        <v>105</v>
      </c>
      <c r="J85" s="103">
        <v>92</v>
      </c>
      <c r="K85" s="103">
        <v>118</v>
      </c>
      <c r="L85" s="103">
        <v>210</v>
      </c>
      <c r="M85" s="493"/>
      <c r="N85" s="930" t="s">
        <v>237</v>
      </c>
      <c r="O85" s="632">
        <v>3025</v>
      </c>
      <c r="P85" s="633" t="s">
        <v>238</v>
      </c>
      <c r="Q85" s="634"/>
      <c r="S85" s="626"/>
      <c r="T85" s="629" t="s">
        <v>239</v>
      </c>
      <c r="U85" s="618" t="s">
        <v>768</v>
      </c>
      <c r="V85" s="103">
        <v>49</v>
      </c>
      <c r="W85" s="103">
        <v>46</v>
      </c>
      <c r="X85" s="103">
        <v>47</v>
      </c>
      <c r="Y85" s="573">
        <v>93</v>
      </c>
    </row>
    <row r="86" spans="1:25" ht="15.95" customHeight="1" x14ac:dyDescent="0.4">
      <c r="A86" s="538" t="s">
        <v>523</v>
      </c>
      <c r="B86" s="635" t="s">
        <v>241</v>
      </c>
      <c r="C86" s="103">
        <v>219</v>
      </c>
      <c r="D86" s="103">
        <v>240</v>
      </c>
      <c r="E86" s="103">
        <v>248</v>
      </c>
      <c r="F86" s="103">
        <v>488</v>
      </c>
      <c r="G86" s="582" t="s">
        <v>242</v>
      </c>
      <c r="H86" s="504" t="s">
        <v>243</v>
      </c>
      <c r="I86" s="103">
        <v>143</v>
      </c>
      <c r="J86" s="103">
        <v>137</v>
      </c>
      <c r="K86" s="103">
        <v>152</v>
      </c>
      <c r="L86" s="103">
        <v>289</v>
      </c>
      <c r="M86" s="493"/>
      <c r="N86" s="931"/>
      <c r="O86" s="632">
        <v>3026</v>
      </c>
      <c r="P86" s="633" t="s">
        <v>244</v>
      </c>
      <c r="Q86" s="634"/>
      <c r="S86" s="626"/>
      <c r="T86" s="629" t="s">
        <v>245</v>
      </c>
      <c r="U86" s="618" t="s">
        <v>769</v>
      </c>
      <c r="V86" s="103">
        <v>40</v>
      </c>
      <c r="W86" s="103">
        <v>22</v>
      </c>
      <c r="X86" s="103">
        <v>28</v>
      </c>
      <c r="Y86" s="573">
        <v>50</v>
      </c>
    </row>
    <row r="87" spans="1:25" ht="15.95" customHeight="1" x14ac:dyDescent="0.4">
      <c r="A87" s="538" t="s">
        <v>523</v>
      </c>
      <c r="B87" s="637" t="s">
        <v>247</v>
      </c>
      <c r="C87" s="103">
        <v>140</v>
      </c>
      <c r="D87" s="103">
        <v>131</v>
      </c>
      <c r="E87" s="103">
        <v>139</v>
      </c>
      <c r="F87" s="103">
        <v>270</v>
      </c>
      <c r="G87" s="582" t="s">
        <v>248</v>
      </c>
      <c r="H87" s="504" t="s">
        <v>249</v>
      </c>
      <c r="I87" s="103">
        <v>86</v>
      </c>
      <c r="J87" s="103">
        <v>67</v>
      </c>
      <c r="K87" s="103">
        <v>79</v>
      </c>
      <c r="L87" s="103">
        <v>146</v>
      </c>
      <c r="M87" s="493"/>
      <c r="N87" s="931"/>
      <c r="O87" s="632">
        <v>3027</v>
      </c>
      <c r="P87" s="633" t="s">
        <v>250</v>
      </c>
      <c r="Q87" s="634"/>
      <c r="S87" s="638"/>
      <c r="T87" s="629" t="s">
        <v>251</v>
      </c>
      <c r="U87" s="618" t="s">
        <v>770</v>
      </c>
      <c r="V87" s="103">
        <v>30</v>
      </c>
      <c r="W87" s="103">
        <v>20</v>
      </c>
      <c r="X87" s="103">
        <v>27</v>
      </c>
      <c r="Y87" s="573">
        <v>47</v>
      </c>
    </row>
    <row r="88" spans="1:25" ht="15.95" customHeight="1" x14ac:dyDescent="0.4">
      <c r="A88" s="627" t="s">
        <v>253</v>
      </c>
      <c r="B88" s="504" t="s">
        <v>254</v>
      </c>
      <c r="C88" s="103">
        <v>44</v>
      </c>
      <c r="D88" s="103">
        <v>42</v>
      </c>
      <c r="E88" s="103">
        <v>34</v>
      </c>
      <c r="F88" s="103">
        <v>76</v>
      </c>
      <c r="G88" s="582" t="s">
        <v>255</v>
      </c>
      <c r="H88" s="504" t="s">
        <v>256</v>
      </c>
      <c r="I88" s="103">
        <v>17</v>
      </c>
      <c r="J88" s="103">
        <v>13</v>
      </c>
      <c r="K88" s="103">
        <v>13</v>
      </c>
      <c r="L88" s="103">
        <v>26</v>
      </c>
      <c r="M88" s="493"/>
      <c r="N88" s="931"/>
      <c r="O88" s="632">
        <v>3028</v>
      </c>
      <c r="P88" s="633" t="s">
        <v>257</v>
      </c>
      <c r="Q88" s="634"/>
      <c r="S88" s="639" t="s">
        <v>221</v>
      </c>
      <c r="T88" s="629" t="s">
        <v>259</v>
      </c>
      <c r="U88" s="932" t="s">
        <v>771</v>
      </c>
      <c r="V88" s="103">
        <v>37</v>
      </c>
      <c r="W88" s="103">
        <v>16</v>
      </c>
      <c r="X88" s="103">
        <v>30</v>
      </c>
      <c r="Y88" s="573">
        <v>46</v>
      </c>
    </row>
    <row r="89" spans="1:25" ht="15.95" customHeight="1" x14ac:dyDescent="0.4">
      <c r="A89" s="627" t="s">
        <v>261</v>
      </c>
      <c r="B89" s="504" t="s">
        <v>262</v>
      </c>
      <c r="C89" s="103">
        <v>62</v>
      </c>
      <c r="D89" s="103">
        <v>49</v>
      </c>
      <c r="E89" s="103">
        <v>53</v>
      </c>
      <c r="F89" s="103">
        <v>102</v>
      </c>
      <c r="G89" s="538" t="s">
        <v>523</v>
      </c>
      <c r="H89" s="618" t="s">
        <v>263</v>
      </c>
      <c r="I89" s="103">
        <v>248</v>
      </c>
      <c r="J89" s="103">
        <v>211</v>
      </c>
      <c r="K89" s="103">
        <v>247</v>
      </c>
      <c r="L89" s="103">
        <v>458</v>
      </c>
      <c r="M89" s="493"/>
      <c r="N89" s="933"/>
      <c r="O89" s="632">
        <v>3029</v>
      </c>
      <c r="P89" s="633" t="s">
        <v>264</v>
      </c>
      <c r="Q89" s="634"/>
      <c r="S89" s="641"/>
      <c r="T89" s="629" t="s">
        <v>265</v>
      </c>
      <c r="U89" s="932" t="s">
        <v>772</v>
      </c>
      <c r="V89" s="103">
        <v>40</v>
      </c>
      <c r="W89" s="103">
        <v>44</v>
      </c>
      <c r="X89" s="103">
        <v>47</v>
      </c>
      <c r="Y89" s="573">
        <v>91</v>
      </c>
    </row>
    <row r="90" spans="1:25" ht="15.95" customHeight="1" x14ac:dyDescent="0.4">
      <c r="A90" s="627" t="s">
        <v>267</v>
      </c>
      <c r="B90" s="504" t="s">
        <v>268</v>
      </c>
      <c r="C90" s="103">
        <v>73</v>
      </c>
      <c r="D90" s="103">
        <v>58</v>
      </c>
      <c r="E90" s="103">
        <v>67</v>
      </c>
      <c r="F90" s="103">
        <v>125</v>
      </c>
      <c r="G90" s="582" t="s">
        <v>269</v>
      </c>
      <c r="H90" s="504" t="s">
        <v>270</v>
      </c>
      <c r="I90" s="103">
        <v>28</v>
      </c>
      <c r="J90" s="103">
        <v>24</v>
      </c>
      <c r="K90" s="103">
        <v>26</v>
      </c>
      <c r="L90" s="103">
        <v>50</v>
      </c>
      <c r="M90" s="493"/>
      <c r="N90" s="934" t="s">
        <v>62</v>
      </c>
      <c r="O90" s="643">
        <v>3045</v>
      </c>
      <c r="P90" s="644" t="s">
        <v>62</v>
      </c>
      <c r="Q90" s="645"/>
      <c r="S90" s="641"/>
      <c r="T90" s="629" t="s">
        <v>271</v>
      </c>
      <c r="U90" s="932" t="s">
        <v>773</v>
      </c>
      <c r="V90" s="103">
        <v>17</v>
      </c>
      <c r="W90" s="103">
        <v>23</v>
      </c>
      <c r="X90" s="103">
        <v>13</v>
      </c>
      <c r="Y90" s="573">
        <v>36</v>
      </c>
    </row>
    <row r="91" spans="1:25" ht="15.75" customHeight="1" x14ac:dyDescent="0.4">
      <c r="A91" s="627" t="s">
        <v>273</v>
      </c>
      <c r="B91" s="504" t="s">
        <v>274</v>
      </c>
      <c r="C91" s="103">
        <v>29</v>
      </c>
      <c r="D91" s="103">
        <v>31</v>
      </c>
      <c r="E91" s="103">
        <v>30</v>
      </c>
      <c r="F91" s="103">
        <v>61</v>
      </c>
      <c r="G91" s="582" t="s">
        <v>275</v>
      </c>
      <c r="H91" s="504" t="s">
        <v>276</v>
      </c>
      <c r="I91" s="103">
        <v>35</v>
      </c>
      <c r="J91" s="103">
        <v>28</v>
      </c>
      <c r="K91" s="103">
        <v>25</v>
      </c>
      <c r="L91" s="103">
        <v>53</v>
      </c>
      <c r="M91" s="493"/>
      <c r="N91" s="935"/>
      <c r="O91" s="643">
        <v>3046</v>
      </c>
      <c r="P91" s="644" t="s">
        <v>277</v>
      </c>
      <c r="Q91" s="645"/>
      <c r="S91" s="641"/>
      <c r="T91" s="629" t="s">
        <v>278</v>
      </c>
      <c r="U91" s="932" t="s">
        <v>774</v>
      </c>
      <c r="V91" s="103">
        <v>21</v>
      </c>
      <c r="W91" s="103">
        <v>19</v>
      </c>
      <c r="X91" s="103">
        <v>17</v>
      </c>
      <c r="Y91" s="573">
        <v>36</v>
      </c>
    </row>
    <row r="92" spans="1:25" ht="15.95" customHeight="1" x14ac:dyDescent="0.4">
      <c r="A92" s="627" t="s">
        <v>280</v>
      </c>
      <c r="B92" s="504" t="s">
        <v>281</v>
      </c>
      <c r="C92" s="103">
        <v>47</v>
      </c>
      <c r="D92" s="103">
        <v>40</v>
      </c>
      <c r="E92" s="103">
        <v>51</v>
      </c>
      <c r="F92" s="103">
        <v>91</v>
      </c>
      <c r="G92" s="582" t="s">
        <v>282</v>
      </c>
      <c r="H92" s="504" t="s">
        <v>283</v>
      </c>
      <c r="I92" s="103">
        <v>22</v>
      </c>
      <c r="J92" s="103">
        <v>17</v>
      </c>
      <c r="K92" s="103">
        <v>20</v>
      </c>
      <c r="L92" s="103">
        <v>37</v>
      </c>
      <c r="M92" s="493"/>
      <c r="N92" s="936" t="s">
        <v>284</v>
      </c>
      <c r="O92" s="648">
        <v>3118</v>
      </c>
      <c r="P92" s="507" t="s">
        <v>285</v>
      </c>
      <c r="Q92" s="508"/>
      <c r="S92" s="641"/>
      <c r="T92" s="629" t="s">
        <v>286</v>
      </c>
      <c r="U92" s="932" t="s">
        <v>775</v>
      </c>
      <c r="V92" s="103">
        <v>46</v>
      </c>
      <c r="W92" s="103">
        <v>47</v>
      </c>
      <c r="X92" s="103">
        <v>37</v>
      </c>
      <c r="Y92" s="573">
        <v>84</v>
      </c>
    </row>
    <row r="93" spans="1:25" ht="15.95" customHeight="1" x14ac:dyDescent="0.4">
      <c r="A93" s="627" t="s">
        <v>288</v>
      </c>
      <c r="B93" s="504" t="s">
        <v>289</v>
      </c>
      <c r="C93" s="103">
        <v>52</v>
      </c>
      <c r="D93" s="103">
        <v>45</v>
      </c>
      <c r="E93" s="103">
        <v>43</v>
      </c>
      <c r="F93" s="103">
        <v>88</v>
      </c>
      <c r="G93" s="582" t="s">
        <v>290</v>
      </c>
      <c r="H93" s="504" t="s">
        <v>291</v>
      </c>
      <c r="I93" s="103">
        <v>497</v>
      </c>
      <c r="J93" s="103">
        <v>577</v>
      </c>
      <c r="K93" s="103">
        <v>633</v>
      </c>
      <c r="L93" s="103">
        <v>1210</v>
      </c>
      <c r="M93" s="493"/>
      <c r="N93" s="837"/>
      <c r="O93" s="648">
        <v>3119</v>
      </c>
      <c r="P93" s="507" t="s">
        <v>585</v>
      </c>
      <c r="Q93" s="508"/>
      <c r="S93" s="641"/>
      <c r="T93" s="629" t="s">
        <v>292</v>
      </c>
      <c r="U93" s="932" t="s">
        <v>776</v>
      </c>
      <c r="V93" s="103">
        <v>138</v>
      </c>
      <c r="W93" s="103">
        <v>142</v>
      </c>
      <c r="X93" s="103">
        <v>164</v>
      </c>
      <c r="Y93" s="573">
        <v>306</v>
      </c>
    </row>
    <row r="94" spans="1:25" ht="15.95" customHeight="1" x14ac:dyDescent="0.4">
      <c r="A94" s="627" t="s">
        <v>294</v>
      </c>
      <c r="B94" s="504" t="s">
        <v>295</v>
      </c>
      <c r="C94" s="103">
        <v>117</v>
      </c>
      <c r="D94" s="103">
        <v>93</v>
      </c>
      <c r="E94" s="103">
        <v>101</v>
      </c>
      <c r="F94" s="103">
        <v>194</v>
      </c>
      <c r="G94" s="582" t="s">
        <v>296</v>
      </c>
      <c r="H94" s="504" t="s">
        <v>297</v>
      </c>
      <c r="I94" s="103">
        <v>87</v>
      </c>
      <c r="J94" s="103">
        <v>91</v>
      </c>
      <c r="K94" s="103">
        <v>101</v>
      </c>
      <c r="L94" s="103">
        <v>192</v>
      </c>
      <c r="M94" s="493"/>
      <c r="N94" s="549" t="s">
        <v>298</v>
      </c>
      <c r="O94" s="651">
        <v>3057</v>
      </c>
      <c r="P94" s="551" t="s">
        <v>299</v>
      </c>
      <c r="Q94" s="552"/>
      <c r="S94" s="641"/>
      <c r="T94" s="629" t="s">
        <v>300</v>
      </c>
      <c r="U94" s="932" t="s">
        <v>777</v>
      </c>
      <c r="V94" s="103">
        <v>33</v>
      </c>
      <c r="W94" s="103">
        <v>30</v>
      </c>
      <c r="X94" s="103">
        <v>33</v>
      </c>
      <c r="Y94" s="573">
        <v>63</v>
      </c>
    </row>
    <row r="95" spans="1:25" ht="15.95" customHeight="1" x14ac:dyDescent="0.4">
      <c r="A95" s="627" t="s">
        <v>302</v>
      </c>
      <c r="B95" s="504" t="s">
        <v>303</v>
      </c>
      <c r="C95" s="103">
        <v>22</v>
      </c>
      <c r="D95" s="103">
        <v>23</v>
      </c>
      <c r="E95" s="103">
        <v>21</v>
      </c>
      <c r="F95" s="103">
        <v>44</v>
      </c>
      <c r="G95" s="582" t="s">
        <v>304</v>
      </c>
      <c r="H95" s="504" t="s">
        <v>305</v>
      </c>
      <c r="I95" s="103">
        <v>8</v>
      </c>
      <c r="J95" s="103">
        <v>10</v>
      </c>
      <c r="K95" s="103">
        <v>7</v>
      </c>
      <c r="L95" s="103">
        <v>17</v>
      </c>
      <c r="M95" s="493"/>
      <c r="N95" s="554"/>
      <c r="O95" s="651">
        <v>3058</v>
      </c>
      <c r="P95" s="551" t="s">
        <v>306</v>
      </c>
      <c r="Q95" s="552"/>
      <c r="S95" s="641"/>
      <c r="T95" s="629" t="s">
        <v>307</v>
      </c>
      <c r="U95" s="932" t="s">
        <v>778</v>
      </c>
      <c r="V95" s="103">
        <v>98</v>
      </c>
      <c r="W95" s="103">
        <v>89</v>
      </c>
      <c r="X95" s="103">
        <v>98</v>
      </c>
      <c r="Y95" s="573">
        <v>187</v>
      </c>
    </row>
    <row r="96" spans="1:25" ht="15.95" customHeight="1" x14ac:dyDescent="0.4">
      <c r="A96" s="627" t="s">
        <v>309</v>
      </c>
      <c r="B96" s="504" t="s">
        <v>310</v>
      </c>
      <c r="C96" s="103">
        <v>10</v>
      </c>
      <c r="D96" s="103">
        <v>7</v>
      </c>
      <c r="E96" s="103">
        <v>10</v>
      </c>
      <c r="F96" s="103">
        <v>17</v>
      </c>
      <c r="G96" s="582" t="s">
        <v>311</v>
      </c>
      <c r="H96" s="504" t="s">
        <v>312</v>
      </c>
      <c r="I96" s="103">
        <v>97</v>
      </c>
      <c r="J96" s="103">
        <v>98</v>
      </c>
      <c r="K96" s="103">
        <v>100</v>
      </c>
      <c r="L96" s="103">
        <v>198</v>
      </c>
      <c r="M96" s="493"/>
      <c r="N96" s="937" t="s">
        <v>313</v>
      </c>
      <c r="O96" s="654">
        <v>3060</v>
      </c>
      <c r="P96" s="655" t="s">
        <v>313</v>
      </c>
      <c r="Q96" s="656"/>
      <c r="S96" s="641"/>
      <c r="T96" s="629" t="s">
        <v>314</v>
      </c>
      <c r="U96" s="932" t="s">
        <v>779</v>
      </c>
      <c r="V96" s="103">
        <v>50</v>
      </c>
      <c r="W96" s="103">
        <v>51</v>
      </c>
      <c r="X96" s="103">
        <v>52</v>
      </c>
      <c r="Y96" s="573">
        <v>103</v>
      </c>
    </row>
    <row r="97" spans="1:25" ht="15.95" customHeight="1" x14ac:dyDescent="0.4">
      <c r="A97" s="582"/>
      <c r="B97" s="504"/>
      <c r="C97" s="103"/>
      <c r="D97" s="103"/>
      <c r="E97" s="103"/>
      <c r="F97" s="103"/>
      <c r="G97" s="538" t="s">
        <v>523</v>
      </c>
      <c r="H97" s="657" t="s">
        <v>317</v>
      </c>
      <c r="I97" s="103">
        <v>109</v>
      </c>
      <c r="J97" s="103">
        <v>94</v>
      </c>
      <c r="K97" s="103">
        <v>98</v>
      </c>
      <c r="L97" s="103">
        <v>192</v>
      </c>
      <c r="M97" s="493"/>
      <c r="N97" s="938"/>
      <c r="O97" s="654">
        <v>3061</v>
      </c>
      <c r="P97" s="655" t="s">
        <v>318</v>
      </c>
      <c r="Q97" s="656"/>
      <c r="S97" s="641"/>
      <c r="T97" s="629" t="s">
        <v>319</v>
      </c>
      <c r="U97" s="932" t="s">
        <v>780</v>
      </c>
      <c r="V97" s="103">
        <v>50</v>
      </c>
      <c r="W97" s="103">
        <v>63</v>
      </c>
      <c r="X97" s="103">
        <v>55</v>
      </c>
      <c r="Y97" s="573">
        <v>118</v>
      </c>
    </row>
    <row r="98" spans="1:25" ht="15.95" customHeight="1" x14ac:dyDescent="0.4">
      <c r="A98" s="538" t="s">
        <v>523</v>
      </c>
      <c r="B98" s="659" t="s">
        <v>321</v>
      </c>
      <c r="C98" s="103">
        <v>208</v>
      </c>
      <c r="D98" s="103">
        <v>219</v>
      </c>
      <c r="E98" s="103">
        <v>246</v>
      </c>
      <c r="F98" s="103">
        <v>465</v>
      </c>
      <c r="G98" s="538" t="s">
        <v>523</v>
      </c>
      <c r="H98" s="659" t="s">
        <v>322</v>
      </c>
      <c r="I98" s="103">
        <v>210</v>
      </c>
      <c r="J98" s="103">
        <v>164</v>
      </c>
      <c r="K98" s="103">
        <v>220</v>
      </c>
      <c r="L98" s="103">
        <v>384</v>
      </c>
      <c r="M98" s="493"/>
      <c r="N98" s="938"/>
      <c r="O98" s="654">
        <v>3062</v>
      </c>
      <c r="P98" s="655" t="s">
        <v>323</v>
      </c>
      <c r="Q98" s="656"/>
      <c r="S98" s="660"/>
      <c r="T98" s="629" t="s">
        <v>324</v>
      </c>
      <c r="U98" s="932" t="s">
        <v>411</v>
      </c>
      <c r="V98" s="103">
        <v>15</v>
      </c>
      <c r="W98" s="103">
        <v>11</v>
      </c>
      <c r="X98" s="103">
        <v>16</v>
      </c>
      <c r="Y98" s="573">
        <v>27</v>
      </c>
    </row>
    <row r="99" spans="1:25" ht="15.95" customHeight="1" x14ac:dyDescent="0.4">
      <c r="A99" s="582" t="s">
        <v>326</v>
      </c>
      <c r="B99" s="504" t="s">
        <v>327</v>
      </c>
      <c r="C99" s="103">
        <v>50</v>
      </c>
      <c r="D99" s="103">
        <v>38</v>
      </c>
      <c r="E99" s="103">
        <v>49</v>
      </c>
      <c r="F99" s="103">
        <v>87</v>
      </c>
      <c r="G99" s="582" t="s">
        <v>328</v>
      </c>
      <c r="H99" s="504" t="s">
        <v>329</v>
      </c>
      <c r="I99" s="103">
        <v>34</v>
      </c>
      <c r="J99" s="103">
        <v>31</v>
      </c>
      <c r="K99" s="103">
        <v>38</v>
      </c>
      <c r="L99" s="103">
        <v>69</v>
      </c>
      <c r="M99" s="493"/>
      <c r="N99" s="938"/>
      <c r="O99" s="654">
        <v>3063</v>
      </c>
      <c r="P99" s="655" t="s">
        <v>330</v>
      </c>
      <c r="Q99" s="656"/>
      <c r="S99" s="661" t="s">
        <v>781</v>
      </c>
      <c r="T99" s="629" t="s">
        <v>331</v>
      </c>
      <c r="U99" s="635" t="s">
        <v>782</v>
      </c>
      <c r="V99" s="103">
        <v>58</v>
      </c>
      <c r="W99" s="103">
        <v>63</v>
      </c>
      <c r="X99" s="103">
        <v>57</v>
      </c>
      <c r="Y99" s="573">
        <v>120</v>
      </c>
    </row>
    <row r="100" spans="1:25" ht="15.95" customHeight="1" x14ac:dyDescent="0.4">
      <c r="A100" s="582" t="s">
        <v>332</v>
      </c>
      <c r="B100" s="504" t="s">
        <v>333</v>
      </c>
      <c r="C100" s="103">
        <v>11</v>
      </c>
      <c r="D100" s="103">
        <v>11</v>
      </c>
      <c r="E100" s="103">
        <v>13</v>
      </c>
      <c r="F100" s="103">
        <v>24</v>
      </c>
      <c r="G100" s="582" t="s">
        <v>334</v>
      </c>
      <c r="H100" s="504" t="s">
        <v>335</v>
      </c>
      <c r="I100" s="103">
        <v>207</v>
      </c>
      <c r="J100" s="103">
        <v>227</v>
      </c>
      <c r="K100" s="103">
        <v>247</v>
      </c>
      <c r="L100" s="103">
        <v>474</v>
      </c>
      <c r="M100" s="493"/>
      <c r="N100" s="938"/>
      <c r="O100" s="654">
        <v>3065</v>
      </c>
      <c r="P100" s="655" t="s">
        <v>336</v>
      </c>
      <c r="Q100" s="656"/>
      <c r="S100" s="662"/>
      <c r="T100" s="629" t="s">
        <v>337</v>
      </c>
      <c r="U100" s="635" t="s">
        <v>783</v>
      </c>
      <c r="V100" s="103">
        <v>88</v>
      </c>
      <c r="W100" s="103">
        <v>96</v>
      </c>
      <c r="X100" s="103">
        <v>110</v>
      </c>
      <c r="Y100" s="573">
        <v>206</v>
      </c>
    </row>
    <row r="101" spans="1:25" ht="15.95" customHeight="1" x14ac:dyDescent="0.4">
      <c r="A101" s="582" t="s">
        <v>338</v>
      </c>
      <c r="B101" s="504" t="s">
        <v>339</v>
      </c>
      <c r="C101" s="103">
        <v>15</v>
      </c>
      <c r="D101" s="103">
        <v>14</v>
      </c>
      <c r="E101" s="103">
        <v>9</v>
      </c>
      <c r="F101" s="103">
        <v>23</v>
      </c>
      <c r="G101" s="538" t="s">
        <v>523</v>
      </c>
      <c r="H101" s="663" t="s">
        <v>340</v>
      </c>
      <c r="I101" s="103">
        <v>71</v>
      </c>
      <c r="J101" s="103">
        <v>51</v>
      </c>
      <c r="K101" s="103">
        <v>87</v>
      </c>
      <c r="L101" s="103">
        <v>138</v>
      </c>
      <c r="M101" s="493"/>
      <c r="N101" s="939"/>
      <c r="O101" s="654">
        <v>3066</v>
      </c>
      <c r="P101" s="655" t="s">
        <v>341</v>
      </c>
      <c r="Q101" s="656"/>
      <c r="S101" s="665"/>
      <c r="T101" s="629" t="s">
        <v>342</v>
      </c>
      <c r="U101" s="635" t="s">
        <v>784</v>
      </c>
      <c r="V101" s="103">
        <v>73</v>
      </c>
      <c r="W101" s="103">
        <v>81</v>
      </c>
      <c r="X101" s="103">
        <v>81</v>
      </c>
      <c r="Y101" s="573">
        <v>162</v>
      </c>
    </row>
    <row r="102" spans="1:25" ht="15.95" customHeight="1" x14ac:dyDescent="0.4">
      <c r="A102" s="582" t="s">
        <v>343</v>
      </c>
      <c r="B102" s="504" t="s">
        <v>344</v>
      </c>
      <c r="C102" s="103">
        <v>39</v>
      </c>
      <c r="D102" s="103">
        <v>47</v>
      </c>
      <c r="E102" s="103">
        <v>42</v>
      </c>
      <c r="F102" s="103">
        <v>89</v>
      </c>
      <c r="G102" s="940"/>
      <c r="L102" s="104"/>
      <c r="M102" s="493"/>
      <c r="N102" s="941" t="s">
        <v>345</v>
      </c>
      <c r="O102" s="667">
        <v>3071</v>
      </c>
      <c r="P102" s="668" t="s">
        <v>346</v>
      </c>
      <c r="Q102" s="669"/>
      <c r="S102" s="670" t="s">
        <v>247</v>
      </c>
      <c r="T102" s="629" t="s">
        <v>347</v>
      </c>
      <c r="U102" s="637" t="s">
        <v>785</v>
      </c>
      <c r="V102" s="103">
        <v>21</v>
      </c>
      <c r="W102" s="103">
        <v>18</v>
      </c>
      <c r="X102" s="103">
        <v>14</v>
      </c>
      <c r="Y102" s="573">
        <v>32</v>
      </c>
    </row>
    <row r="103" spans="1:25" ht="15.95" customHeight="1" x14ac:dyDescent="0.4">
      <c r="A103" s="582" t="s">
        <v>348</v>
      </c>
      <c r="B103" s="504" t="s">
        <v>349</v>
      </c>
      <c r="C103" s="103">
        <v>42</v>
      </c>
      <c r="D103" s="103">
        <v>35</v>
      </c>
      <c r="E103" s="103">
        <v>41</v>
      </c>
      <c r="F103" s="103">
        <v>76</v>
      </c>
      <c r="G103" s="942"/>
      <c r="H103" s="943" t="s">
        <v>218</v>
      </c>
      <c r="I103" s="673">
        <v>3001</v>
      </c>
      <c r="J103" s="674" t="s">
        <v>220</v>
      </c>
      <c r="K103" s="675"/>
      <c r="L103" s="104"/>
      <c r="M103" s="493"/>
      <c r="N103" s="944"/>
      <c r="O103" s="667">
        <v>3073</v>
      </c>
      <c r="P103" s="668" t="s">
        <v>350</v>
      </c>
      <c r="Q103" s="669"/>
      <c r="S103" s="677"/>
      <c r="T103" s="629" t="s">
        <v>351</v>
      </c>
      <c r="U103" s="637" t="s">
        <v>490</v>
      </c>
      <c r="V103" s="103">
        <v>44</v>
      </c>
      <c r="W103" s="103">
        <v>42</v>
      </c>
      <c r="X103" s="103">
        <v>51</v>
      </c>
      <c r="Y103" s="573">
        <v>93</v>
      </c>
    </row>
    <row r="104" spans="1:25" ht="15.95" customHeight="1" x14ac:dyDescent="0.4">
      <c r="A104" s="582" t="s">
        <v>352</v>
      </c>
      <c r="B104" s="504" t="s">
        <v>353</v>
      </c>
      <c r="C104" s="103">
        <v>60</v>
      </c>
      <c r="D104" s="103">
        <v>43</v>
      </c>
      <c r="E104" s="103">
        <v>47</v>
      </c>
      <c r="F104" s="103">
        <v>90</v>
      </c>
      <c r="G104" s="942"/>
      <c r="H104" s="945"/>
      <c r="I104" s="673">
        <v>3002</v>
      </c>
      <c r="J104" s="674" t="s">
        <v>226</v>
      </c>
      <c r="K104" s="675"/>
      <c r="L104" s="104"/>
      <c r="M104" s="493"/>
      <c r="N104" s="946"/>
      <c r="O104" s="667">
        <v>3076</v>
      </c>
      <c r="P104" s="668" t="s">
        <v>354</v>
      </c>
      <c r="Q104" s="669"/>
      <c r="S104" s="677"/>
      <c r="T104" s="629" t="s">
        <v>355</v>
      </c>
      <c r="U104" s="637" t="s">
        <v>786</v>
      </c>
      <c r="V104" s="103">
        <v>22</v>
      </c>
      <c r="W104" s="103">
        <v>29</v>
      </c>
      <c r="X104" s="103">
        <v>27</v>
      </c>
      <c r="Y104" s="573">
        <v>56</v>
      </c>
    </row>
    <row r="105" spans="1:25" ht="15.95" customHeight="1" x14ac:dyDescent="0.4">
      <c r="A105" s="582" t="s">
        <v>356</v>
      </c>
      <c r="B105" s="504" t="s">
        <v>357</v>
      </c>
      <c r="C105" s="103">
        <v>42</v>
      </c>
      <c r="D105" s="103">
        <v>49</v>
      </c>
      <c r="E105" s="103">
        <v>34</v>
      </c>
      <c r="F105" s="103">
        <v>83</v>
      </c>
      <c r="G105" s="942"/>
      <c r="H105" s="945"/>
      <c r="I105" s="673">
        <v>3004</v>
      </c>
      <c r="J105" s="674" t="s">
        <v>233</v>
      </c>
      <c r="K105" s="675"/>
      <c r="L105" s="104"/>
      <c r="M105" s="493"/>
      <c r="N105" s="947" t="s">
        <v>358</v>
      </c>
      <c r="O105" s="682">
        <v>3072</v>
      </c>
      <c r="P105" s="683" t="s">
        <v>359</v>
      </c>
      <c r="Q105" s="684"/>
      <c r="S105" s="677"/>
      <c r="T105" s="629" t="s">
        <v>360</v>
      </c>
      <c r="U105" s="637" t="s">
        <v>787</v>
      </c>
      <c r="V105" s="103">
        <v>45</v>
      </c>
      <c r="W105" s="103">
        <v>39</v>
      </c>
      <c r="X105" s="103">
        <v>39</v>
      </c>
      <c r="Y105" s="573">
        <v>78</v>
      </c>
    </row>
    <row r="106" spans="1:25" ht="15.95" customHeight="1" x14ac:dyDescent="0.4">
      <c r="A106" s="582" t="s">
        <v>361</v>
      </c>
      <c r="B106" s="504" t="s">
        <v>362</v>
      </c>
      <c r="C106" s="103">
        <v>92</v>
      </c>
      <c r="D106" s="103">
        <v>76</v>
      </c>
      <c r="E106" s="103">
        <v>71</v>
      </c>
      <c r="F106" s="103">
        <v>147</v>
      </c>
      <c r="G106" s="942"/>
      <c r="H106" s="945"/>
      <c r="I106" s="673">
        <v>3005</v>
      </c>
      <c r="J106" s="674" t="s">
        <v>240</v>
      </c>
      <c r="K106" s="675"/>
      <c r="L106" s="104"/>
      <c r="M106" s="493"/>
      <c r="N106" s="948"/>
      <c r="O106" s="682">
        <v>3077</v>
      </c>
      <c r="P106" s="683" t="s">
        <v>363</v>
      </c>
      <c r="Q106" s="684"/>
      <c r="S106" s="686"/>
      <c r="T106" s="629" t="s">
        <v>364</v>
      </c>
      <c r="U106" s="637" t="s">
        <v>788</v>
      </c>
      <c r="V106" s="103">
        <v>8</v>
      </c>
      <c r="W106" s="103">
        <v>3</v>
      </c>
      <c r="X106" s="103">
        <v>8</v>
      </c>
      <c r="Y106" s="573">
        <v>11</v>
      </c>
    </row>
    <row r="107" spans="1:25" ht="15.95" customHeight="1" x14ac:dyDescent="0.4">
      <c r="A107" s="582" t="s">
        <v>365</v>
      </c>
      <c r="B107" s="504" t="s">
        <v>366</v>
      </c>
      <c r="C107" s="103">
        <v>193</v>
      </c>
      <c r="D107" s="103">
        <v>159</v>
      </c>
      <c r="E107" s="103">
        <v>194</v>
      </c>
      <c r="F107" s="103">
        <v>353</v>
      </c>
      <c r="G107" s="942"/>
      <c r="H107" s="945"/>
      <c r="I107" s="673">
        <v>3024</v>
      </c>
      <c r="J107" s="674" t="s">
        <v>246</v>
      </c>
      <c r="K107" s="675"/>
      <c r="L107" s="104"/>
      <c r="M107" s="493"/>
      <c r="N107" s="948"/>
      <c r="O107" s="682">
        <v>3078</v>
      </c>
      <c r="P107" s="683" t="s">
        <v>367</v>
      </c>
      <c r="Q107" s="684"/>
      <c r="S107" s="687" t="s">
        <v>321</v>
      </c>
      <c r="T107" s="629" t="s">
        <v>368</v>
      </c>
      <c r="U107" s="688" t="s">
        <v>321</v>
      </c>
      <c r="V107" s="103">
        <v>151</v>
      </c>
      <c r="W107" s="103">
        <v>156</v>
      </c>
      <c r="X107" s="103">
        <v>187</v>
      </c>
      <c r="Y107" s="573">
        <v>343</v>
      </c>
    </row>
    <row r="108" spans="1:25" ht="15.95" customHeight="1" x14ac:dyDescent="0.4">
      <c r="A108" s="582" t="s">
        <v>369</v>
      </c>
      <c r="B108" s="504" t="s">
        <v>370</v>
      </c>
      <c r="C108" s="103">
        <v>45</v>
      </c>
      <c r="D108" s="103">
        <v>39</v>
      </c>
      <c r="E108" s="103">
        <v>38</v>
      </c>
      <c r="F108" s="103">
        <v>77</v>
      </c>
      <c r="G108" s="942"/>
      <c r="H108" s="949"/>
      <c r="I108" s="673">
        <v>3032</v>
      </c>
      <c r="J108" s="674" t="s">
        <v>252</v>
      </c>
      <c r="K108" s="675"/>
      <c r="L108" s="104"/>
      <c r="M108" s="493"/>
      <c r="N108" s="948"/>
      <c r="O108" s="682">
        <v>3079</v>
      </c>
      <c r="P108" s="683" t="s">
        <v>371</v>
      </c>
      <c r="Q108" s="684"/>
      <c r="S108" s="686"/>
      <c r="T108" s="629" t="s">
        <v>372</v>
      </c>
      <c r="U108" s="688" t="s">
        <v>789</v>
      </c>
      <c r="V108" s="103">
        <v>57</v>
      </c>
      <c r="W108" s="103">
        <v>63</v>
      </c>
      <c r="X108" s="103">
        <v>59</v>
      </c>
      <c r="Y108" s="573">
        <v>122</v>
      </c>
    </row>
    <row r="109" spans="1:25" ht="15.95" customHeight="1" x14ac:dyDescent="0.4">
      <c r="A109" s="538" t="s">
        <v>523</v>
      </c>
      <c r="B109" s="690" t="s">
        <v>373</v>
      </c>
      <c r="C109" s="103">
        <v>100</v>
      </c>
      <c r="D109" s="103">
        <v>86</v>
      </c>
      <c r="E109" s="103">
        <v>100</v>
      </c>
      <c r="F109" s="103">
        <v>186</v>
      </c>
      <c r="G109" s="950"/>
      <c r="H109" s="526" t="s">
        <v>258</v>
      </c>
      <c r="I109" s="692">
        <v>3006</v>
      </c>
      <c r="J109" s="528" t="s">
        <v>260</v>
      </c>
      <c r="K109" s="529"/>
      <c r="M109" s="493"/>
      <c r="N109" s="951"/>
      <c r="O109" s="682">
        <v>3080</v>
      </c>
      <c r="P109" s="683" t="s">
        <v>374</v>
      </c>
      <c r="Q109" s="684"/>
      <c r="T109" s="629"/>
      <c r="U109" s="568"/>
      <c r="V109" s="103"/>
      <c r="W109" s="103"/>
      <c r="X109" s="103"/>
      <c r="Y109" s="573"/>
    </row>
    <row r="110" spans="1:25" ht="15.95" customHeight="1" x14ac:dyDescent="0.4">
      <c r="A110" s="582" t="s">
        <v>375</v>
      </c>
      <c r="B110" s="504" t="s">
        <v>376</v>
      </c>
      <c r="C110" s="103">
        <v>61</v>
      </c>
      <c r="D110" s="103">
        <v>45</v>
      </c>
      <c r="E110" s="103">
        <v>58</v>
      </c>
      <c r="F110" s="103">
        <v>103</v>
      </c>
      <c r="G110" s="950"/>
      <c r="H110" s="952"/>
      <c r="I110" s="692">
        <v>3008</v>
      </c>
      <c r="J110" s="528" t="s">
        <v>266</v>
      </c>
      <c r="K110" s="529"/>
      <c r="M110" s="493"/>
      <c r="N110" s="953" t="s">
        <v>377</v>
      </c>
      <c r="O110" s="696">
        <v>3086</v>
      </c>
      <c r="P110" s="697" t="s">
        <v>378</v>
      </c>
      <c r="Q110" s="698"/>
      <c r="S110" s="699" t="s">
        <v>373</v>
      </c>
      <c r="T110" s="629" t="s">
        <v>379</v>
      </c>
      <c r="U110" s="568" t="s">
        <v>790</v>
      </c>
      <c r="V110" s="103">
        <v>56</v>
      </c>
      <c r="W110" s="103">
        <v>37</v>
      </c>
      <c r="X110" s="103">
        <v>56</v>
      </c>
      <c r="Y110" s="573">
        <v>93</v>
      </c>
    </row>
    <row r="111" spans="1:25" ht="15.95" customHeight="1" x14ac:dyDescent="0.4">
      <c r="A111" s="582" t="s">
        <v>380</v>
      </c>
      <c r="B111" s="504" t="s">
        <v>381</v>
      </c>
      <c r="C111" s="103">
        <v>12</v>
      </c>
      <c r="D111" s="103">
        <v>14</v>
      </c>
      <c r="E111" s="103">
        <v>10</v>
      </c>
      <c r="F111" s="103">
        <v>24</v>
      </c>
      <c r="G111" s="950"/>
      <c r="H111" s="952"/>
      <c r="I111" s="692">
        <v>3009</v>
      </c>
      <c r="J111" s="528" t="s">
        <v>272</v>
      </c>
      <c r="K111" s="529"/>
      <c r="M111" s="493"/>
      <c r="N111" s="954"/>
      <c r="O111" s="696">
        <v>3087</v>
      </c>
      <c r="P111" s="697" t="s">
        <v>382</v>
      </c>
      <c r="Q111" s="698"/>
      <c r="S111" s="701"/>
      <c r="T111" s="629" t="s">
        <v>383</v>
      </c>
      <c r="U111" s="568" t="s">
        <v>791</v>
      </c>
      <c r="V111" s="103">
        <v>44</v>
      </c>
      <c r="W111" s="103">
        <v>49</v>
      </c>
      <c r="X111" s="103">
        <v>44</v>
      </c>
      <c r="Y111" s="573">
        <v>93</v>
      </c>
    </row>
    <row r="112" spans="1:25" ht="15.75" customHeight="1" x14ac:dyDescent="0.4">
      <c r="A112" s="538" t="s">
        <v>523</v>
      </c>
      <c r="B112" s="702" t="s">
        <v>384</v>
      </c>
      <c r="C112" s="103">
        <v>131</v>
      </c>
      <c r="D112" s="103">
        <v>117</v>
      </c>
      <c r="E112" s="103">
        <v>125</v>
      </c>
      <c r="F112" s="103">
        <v>242</v>
      </c>
      <c r="G112" s="950"/>
      <c r="H112" s="952"/>
      <c r="I112" s="692">
        <v>3010</v>
      </c>
      <c r="J112" s="528" t="s">
        <v>279</v>
      </c>
      <c r="K112" s="529"/>
      <c r="M112" s="493"/>
      <c r="N112" s="519" t="s">
        <v>385</v>
      </c>
      <c r="O112" s="704">
        <v>3097</v>
      </c>
      <c r="P112" s="674" t="s">
        <v>386</v>
      </c>
      <c r="Q112" s="675"/>
      <c r="S112" s="705" t="s">
        <v>792</v>
      </c>
      <c r="T112" s="629" t="s">
        <v>387</v>
      </c>
      <c r="U112" s="702" t="s">
        <v>384</v>
      </c>
      <c r="V112" s="103">
        <v>71</v>
      </c>
      <c r="W112" s="103">
        <v>60</v>
      </c>
      <c r="X112" s="103">
        <v>67</v>
      </c>
      <c r="Y112" s="573">
        <v>127</v>
      </c>
    </row>
    <row r="113" spans="1:25" ht="15.95" customHeight="1" x14ac:dyDescent="0.4">
      <c r="A113" s="582" t="s">
        <v>388</v>
      </c>
      <c r="B113" s="504" t="s">
        <v>389</v>
      </c>
      <c r="C113" s="103">
        <v>31</v>
      </c>
      <c r="D113" s="103">
        <v>28</v>
      </c>
      <c r="E113" s="103">
        <v>27</v>
      </c>
      <c r="F113" s="103">
        <v>55</v>
      </c>
      <c r="G113" s="950"/>
      <c r="H113" s="952"/>
      <c r="I113" s="692">
        <v>3011</v>
      </c>
      <c r="J113" s="528" t="s">
        <v>287</v>
      </c>
      <c r="K113" s="529"/>
      <c r="M113" s="493"/>
      <c r="N113" s="523"/>
      <c r="O113" s="704">
        <v>3098</v>
      </c>
      <c r="P113" s="674" t="s">
        <v>390</v>
      </c>
      <c r="Q113" s="675"/>
      <c r="S113" s="677"/>
      <c r="T113" s="629" t="s">
        <v>391</v>
      </c>
      <c r="U113" s="702" t="s">
        <v>793</v>
      </c>
      <c r="V113" s="103">
        <v>8</v>
      </c>
      <c r="W113" s="103">
        <v>4</v>
      </c>
      <c r="X113" s="103">
        <v>5</v>
      </c>
      <c r="Y113" s="573">
        <v>9</v>
      </c>
    </row>
    <row r="114" spans="1:25" ht="15.95" customHeight="1" x14ac:dyDescent="0.4">
      <c r="A114" s="582" t="s">
        <v>392</v>
      </c>
      <c r="B114" s="504" t="s">
        <v>393</v>
      </c>
      <c r="C114" s="103">
        <v>28</v>
      </c>
      <c r="D114" s="103">
        <v>26</v>
      </c>
      <c r="E114" s="103">
        <v>27</v>
      </c>
      <c r="F114" s="103">
        <v>53</v>
      </c>
      <c r="G114" s="950"/>
      <c r="H114" s="952"/>
      <c r="I114" s="692">
        <v>3012</v>
      </c>
      <c r="J114" s="528" t="s">
        <v>293</v>
      </c>
      <c r="K114" s="529"/>
      <c r="M114" s="493"/>
      <c r="N114" s="955" t="s">
        <v>394</v>
      </c>
      <c r="O114" s="708">
        <v>3106</v>
      </c>
      <c r="P114" s="709" t="s">
        <v>394</v>
      </c>
      <c r="Q114" s="710"/>
      <c r="S114" s="677"/>
      <c r="T114" s="629" t="s">
        <v>395</v>
      </c>
      <c r="U114" s="702" t="s">
        <v>794</v>
      </c>
      <c r="V114" s="103">
        <v>32</v>
      </c>
      <c r="W114" s="103">
        <v>38</v>
      </c>
      <c r="X114" s="103">
        <v>36</v>
      </c>
      <c r="Y114" s="573">
        <v>74</v>
      </c>
    </row>
    <row r="115" spans="1:25" ht="15.95" customHeight="1" x14ac:dyDescent="0.4">
      <c r="A115" s="582" t="s">
        <v>396</v>
      </c>
      <c r="B115" s="504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950"/>
      <c r="H115" s="952"/>
      <c r="I115" s="692">
        <v>3015</v>
      </c>
      <c r="J115" s="528" t="s">
        <v>301</v>
      </c>
      <c r="K115" s="529"/>
      <c r="M115" s="493"/>
      <c r="N115" s="956"/>
      <c r="O115" s="708">
        <v>3108</v>
      </c>
      <c r="P115" s="709" t="s">
        <v>398</v>
      </c>
      <c r="Q115" s="710"/>
      <c r="S115" s="677"/>
      <c r="T115" s="629" t="s">
        <v>399</v>
      </c>
      <c r="U115" s="702" t="s">
        <v>795</v>
      </c>
      <c r="V115" s="103">
        <v>4</v>
      </c>
      <c r="W115" s="103">
        <v>2</v>
      </c>
      <c r="X115" s="103">
        <v>5</v>
      </c>
      <c r="Y115" s="573">
        <v>7</v>
      </c>
    </row>
    <row r="116" spans="1:25" ht="15.95" customHeight="1" x14ac:dyDescent="0.4">
      <c r="A116" s="582" t="s">
        <v>400</v>
      </c>
      <c r="B116" s="504" t="s">
        <v>401</v>
      </c>
      <c r="C116" s="103">
        <v>45</v>
      </c>
      <c r="D116" s="103">
        <v>36</v>
      </c>
      <c r="E116" s="103">
        <v>44</v>
      </c>
      <c r="F116" s="103">
        <v>80</v>
      </c>
      <c r="G116" s="950"/>
      <c r="H116" s="952"/>
      <c r="I116" s="692">
        <v>3017</v>
      </c>
      <c r="J116" s="528" t="s">
        <v>308</v>
      </c>
      <c r="K116" s="529"/>
      <c r="L116" s="712" t="s">
        <v>586</v>
      </c>
      <c r="M116" s="493"/>
      <c r="N116" s="957" t="s">
        <v>402</v>
      </c>
      <c r="O116" s="714">
        <v>3109</v>
      </c>
      <c r="P116" s="715" t="s">
        <v>403</v>
      </c>
      <c r="Q116" s="716"/>
      <c r="R116" s="857"/>
      <c r="S116" s="677"/>
      <c r="T116" s="629" t="s">
        <v>404</v>
      </c>
      <c r="U116" s="702" t="s">
        <v>796</v>
      </c>
      <c r="V116" s="103">
        <v>6</v>
      </c>
      <c r="W116" s="103">
        <v>5</v>
      </c>
      <c r="X116" s="103">
        <v>5</v>
      </c>
      <c r="Y116" s="573">
        <v>10</v>
      </c>
    </row>
    <row r="117" spans="1:25" ht="15.95" customHeight="1" x14ac:dyDescent="0.4">
      <c r="A117" s="538" t="s">
        <v>523</v>
      </c>
      <c r="B117" s="717" t="s">
        <v>405</v>
      </c>
      <c r="C117" s="103">
        <v>193</v>
      </c>
      <c r="D117" s="103">
        <v>160</v>
      </c>
      <c r="E117" s="103">
        <v>174</v>
      </c>
      <c r="F117" s="103">
        <v>334</v>
      </c>
      <c r="G117" s="950"/>
      <c r="H117" s="952"/>
      <c r="I117" s="692">
        <v>3020</v>
      </c>
      <c r="J117" s="528" t="s">
        <v>315</v>
      </c>
      <c r="K117" s="529"/>
      <c r="L117" s="718"/>
      <c r="M117" s="493"/>
      <c r="N117" s="722"/>
      <c r="O117" s="714">
        <v>3110</v>
      </c>
      <c r="P117" s="715" t="s">
        <v>406</v>
      </c>
      <c r="Q117" s="716"/>
      <c r="R117" s="857"/>
      <c r="S117" s="686"/>
      <c r="T117" s="629" t="s">
        <v>407</v>
      </c>
      <c r="U117" s="702" t="s">
        <v>341</v>
      </c>
      <c r="V117" s="103">
        <v>10</v>
      </c>
      <c r="W117" s="103">
        <v>8</v>
      </c>
      <c r="X117" s="103">
        <v>7</v>
      </c>
      <c r="Y117" s="573">
        <v>15</v>
      </c>
    </row>
    <row r="118" spans="1:25" ht="15.95" customHeight="1" x14ac:dyDescent="0.4">
      <c r="A118" s="538" t="s">
        <v>523</v>
      </c>
      <c r="B118" s="720" t="s">
        <v>408</v>
      </c>
      <c r="C118" s="103">
        <v>427</v>
      </c>
      <c r="D118" s="103">
        <v>463</v>
      </c>
      <c r="E118" s="103">
        <v>481</v>
      </c>
      <c r="F118" s="103">
        <v>944</v>
      </c>
      <c r="G118" s="950"/>
      <c r="H118" s="952"/>
      <c r="I118" s="721">
        <v>3043</v>
      </c>
      <c r="J118" s="528" t="s">
        <v>320</v>
      </c>
      <c r="K118" s="529"/>
      <c r="M118" s="493"/>
      <c r="N118" s="722"/>
      <c r="O118" s="723">
        <v>3112</v>
      </c>
      <c r="P118" s="715" t="s">
        <v>409</v>
      </c>
      <c r="Q118" s="724"/>
      <c r="S118" s="725" t="s">
        <v>405</v>
      </c>
      <c r="T118" s="629" t="s">
        <v>410</v>
      </c>
      <c r="U118" s="717" t="s">
        <v>797</v>
      </c>
      <c r="V118" s="103">
        <v>98</v>
      </c>
      <c r="W118" s="103">
        <v>75</v>
      </c>
      <c r="X118" s="103">
        <v>84</v>
      </c>
      <c r="Y118" s="573">
        <v>159</v>
      </c>
    </row>
    <row r="119" spans="1:25" ht="15.95" customHeight="1" x14ac:dyDescent="0.4">
      <c r="A119" s="538"/>
      <c r="B119" s="504"/>
      <c r="C119" s="958">
        <v>3640</v>
      </c>
      <c r="D119" s="958">
        <v>3619</v>
      </c>
      <c r="E119" s="958">
        <v>3919</v>
      </c>
      <c r="F119" s="958">
        <v>7538</v>
      </c>
      <c r="G119" s="950"/>
      <c r="H119" s="531"/>
      <c r="I119" s="721">
        <v>3044</v>
      </c>
      <c r="J119" s="727" t="s">
        <v>411</v>
      </c>
      <c r="K119" s="728"/>
      <c r="L119" s="855">
        <v>4871</v>
      </c>
      <c r="M119" s="614"/>
      <c r="N119" s="615"/>
      <c r="O119" s="498" t="s">
        <v>3</v>
      </c>
      <c r="P119" s="498" t="s">
        <v>4</v>
      </c>
      <c r="Q119" s="498" t="s">
        <v>5</v>
      </c>
      <c r="R119" s="498" t="s">
        <v>6</v>
      </c>
      <c r="S119" s="677"/>
      <c r="T119" s="629" t="s">
        <v>412</v>
      </c>
      <c r="U119" s="717" t="s">
        <v>798</v>
      </c>
      <c r="V119" s="103">
        <v>67</v>
      </c>
      <c r="W119" s="103">
        <v>59</v>
      </c>
      <c r="X119" s="103">
        <v>66</v>
      </c>
      <c r="Y119" s="573">
        <v>125</v>
      </c>
    </row>
    <row r="120" spans="1:25" ht="15.95" customHeight="1" x14ac:dyDescent="0.4">
      <c r="C120" s="855"/>
      <c r="D120" s="855"/>
      <c r="E120" s="855"/>
      <c r="F120" s="855"/>
      <c r="G120" s="853"/>
      <c r="H120" s="854"/>
      <c r="I120" s="855"/>
      <c r="J120" s="855"/>
      <c r="K120" s="855"/>
      <c r="L120" s="855"/>
      <c r="M120" s="513" t="s">
        <v>901</v>
      </c>
      <c r="N120" s="515"/>
      <c r="O120" s="103">
        <v>5766</v>
      </c>
      <c r="P120" s="103">
        <v>5432</v>
      </c>
      <c r="Q120" s="103">
        <v>5967</v>
      </c>
      <c r="R120" s="103">
        <v>11399</v>
      </c>
      <c r="S120" s="686"/>
      <c r="T120" s="629" t="s">
        <v>413</v>
      </c>
      <c r="U120" s="717" t="s">
        <v>799</v>
      </c>
      <c r="V120" s="103">
        <v>28</v>
      </c>
      <c r="W120" s="103">
        <v>26</v>
      </c>
      <c r="X120" s="103">
        <v>24</v>
      </c>
      <c r="Y120" s="573">
        <v>50</v>
      </c>
    </row>
    <row r="121" spans="1:25" ht="15.95" customHeight="1" x14ac:dyDescent="0.4">
      <c r="C121" s="855"/>
      <c r="D121" s="855"/>
      <c r="E121" s="855"/>
      <c r="F121" s="855"/>
      <c r="G121" s="853"/>
      <c r="H121" s="854"/>
      <c r="I121" s="855"/>
      <c r="J121" s="855"/>
      <c r="K121" s="855"/>
      <c r="L121" s="855"/>
      <c r="M121" s="922"/>
      <c r="N121" s="922"/>
      <c r="O121" s="922"/>
      <c r="P121" s="922"/>
      <c r="Q121" s="922"/>
      <c r="R121" s="922"/>
      <c r="S121" s="730" t="s">
        <v>408</v>
      </c>
      <c r="T121" s="629" t="s">
        <v>414</v>
      </c>
      <c r="U121" s="731" t="s">
        <v>800</v>
      </c>
      <c r="V121" s="103">
        <v>20</v>
      </c>
      <c r="W121" s="103">
        <v>13</v>
      </c>
      <c r="X121" s="103">
        <v>16</v>
      </c>
      <c r="Y121" s="573">
        <v>29</v>
      </c>
    </row>
    <row r="122" spans="1:25" ht="24" customHeight="1" x14ac:dyDescent="0.4">
      <c r="A122" s="919" t="s">
        <v>680</v>
      </c>
      <c r="B122" s="919"/>
      <c r="C122" s="919"/>
      <c r="D122" s="919"/>
      <c r="E122" s="919"/>
      <c r="F122" s="919"/>
      <c r="G122" s="919"/>
      <c r="H122" s="919"/>
      <c r="I122" s="919"/>
      <c r="J122" s="919"/>
      <c r="K122" s="919"/>
      <c r="L122" s="919"/>
      <c r="M122" s="919"/>
      <c r="N122" s="919"/>
      <c r="O122" s="919"/>
      <c r="P122" s="919"/>
      <c r="Q122" s="919"/>
      <c r="R122" s="959"/>
      <c r="S122" s="677"/>
      <c r="T122" s="629" t="s">
        <v>415</v>
      </c>
      <c r="U122" s="731" t="s">
        <v>801</v>
      </c>
      <c r="V122" s="103">
        <v>28</v>
      </c>
      <c r="W122" s="103">
        <v>21</v>
      </c>
      <c r="X122" s="103">
        <v>21</v>
      </c>
      <c r="Y122" s="573">
        <v>42</v>
      </c>
    </row>
    <row r="123" spans="1:25" ht="15.95" customHeight="1" x14ac:dyDescent="0.4">
      <c r="A123" s="847" t="s">
        <v>802</v>
      </c>
      <c r="B123" s="847"/>
      <c r="P123" s="502" t="s">
        <v>1382</v>
      </c>
      <c r="Q123" s="502"/>
      <c r="R123" s="502"/>
      <c r="S123" s="677"/>
      <c r="T123" s="629" t="s">
        <v>417</v>
      </c>
      <c r="U123" s="731" t="s">
        <v>803</v>
      </c>
      <c r="V123" s="103">
        <v>230</v>
      </c>
      <c r="W123" s="103">
        <v>271</v>
      </c>
      <c r="X123" s="103">
        <v>263</v>
      </c>
      <c r="Y123" s="573">
        <v>534</v>
      </c>
    </row>
    <row r="124" spans="1:25" ht="15.95" customHeight="1" x14ac:dyDescent="0.4">
      <c r="A124" s="498" t="s">
        <v>1</v>
      </c>
      <c r="B124" s="499" t="s">
        <v>2</v>
      </c>
      <c r="C124" s="498" t="s">
        <v>3</v>
      </c>
      <c r="D124" s="498" t="s">
        <v>4</v>
      </c>
      <c r="E124" s="498" t="s">
        <v>5</v>
      </c>
      <c r="F124" s="729" t="s">
        <v>6</v>
      </c>
      <c r="G124" s="498" t="s">
        <v>1</v>
      </c>
      <c r="H124" s="499" t="s">
        <v>2</v>
      </c>
      <c r="I124" s="617" t="s">
        <v>460</v>
      </c>
      <c r="J124" s="617" t="s">
        <v>762</v>
      </c>
      <c r="K124" s="617"/>
      <c r="L124" s="857"/>
      <c r="M124" s="498" t="s">
        <v>1</v>
      </c>
      <c r="N124" s="499" t="s">
        <v>2</v>
      </c>
      <c r="O124" s="617" t="s">
        <v>460</v>
      </c>
      <c r="P124" s="617" t="s">
        <v>804</v>
      </c>
      <c r="Q124" s="617"/>
      <c r="R124" s="857"/>
      <c r="S124" s="677"/>
      <c r="T124" s="629" t="s">
        <v>418</v>
      </c>
      <c r="U124" s="731" t="s">
        <v>805</v>
      </c>
      <c r="V124" s="103">
        <v>124</v>
      </c>
      <c r="W124" s="103">
        <v>134</v>
      </c>
      <c r="X124" s="103">
        <v>155</v>
      </c>
      <c r="Y124" s="573">
        <v>289</v>
      </c>
    </row>
    <row r="125" spans="1:25" ht="15.95" customHeight="1" x14ac:dyDescent="0.4">
      <c r="A125" s="627" t="s">
        <v>806</v>
      </c>
      <c r="B125" s="733" t="s">
        <v>419</v>
      </c>
      <c r="C125" s="103">
        <v>84</v>
      </c>
      <c r="D125" s="103">
        <v>62</v>
      </c>
      <c r="E125" s="103">
        <v>72</v>
      </c>
      <c r="F125" s="110">
        <v>134</v>
      </c>
      <c r="G125" s="960" t="s">
        <v>420</v>
      </c>
      <c r="H125" s="961" t="s">
        <v>421</v>
      </c>
      <c r="I125" s="736">
        <v>4330</v>
      </c>
      <c r="J125" s="737" t="s">
        <v>807</v>
      </c>
      <c r="K125" s="738"/>
      <c r="L125" s="857"/>
      <c r="M125" s="962">
        <v>5117</v>
      </c>
      <c r="N125" s="962" t="s">
        <v>808</v>
      </c>
      <c r="O125" s="741">
        <v>4540</v>
      </c>
      <c r="P125" s="742" t="s">
        <v>809</v>
      </c>
      <c r="Q125" s="743"/>
      <c r="R125" s="857"/>
      <c r="S125" s="686"/>
      <c r="T125" s="629" t="s">
        <v>422</v>
      </c>
      <c r="U125" s="731" t="s">
        <v>810</v>
      </c>
      <c r="V125" s="103">
        <v>25</v>
      </c>
      <c r="W125" s="103">
        <v>24</v>
      </c>
      <c r="X125" s="103">
        <v>26</v>
      </c>
      <c r="Y125" s="573">
        <v>50</v>
      </c>
    </row>
    <row r="126" spans="1:25" ht="15.95" customHeight="1" x14ac:dyDescent="0.4">
      <c r="A126" s="627" t="s">
        <v>423</v>
      </c>
      <c r="B126" s="657" t="s">
        <v>424</v>
      </c>
      <c r="C126" s="103">
        <v>303</v>
      </c>
      <c r="D126" s="103">
        <v>280</v>
      </c>
      <c r="E126" s="103">
        <v>263</v>
      </c>
      <c r="F126" s="110">
        <v>543</v>
      </c>
      <c r="G126" s="833"/>
      <c r="H126" s="833"/>
      <c r="I126" s="736">
        <v>4340</v>
      </c>
      <c r="J126" s="737" t="s">
        <v>811</v>
      </c>
      <c r="K126" s="738"/>
      <c r="L126" s="857"/>
      <c r="M126" s="963"/>
      <c r="N126" s="963"/>
      <c r="O126" s="741">
        <v>4550</v>
      </c>
      <c r="P126" s="742" t="s">
        <v>812</v>
      </c>
      <c r="Q126" s="743"/>
      <c r="R126" s="857"/>
      <c r="S126" s="748" t="s">
        <v>236</v>
      </c>
      <c r="T126" s="629" t="s">
        <v>425</v>
      </c>
      <c r="U126" s="630" t="s">
        <v>813</v>
      </c>
      <c r="V126" s="103">
        <v>66</v>
      </c>
      <c r="W126" s="103">
        <v>58</v>
      </c>
      <c r="X126" s="103">
        <v>76</v>
      </c>
      <c r="Y126" s="573">
        <v>134</v>
      </c>
    </row>
    <row r="127" spans="1:25" ht="15.95" customHeight="1" x14ac:dyDescent="0.4">
      <c r="A127" s="627" t="s">
        <v>420</v>
      </c>
      <c r="B127" s="749" t="s">
        <v>426</v>
      </c>
      <c r="C127" s="103">
        <v>220</v>
      </c>
      <c r="D127" s="103">
        <v>145</v>
      </c>
      <c r="E127" s="103">
        <v>203</v>
      </c>
      <c r="F127" s="110">
        <v>348</v>
      </c>
      <c r="G127" s="836"/>
      <c r="H127" s="836"/>
      <c r="I127" s="736">
        <v>4800</v>
      </c>
      <c r="J127" s="737" t="s">
        <v>814</v>
      </c>
      <c r="K127" s="738"/>
      <c r="L127" s="857"/>
      <c r="M127" s="963"/>
      <c r="N127" s="963"/>
      <c r="O127" s="741">
        <v>4560</v>
      </c>
      <c r="P127" s="742" t="s">
        <v>815</v>
      </c>
      <c r="Q127" s="743"/>
      <c r="R127" s="857"/>
      <c r="S127" s="686"/>
      <c r="T127" s="629" t="s">
        <v>427</v>
      </c>
      <c r="U127" s="630" t="s">
        <v>816</v>
      </c>
      <c r="V127" s="103">
        <v>39</v>
      </c>
      <c r="W127" s="103">
        <v>34</v>
      </c>
      <c r="X127" s="103">
        <v>42</v>
      </c>
      <c r="Y127" s="573">
        <v>76</v>
      </c>
    </row>
    <row r="128" spans="1:25" ht="15.95" customHeight="1" x14ac:dyDescent="0.4">
      <c r="A128" s="627" t="s">
        <v>428</v>
      </c>
      <c r="B128" s="752" t="s">
        <v>429</v>
      </c>
      <c r="C128" s="103">
        <v>175</v>
      </c>
      <c r="D128" s="103">
        <v>149</v>
      </c>
      <c r="E128" s="103">
        <v>170</v>
      </c>
      <c r="F128" s="110">
        <v>319</v>
      </c>
      <c r="G128" s="964" t="s">
        <v>428</v>
      </c>
      <c r="H128" s="965" t="s">
        <v>817</v>
      </c>
      <c r="I128" s="755">
        <v>4080</v>
      </c>
      <c r="J128" s="756" t="s">
        <v>818</v>
      </c>
      <c r="K128" s="757"/>
      <c r="L128" s="857"/>
      <c r="M128" s="963"/>
      <c r="N128" s="963"/>
      <c r="O128" s="741">
        <v>4570</v>
      </c>
      <c r="P128" s="742" t="s">
        <v>819</v>
      </c>
      <c r="Q128" s="743"/>
      <c r="R128" s="857"/>
      <c r="S128" s="758" t="s">
        <v>820</v>
      </c>
      <c r="T128" s="629" t="s">
        <v>430</v>
      </c>
      <c r="U128" s="618" t="s">
        <v>821</v>
      </c>
      <c r="V128" s="103">
        <v>81</v>
      </c>
      <c r="W128" s="103">
        <v>68</v>
      </c>
      <c r="X128" s="103">
        <v>82</v>
      </c>
      <c r="Y128" s="573">
        <v>150</v>
      </c>
    </row>
    <row r="129" spans="1:25" ht="15.95" customHeight="1" x14ac:dyDescent="0.4">
      <c r="A129" s="627" t="s">
        <v>431</v>
      </c>
      <c r="B129" s="759" t="s">
        <v>432</v>
      </c>
      <c r="C129" s="103">
        <v>361</v>
      </c>
      <c r="D129" s="103">
        <v>322</v>
      </c>
      <c r="E129" s="103">
        <v>372</v>
      </c>
      <c r="F129" s="110">
        <v>694</v>
      </c>
      <c r="G129" s="966"/>
      <c r="H129" s="967"/>
      <c r="I129" s="755">
        <v>4090</v>
      </c>
      <c r="J129" s="756" t="s">
        <v>822</v>
      </c>
      <c r="K129" s="757"/>
      <c r="L129" s="857"/>
      <c r="M129" s="963"/>
      <c r="N129" s="963"/>
      <c r="O129" s="741">
        <v>4580</v>
      </c>
      <c r="P129" s="742" t="s">
        <v>823</v>
      </c>
      <c r="Q129" s="743"/>
      <c r="R129" s="857"/>
      <c r="S129" s="677"/>
      <c r="T129" s="629" t="s">
        <v>433</v>
      </c>
      <c r="U129" s="618" t="s">
        <v>824</v>
      </c>
      <c r="V129" s="103">
        <v>167</v>
      </c>
      <c r="W129" s="103">
        <v>143</v>
      </c>
      <c r="X129" s="103">
        <v>165</v>
      </c>
      <c r="Y129" s="573">
        <v>308</v>
      </c>
    </row>
    <row r="130" spans="1:25" ht="15.95" customHeight="1" x14ac:dyDescent="0.4">
      <c r="A130" s="627" t="s">
        <v>434</v>
      </c>
      <c r="B130" s="762" t="s">
        <v>435</v>
      </c>
      <c r="C130" s="103">
        <v>562</v>
      </c>
      <c r="D130" s="103">
        <v>621</v>
      </c>
      <c r="E130" s="103">
        <v>664</v>
      </c>
      <c r="F130" s="110">
        <v>1285</v>
      </c>
      <c r="G130" s="966"/>
      <c r="H130" s="967"/>
      <c r="I130" s="755">
        <v>4100</v>
      </c>
      <c r="J130" s="756" t="s">
        <v>825</v>
      </c>
      <c r="K130" s="757"/>
      <c r="L130" s="857"/>
      <c r="M130" s="963"/>
      <c r="N130" s="963"/>
      <c r="O130" s="741">
        <v>4590</v>
      </c>
      <c r="P130" s="742" t="s">
        <v>826</v>
      </c>
      <c r="Q130" s="743"/>
      <c r="R130" s="857"/>
      <c r="S130" s="763" t="s">
        <v>317</v>
      </c>
      <c r="T130" s="629" t="s">
        <v>316</v>
      </c>
      <c r="U130" s="657" t="s">
        <v>317</v>
      </c>
      <c r="V130" s="103">
        <v>104</v>
      </c>
      <c r="W130" s="103">
        <v>91</v>
      </c>
      <c r="X130" s="103">
        <v>96</v>
      </c>
      <c r="Y130" s="573">
        <v>187</v>
      </c>
    </row>
    <row r="131" spans="1:25" ht="15.95" customHeight="1" x14ac:dyDescent="0.4">
      <c r="A131" s="627" t="s">
        <v>436</v>
      </c>
      <c r="B131" s="764" t="s">
        <v>437</v>
      </c>
      <c r="C131" s="103">
        <v>341</v>
      </c>
      <c r="D131" s="103">
        <v>318</v>
      </c>
      <c r="E131" s="103">
        <v>387</v>
      </c>
      <c r="F131" s="110">
        <v>705</v>
      </c>
      <c r="G131" s="966"/>
      <c r="H131" s="967"/>
      <c r="I131" s="755">
        <v>4110</v>
      </c>
      <c r="J131" s="756" t="s">
        <v>827</v>
      </c>
      <c r="K131" s="757"/>
      <c r="L131" s="857"/>
      <c r="M131" s="963"/>
      <c r="N131" s="963"/>
      <c r="O131" s="741">
        <v>4600</v>
      </c>
      <c r="P131" s="742" t="s">
        <v>828</v>
      </c>
      <c r="Q131" s="743"/>
      <c r="R131" s="857"/>
      <c r="S131" s="686"/>
      <c r="T131" s="629" t="s">
        <v>438</v>
      </c>
      <c r="U131" s="657" t="s">
        <v>829</v>
      </c>
      <c r="V131" s="103">
        <v>5</v>
      </c>
      <c r="W131" s="103">
        <v>3</v>
      </c>
      <c r="X131" s="103">
        <v>2</v>
      </c>
      <c r="Y131" s="573">
        <v>5</v>
      </c>
    </row>
    <row r="132" spans="1:25" ht="15.95" customHeight="1" x14ac:dyDescent="0.4">
      <c r="A132" s="627" t="s">
        <v>439</v>
      </c>
      <c r="B132" s="688" t="s">
        <v>440</v>
      </c>
      <c r="C132" s="103">
        <v>198</v>
      </c>
      <c r="D132" s="103">
        <v>179</v>
      </c>
      <c r="E132" s="103">
        <v>195</v>
      </c>
      <c r="F132" s="110">
        <v>374</v>
      </c>
      <c r="G132" s="966"/>
      <c r="H132" s="967"/>
      <c r="I132" s="755">
        <v>4230</v>
      </c>
      <c r="J132" s="756" t="s">
        <v>830</v>
      </c>
      <c r="K132" s="757"/>
      <c r="L132" s="857"/>
      <c r="M132" s="963"/>
      <c r="N132" s="963"/>
      <c r="O132" s="741">
        <v>4840</v>
      </c>
      <c r="P132" s="742" t="s">
        <v>139</v>
      </c>
      <c r="Q132" s="743"/>
      <c r="R132" s="857"/>
      <c r="S132" s="724" t="s">
        <v>831</v>
      </c>
      <c r="T132" s="629" t="s">
        <v>441</v>
      </c>
      <c r="U132" s="659" t="s">
        <v>832</v>
      </c>
      <c r="V132" s="103">
        <v>101</v>
      </c>
      <c r="W132" s="103">
        <v>76</v>
      </c>
      <c r="X132" s="103">
        <v>97</v>
      </c>
      <c r="Y132" s="573">
        <v>173</v>
      </c>
    </row>
    <row r="133" spans="1:25" ht="15.95" customHeight="1" x14ac:dyDescent="0.4">
      <c r="A133" s="627" t="s">
        <v>442</v>
      </c>
      <c r="B133" s="765" t="s">
        <v>443</v>
      </c>
      <c r="C133" s="103">
        <v>207</v>
      </c>
      <c r="D133" s="103">
        <v>180</v>
      </c>
      <c r="E133" s="103">
        <v>210</v>
      </c>
      <c r="F133" s="110">
        <v>390</v>
      </c>
      <c r="G133" s="966"/>
      <c r="H133" s="967"/>
      <c r="I133" s="755">
        <v>4240</v>
      </c>
      <c r="J133" s="756" t="s">
        <v>833</v>
      </c>
      <c r="K133" s="757"/>
      <c r="L133" s="857"/>
      <c r="M133" s="963"/>
      <c r="N133" s="963"/>
      <c r="O133" s="741">
        <v>4850</v>
      </c>
      <c r="P133" s="742" t="s">
        <v>834</v>
      </c>
      <c r="Q133" s="743"/>
      <c r="R133" s="857"/>
      <c r="S133" s="677"/>
      <c r="T133" s="629" t="s">
        <v>444</v>
      </c>
      <c r="U133" s="659" t="s">
        <v>835</v>
      </c>
      <c r="V133" s="103">
        <v>60</v>
      </c>
      <c r="W133" s="103">
        <v>48</v>
      </c>
      <c r="X133" s="103">
        <v>73</v>
      </c>
      <c r="Y133" s="573">
        <v>121</v>
      </c>
    </row>
    <row r="134" spans="1:25" ht="15.95" customHeight="1" x14ac:dyDescent="0.4">
      <c r="A134" s="627" t="s">
        <v>445</v>
      </c>
      <c r="B134" s="766" t="s">
        <v>446</v>
      </c>
      <c r="C134" s="103">
        <v>403</v>
      </c>
      <c r="D134" s="103">
        <v>482</v>
      </c>
      <c r="E134" s="103">
        <v>483</v>
      </c>
      <c r="F134" s="110">
        <v>965</v>
      </c>
      <c r="G134" s="966"/>
      <c r="H134" s="967"/>
      <c r="I134" s="755">
        <v>4250</v>
      </c>
      <c r="J134" s="756" t="s">
        <v>836</v>
      </c>
      <c r="K134" s="757"/>
      <c r="L134" s="857"/>
      <c r="M134" s="963"/>
      <c r="N134" s="963"/>
      <c r="O134" s="741">
        <v>4910</v>
      </c>
      <c r="P134" s="742" t="s">
        <v>837</v>
      </c>
      <c r="Q134" s="743"/>
      <c r="R134" s="857"/>
      <c r="S134" s="686"/>
      <c r="T134" s="629" t="s">
        <v>447</v>
      </c>
      <c r="U134" s="659" t="s">
        <v>838</v>
      </c>
      <c r="V134" s="103">
        <v>49</v>
      </c>
      <c r="W134" s="103">
        <v>40</v>
      </c>
      <c r="X134" s="103">
        <v>50</v>
      </c>
      <c r="Y134" s="573">
        <v>90</v>
      </c>
    </row>
    <row r="135" spans="1:25" ht="15.95" customHeight="1" x14ac:dyDescent="0.4">
      <c r="A135" s="860"/>
      <c r="C135" s="104"/>
      <c r="D135" s="104"/>
      <c r="E135" s="104"/>
      <c r="F135" s="104"/>
      <c r="G135" s="966"/>
      <c r="H135" s="967"/>
      <c r="I135" s="755">
        <v>4260</v>
      </c>
      <c r="J135" s="756" t="s">
        <v>839</v>
      </c>
      <c r="K135" s="757"/>
      <c r="L135" s="857"/>
      <c r="M135" s="968"/>
      <c r="N135" s="968"/>
      <c r="O135" s="741">
        <v>4970</v>
      </c>
      <c r="P135" s="769" t="s">
        <v>616</v>
      </c>
      <c r="Q135" s="769"/>
      <c r="R135" s="857"/>
      <c r="S135" s="699" t="s">
        <v>448</v>
      </c>
      <c r="T135" s="629" t="s">
        <v>449</v>
      </c>
      <c r="U135" s="659" t="s">
        <v>840</v>
      </c>
      <c r="V135" s="103">
        <v>2</v>
      </c>
      <c r="W135" s="103">
        <v>1</v>
      </c>
      <c r="X135" s="103">
        <v>2</v>
      </c>
      <c r="Y135" s="573">
        <v>3</v>
      </c>
    </row>
    <row r="136" spans="1:25" ht="15.95" customHeight="1" x14ac:dyDescent="0.4">
      <c r="A136" s="857"/>
      <c r="B136" s="857"/>
      <c r="C136" s="857"/>
      <c r="D136" s="857"/>
      <c r="E136" s="857"/>
      <c r="G136" s="966"/>
      <c r="H136" s="967"/>
      <c r="I136" s="755">
        <v>4270</v>
      </c>
      <c r="J136" s="756" t="s">
        <v>841</v>
      </c>
      <c r="K136" s="757"/>
      <c r="L136" s="857"/>
      <c r="M136" s="969">
        <v>5118</v>
      </c>
      <c r="N136" s="969" t="s">
        <v>440</v>
      </c>
      <c r="O136" s="772">
        <v>4380</v>
      </c>
      <c r="P136" s="644" t="s">
        <v>496</v>
      </c>
      <c r="Q136" s="645"/>
      <c r="R136" s="857"/>
      <c r="S136" s="677"/>
      <c r="T136" s="629" t="s">
        <v>222</v>
      </c>
      <c r="U136" s="659" t="s">
        <v>448</v>
      </c>
      <c r="V136" s="103">
        <v>7</v>
      </c>
      <c r="W136" s="103">
        <v>6</v>
      </c>
      <c r="X136" s="103">
        <v>6</v>
      </c>
      <c r="Y136" s="573">
        <v>12</v>
      </c>
    </row>
    <row r="137" spans="1:25" ht="15.95" customHeight="1" x14ac:dyDescent="0.4">
      <c r="A137" s="498" t="s">
        <v>1</v>
      </c>
      <c r="B137" s="499" t="s">
        <v>2</v>
      </c>
      <c r="C137" s="617" t="s">
        <v>460</v>
      </c>
      <c r="D137" s="617" t="s">
        <v>762</v>
      </c>
      <c r="E137" s="617"/>
      <c r="G137" s="966"/>
      <c r="H137" s="967"/>
      <c r="I137" s="755">
        <v>4350</v>
      </c>
      <c r="J137" s="774" t="s">
        <v>842</v>
      </c>
      <c r="K137" s="775"/>
      <c r="L137" s="857"/>
      <c r="M137" s="970"/>
      <c r="N137" s="970"/>
      <c r="O137" s="772">
        <v>4390</v>
      </c>
      <c r="P137" s="644" t="s">
        <v>497</v>
      </c>
      <c r="Q137" s="645"/>
      <c r="R137" s="857"/>
      <c r="S137" s="778" t="s">
        <v>843</v>
      </c>
      <c r="T137" s="582" t="s">
        <v>452</v>
      </c>
      <c r="U137" s="504" t="s">
        <v>585</v>
      </c>
      <c r="V137" s="103">
        <v>62</v>
      </c>
      <c r="W137" s="103">
        <v>40</v>
      </c>
      <c r="X137" s="103">
        <v>79</v>
      </c>
      <c r="Y137" s="573">
        <v>119</v>
      </c>
    </row>
    <row r="138" spans="1:25" ht="15.95" customHeight="1" x14ac:dyDescent="0.4">
      <c r="A138" s="971" t="s">
        <v>806</v>
      </c>
      <c r="B138" s="972" t="s">
        <v>844</v>
      </c>
      <c r="C138" s="781">
        <v>4010</v>
      </c>
      <c r="D138" s="782" t="s">
        <v>845</v>
      </c>
      <c r="E138" s="783"/>
      <c r="G138" s="966"/>
      <c r="H138" s="967"/>
      <c r="I138" s="755">
        <v>4360</v>
      </c>
      <c r="J138" s="774" t="s">
        <v>846</v>
      </c>
      <c r="K138" s="775"/>
      <c r="L138" s="857"/>
      <c r="M138" s="970"/>
      <c r="N138" s="970"/>
      <c r="O138" s="772">
        <v>4410</v>
      </c>
      <c r="P138" s="644" t="s">
        <v>498</v>
      </c>
      <c r="Q138" s="645"/>
      <c r="R138" s="857"/>
      <c r="S138" s="784"/>
      <c r="T138" s="582" t="s">
        <v>453</v>
      </c>
      <c r="U138" s="504" t="s">
        <v>847</v>
      </c>
      <c r="V138" s="103">
        <v>9</v>
      </c>
      <c r="W138" s="103">
        <v>11</v>
      </c>
      <c r="X138" s="103">
        <v>8</v>
      </c>
      <c r="Y138" s="573">
        <v>19</v>
      </c>
    </row>
    <row r="139" spans="1:25" ht="15.95" customHeight="1" x14ac:dyDescent="0.4">
      <c r="A139" s="973"/>
      <c r="B139" s="974"/>
      <c r="C139" s="781">
        <v>4020</v>
      </c>
      <c r="D139" s="782" t="s">
        <v>848</v>
      </c>
      <c r="E139" s="783"/>
      <c r="G139" s="975"/>
      <c r="H139" s="976"/>
      <c r="I139" s="755">
        <v>4370</v>
      </c>
      <c r="J139" s="774" t="s">
        <v>849</v>
      </c>
      <c r="K139" s="775"/>
      <c r="L139" s="857"/>
      <c r="M139" s="970"/>
      <c r="N139" s="970"/>
      <c r="O139" s="772">
        <v>4420</v>
      </c>
      <c r="P139" s="644" t="s">
        <v>499</v>
      </c>
      <c r="Q139" s="645"/>
      <c r="R139" s="857"/>
    </row>
    <row r="140" spans="1:25" ht="15.95" customHeight="1" x14ac:dyDescent="0.4">
      <c r="A140" s="973"/>
      <c r="B140" s="974"/>
      <c r="C140" s="781">
        <v>4030</v>
      </c>
      <c r="D140" s="782" t="s">
        <v>850</v>
      </c>
      <c r="E140" s="783"/>
      <c r="G140" s="977">
        <v>5115</v>
      </c>
      <c r="H140" s="977" t="s">
        <v>851</v>
      </c>
      <c r="I140" s="791">
        <v>4430</v>
      </c>
      <c r="J140" s="792" t="s">
        <v>852</v>
      </c>
      <c r="K140" s="793"/>
      <c r="L140" s="857"/>
      <c r="M140" s="970"/>
      <c r="N140" s="970"/>
      <c r="O140" s="772">
        <v>4620</v>
      </c>
      <c r="P140" s="644" t="s">
        <v>500</v>
      </c>
      <c r="Q140" s="645"/>
      <c r="R140" s="857"/>
    </row>
    <row r="141" spans="1:25" ht="15.95" customHeight="1" x14ac:dyDescent="0.4">
      <c r="A141" s="973"/>
      <c r="B141" s="974"/>
      <c r="C141" s="781">
        <v>4040</v>
      </c>
      <c r="D141" s="782" t="s">
        <v>853</v>
      </c>
      <c r="E141" s="783"/>
      <c r="G141" s="978"/>
      <c r="H141" s="978"/>
      <c r="I141" s="791">
        <v>4640</v>
      </c>
      <c r="J141" s="792" t="s">
        <v>854</v>
      </c>
      <c r="K141" s="793"/>
      <c r="L141" s="857"/>
      <c r="M141" s="979"/>
      <c r="N141" s="979"/>
      <c r="O141" s="772">
        <v>4610</v>
      </c>
      <c r="P141" s="644" t="s">
        <v>517</v>
      </c>
      <c r="Q141" s="645"/>
      <c r="R141" s="857"/>
    </row>
    <row r="142" spans="1:25" ht="15.95" customHeight="1" x14ac:dyDescent="0.4">
      <c r="A142" s="973"/>
      <c r="B142" s="974"/>
      <c r="C142" s="781">
        <v>4050</v>
      </c>
      <c r="D142" s="782" t="s">
        <v>855</v>
      </c>
      <c r="E142" s="783"/>
      <c r="G142" s="978"/>
      <c r="H142" s="978"/>
      <c r="I142" s="791">
        <v>4650</v>
      </c>
      <c r="J142" s="792" t="s">
        <v>856</v>
      </c>
      <c r="K142" s="793"/>
      <c r="L142" s="857"/>
      <c r="M142" s="980">
        <v>5119</v>
      </c>
      <c r="N142" s="980" t="s">
        <v>501</v>
      </c>
      <c r="O142" s="800">
        <v>4670</v>
      </c>
      <c r="P142" s="801" t="s">
        <v>502</v>
      </c>
      <c r="Q142" s="802"/>
      <c r="R142" s="857"/>
    </row>
    <row r="143" spans="1:25" ht="15.95" customHeight="1" x14ac:dyDescent="0.4">
      <c r="A143" s="973"/>
      <c r="B143" s="974"/>
      <c r="C143" s="781">
        <v>4060</v>
      </c>
      <c r="D143" s="782" t="s">
        <v>857</v>
      </c>
      <c r="E143" s="783"/>
      <c r="G143" s="978"/>
      <c r="H143" s="978"/>
      <c r="I143" s="791">
        <v>4660</v>
      </c>
      <c r="J143" s="792" t="s">
        <v>858</v>
      </c>
      <c r="K143" s="793"/>
      <c r="L143" s="857"/>
      <c r="M143" s="981"/>
      <c r="N143" s="981"/>
      <c r="O143" s="800">
        <v>4680</v>
      </c>
      <c r="P143" s="801" t="s">
        <v>503</v>
      </c>
      <c r="Q143" s="802"/>
      <c r="R143" s="857"/>
    </row>
    <row r="144" spans="1:25" ht="15.95" customHeight="1" x14ac:dyDescent="0.4">
      <c r="A144" s="982"/>
      <c r="B144" s="983"/>
      <c r="C144" s="781">
        <v>4070</v>
      </c>
      <c r="D144" s="782" t="s">
        <v>859</v>
      </c>
      <c r="E144" s="783"/>
      <c r="G144" s="978"/>
      <c r="H144" s="978"/>
      <c r="I144" s="791">
        <v>4790</v>
      </c>
      <c r="J144" s="792" t="s">
        <v>860</v>
      </c>
      <c r="K144" s="793"/>
      <c r="L144" s="857"/>
      <c r="M144" s="981"/>
      <c r="N144" s="981"/>
      <c r="O144" s="800">
        <v>4690</v>
      </c>
      <c r="P144" s="801" t="s">
        <v>504</v>
      </c>
      <c r="Q144" s="802"/>
      <c r="R144" s="857"/>
    </row>
    <row r="145" spans="1:25" ht="15.95" customHeight="1" x14ac:dyDescent="0.4">
      <c r="A145" s="984" t="s">
        <v>423</v>
      </c>
      <c r="B145" s="985" t="s">
        <v>861</v>
      </c>
      <c r="C145" s="809">
        <v>4120</v>
      </c>
      <c r="D145" s="709" t="s">
        <v>862</v>
      </c>
      <c r="E145" s="710"/>
      <c r="G145" s="986"/>
      <c r="H145" s="986"/>
      <c r="I145" s="791">
        <v>4880</v>
      </c>
      <c r="J145" s="792" t="s">
        <v>863</v>
      </c>
      <c r="K145" s="793"/>
      <c r="L145" s="857"/>
      <c r="M145" s="981"/>
      <c r="N145" s="981"/>
      <c r="O145" s="800">
        <v>4700</v>
      </c>
      <c r="P145" s="801" t="s">
        <v>506</v>
      </c>
      <c r="Q145" s="802"/>
      <c r="R145" s="857"/>
    </row>
    <row r="146" spans="1:25" ht="15.95" customHeight="1" x14ac:dyDescent="0.4">
      <c r="A146" s="987"/>
      <c r="B146" s="988"/>
      <c r="C146" s="809">
        <v>4130</v>
      </c>
      <c r="D146" s="709" t="s">
        <v>864</v>
      </c>
      <c r="E146" s="710"/>
      <c r="G146" s="936">
        <v>5116</v>
      </c>
      <c r="H146" s="936" t="s">
        <v>865</v>
      </c>
      <c r="I146" s="648">
        <v>4440</v>
      </c>
      <c r="J146" s="507" t="s">
        <v>866</v>
      </c>
      <c r="K146" s="508"/>
      <c r="L146" s="857"/>
      <c r="M146" s="981"/>
      <c r="N146" s="981"/>
      <c r="O146" s="800">
        <v>4710</v>
      </c>
      <c r="P146" s="801" t="s">
        <v>508</v>
      </c>
      <c r="Q146" s="802"/>
      <c r="R146" s="857"/>
    </row>
    <row r="147" spans="1:25" ht="15.95" customHeight="1" x14ac:dyDescent="0.4">
      <c r="A147" s="987"/>
      <c r="B147" s="988"/>
      <c r="C147" s="809">
        <v>4140</v>
      </c>
      <c r="D147" s="709" t="s">
        <v>867</v>
      </c>
      <c r="E147" s="710"/>
      <c r="G147" s="816"/>
      <c r="H147" s="816"/>
      <c r="I147" s="648">
        <v>4450</v>
      </c>
      <c r="J147" s="507" t="s">
        <v>868</v>
      </c>
      <c r="K147" s="508"/>
      <c r="L147" s="857"/>
      <c r="M147" s="989"/>
      <c r="N147" s="989"/>
      <c r="O147" s="800">
        <v>4720</v>
      </c>
      <c r="P147" s="801" t="s">
        <v>509</v>
      </c>
      <c r="Q147" s="802"/>
      <c r="R147" s="857"/>
    </row>
    <row r="148" spans="1:25" ht="15.95" customHeight="1" x14ac:dyDescent="0.4">
      <c r="A148" s="987"/>
      <c r="B148" s="988"/>
      <c r="C148" s="809">
        <v>4150</v>
      </c>
      <c r="D148" s="709" t="s">
        <v>869</v>
      </c>
      <c r="E148" s="710"/>
      <c r="G148" s="816"/>
      <c r="H148" s="816"/>
      <c r="I148" s="648">
        <v>4460</v>
      </c>
      <c r="J148" s="507" t="s">
        <v>870</v>
      </c>
      <c r="K148" s="508"/>
      <c r="L148" s="857"/>
      <c r="M148" s="990">
        <v>5120</v>
      </c>
      <c r="N148" s="990" t="s">
        <v>510</v>
      </c>
      <c r="O148" s="821">
        <v>4630</v>
      </c>
      <c r="P148" s="822" t="s">
        <v>511</v>
      </c>
      <c r="Q148" s="823"/>
      <c r="R148" s="857"/>
    </row>
    <row r="149" spans="1:25" ht="15.95" customHeight="1" x14ac:dyDescent="0.4">
      <c r="A149" s="987"/>
      <c r="B149" s="988"/>
      <c r="C149" s="809">
        <v>4160</v>
      </c>
      <c r="D149" s="709" t="s">
        <v>871</v>
      </c>
      <c r="E149" s="710"/>
      <c r="G149" s="816"/>
      <c r="H149" s="816"/>
      <c r="I149" s="648">
        <v>4470</v>
      </c>
      <c r="J149" s="507" t="s">
        <v>872</v>
      </c>
      <c r="K149" s="508"/>
      <c r="L149" s="857"/>
      <c r="M149" s="824"/>
      <c r="N149" s="824"/>
      <c r="O149" s="821">
        <v>4730</v>
      </c>
      <c r="P149" s="822" t="s">
        <v>512</v>
      </c>
      <c r="Q149" s="823"/>
      <c r="R149" s="857"/>
    </row>
    <row r="150" spans="1:25" ht="15.95" customHeight="1" x14ac:dyDescent="0.4">
      <c r="A150" s="987"/>
      <c r="B150" s="988"/>
      <c r="C150" s="809">
        <v>4170</v>
      </c>
      <c r="D150" s="709" t="s">
        <v>873</v>
      </c>
      <c r="E150" s="710"/>
      <c r="G150" s="816"/>
      <c r="H150" s="816"/>
      <c r="I150" s="648">
        <v>4480</v>
      </c>
      <c r="J150" s="507" t="s">
        <v>874</v>
      </c>
      <c r="K150" s="508"/>
      <c r="L150" s="857"/>
      <c r="M150" s="824"/>
      <c r="N150" s="824"/>
      <c r="O150" s="821">
        <v>4740</v>
      </c>
      <c r="P150" s="822" t="s">
        <v>513</v>
      </c>
      <c r="Q150" s="823"/>
      <c r="R150" s="857"/>
    </row>
    <row r="151" spans="1:25" ht="15.95" customHeight="1" x14ac:dyDescent="0.4">
      <c r="A151" s="987"/>
      <c r="B151" s="988"/>
      <c r="C151" s="809">
        <v>4180</v>
      </c>
      <c r="D151" s="709" t="s">
        <v>875</v>
      </c>
      <c r="E151" s="710"/>
      <c r="G151" s="816"/>
      <c r="H151" s="816"/>
      <c r="I151" s="648">
        <v>4490</v>
      </c>
      <c r="J151" s="507" t="s">
        <v>876</v>
      </c>
      <c r="K151" s="508"/>
      <c r="L151" s="857"/>
      <c r="M151" s="824"/>
      <c r="N151" s="824"/>
      <c r="O151" s="821">
        <v>4750</v>
      </c>
      <c r="P151" s="822" t="s">
        <v>514</v>
      </c>
      <c r="Q151" s="823"/>
      <c r="R151" s="857"/>
    </row>
    <row r="152" spans="1:25" ht="15.95" customHeight="1" x14ac:dyDescent="0.4">
      <c r="A152" s="987"/>
      <c r="B152" s="988"/>
      <c r="C152" s="809">
        <v>4190</v>
      </c>
      <c r="D152" s="709" t="s">
        <v>877</v>
      </c>
      <c r="E152" s="710"/>
      <c r="G152" s="816"/>
      <c r="H152" s="816"/>
      <c r="I152" s="648">
        <v>4500</v>
      </c>
      <c r="J152" s="507" t="s">
        <v>878</v>
      </c>
      <c r="K152" s="508"/>
      <c r="L152" s="857"/>
      <c r="M152" s="824"/>
      <c r="N152" s="824"/>
      <c r="O152" s="821">
        <v>4760</v>
      </c>
      <c r="P152" s="822" t="s">
        <v>515</v>
      </c>
      <c r="Q152" s="823"/>
      <c r="R152" s="857"/>
    </row>
    <row r="153" spans="1:25" ht="15.95" customHeight="1" x14ac:dyDescent="0.4">
      <c r="A153" s="987"/>
      <c r="B153" s="988"/>
      <c r="C153" s="809">
        <v>4200</v>
      </c>
      <c r="D153" s="709" t="s">
        <v>879</v>
      </c>
      <c r="E153" s="710"/>
      <c r="G153" s="816"/>
      <c r="H153" s="816"/>
      <c r="I153" s="648">
        <v>4510</v>
      </c>
      <c r="J153" s="507" t="s">
        <v>880</v>
      </c>
      <c r="K153" s="508"/>
      <c r="L153" s="857"/>
      <c r="M153" s="825"/>
      <c r="N153" s="825"/>
      <c r="O153" s="821">
        <v>4810</v>
      </c>
      <c r="P153" s="822" t="s">
        <v>881</v>
      </c>
      <c r="Q153" s="823"/>
      <c r="R153" s="857"/>
    </row>
    <row r="154" spans="1:25" ht="15.95" customHeight="1" x14ac:dyDescent="0.4">
      <c r="A154" s="987"/>
      <c r="B154" s="988"/>
      <c r="C154" s="809">
        <v>4210</v>
      </c>
      <c r="D154" s="709" t="s">
        <v>882</v>
      </c>
      <c r="E154" s="710"/>
      <c r="G154" s="816"/>
      <c r="H154" s="816"/>
      <c r="I154" s="648">
        <v>4520</v>
      </c>
      <c r="J154" s="507" t="s">
        <v>883</v>
      </c>
      <c r="K154" s="508"/>
      <c r="L154" s="857"/>
      <c r="M154" s="498" t="s">
        <v>115</v>
      </c>
      <c r="N154" s="499" t="s">
        <v>57</v>
      </c>
      <c r="O154" s="617" t="s">
        <v>22</v>
      </c>
      <c r="P154" s="500" t="s">
        <v>116</v>
      </c>
      <c r="Q154" s="501"/>
      <c r="R154" s="857"/>
    </row>
    <row r="155" spans="1:25" ht="15.95" customHeight="1" x14ac:dyDescent="0.4">
      <c r="A155" s="987"/>
      <c r="B155" s="988"/>
      <c r="C155" s="809">
        <v>4220</v>
      </c>
      <c r="D155" s="709" t="s">
        <v>252</v>
      </c>
      <c r="E155" s="710"/>
      <c r="G155" s="816"/>
      <c r="H155" s="816"/>
      <c r="I155" s="648">
        <v>4530</v>
      </c>
      <c r="J155" s="507" t="s">
        <v>884</v>
      </c>
      <c r="K155" s="508"/>
      <c r="L155" s="857"/>
      <c r="M155" s="991">
        <v>5112</v>
      </c>
      <c r="N155" s="657" t="s">
        <v>861</v>
      </c>
      <c r="O155" s="809">
        <v>5020</v>
      </c>
      <c r="P155" s="709" t="s">
        <v>885</v>
      </c>
      <c r="Q155" s="710"/>
      <c r="R155" s="857"/>
    </row>
    <row r="156" spans="1:25" ht="15.95" customHeight="1" x14ac:dyDescent="0.4">
      <c r="A156" s="992"/>
      <c r="B156" s="993"/>
      <c r="C156" s="809">
        <v>4280</v>
      </c>
      <c r="D156" s="709" t="s">
        <v>886</v>
      </c>
      <c r="E156" s="710"/>
      <c r="G156" s="816"/>
      <c r="H156" s="816"/>
      <c r="I156" s="648">
        <v>4780</v>
      </c>
      <c r="J156" s="507" t="s">
        <v>887</v>
      </c>
      <c r="K156" s="508"/>
      <c r="L156" s="857"/>
      <c r="M156" s="994">
        <v>5113</v>
      </c>
      <c r="N156" s="749" t="s">
        <v>421</v>
      </c>
      <c r="O156" s="736">
        <v>5010</v>
      </c>
      <c r="P156" s="737" t="s">
        <v>888</v>
      </c>
      <c r="Q156" s="738"/>
      <c r="R156" s="857"/>
    </row>
    <row r="157" spans="1:25" ht="15.95" customHeight="1" x14ac:dyDescent="0.4">
      <c r="A157" s="960" t="s">
        <v>420</v>
      </c>
      <c r="B157" s="961" t="s">
        <v>421</v>
      </c>
      <c r="C157" s="736">
        <v>4290</v>
      </c>
      <c r="D157" s="737" t="s">
        <v>889</v>
      </c>
      <c r="E157" s="738"/>
      <c r="G157" s="816"/>
      <c r="H157" s="816"/>
      <c r="I157" s="648">
        <v>4860</v>
      </c>
      <c r="J157" s="507" t="s">
        <v>890</v>
      </c>
      <c r="K157" s="508"/>
      <c r="L157" s="857"/>
      <c r="M157" s="995" t="s">
        <v>891</v>
      </c>
      <c r="N157" s="996"/>
      <c r="O157" s="996"/>
      <c r="P157" s="996"/>
      <c r="Q157" s="996"/>
      <c r="R157" s="922"/>
    </row>
    <row r="158" spans="1:25" ht="15.95" customHeight="1" x14ac:dyDescent="0.4">
      <c r="A158" s="833"/>
      <c r="B158" s="833"/>
      <c r="C158" s="736">
        <v>4300</v>
      </c>
      <c r="D158" s="737" t="s">
        <v>892</v>
      </c>
      <c r="E158" s="738"/>
      <c r="G158" s="816"/>
      <c r="H158" s="816"/>
      <c r="I158" s="648">
        <v>4870</v>
      </c>
      <c r="J158" s="507" t="s">
        <v>893</v>
      </c>
      <c r="K158" s="508"/>
      <c r="L158" s="857"/>
      <c r="M158" s="997" t="s">
        <v>894</v>
      </c>
      <c r="N158" s="998"/>
      <c r="O158" s="998"/>
      <c r="P158" s="998"/>
      <c r="Q158" s="998"/>
      <c r="R158" s="922"/>
    </row>
    <row r="159" spans="1:25" ht="16.5" customHeight="1" x14ac:dyDescent="0.4">
      <c r="A159" s="833"/>
      <c r="B159" s="833"/>
      <c r="C159" s="736">
        <v>4310</v>
      </c>
      <c r="D159" s="737" t="s">
        <v>895</v>
      </c>
      <c r="E159" s="738"/>
      <c r="G159" s="816"/>
      <c r="H159" s="816"/>
      <c r="I159" s="648">
        <v>4900</v>
      </c>
      <c r="J159" s="507" t="s">
        <v>896</v>
      </c>
      <c r="K159" s="508"/>
      <c r="L159" s="857"/>
      <c r="M159" s="614"/>
      <c r="N159" s="615"/>
      <c r="O159" s="498" t="s">
        <v>3</v>
      </c>
      <c r="P159" s="498" t="s">
        <v>4</v>
      </c>
      <c r="Q159" s="498" t="s">
        <v>5</v>
      </c>
      <c r="R159" s="498" t="s">
        <v>6</v>
      </c>
      <c r="S159" s="97"/>
      <c r="T159" s="97"/>
      <c r="U159" s="97"/>
      <c r="V159" s="97"/>
    </row>
    <row r="160" spans="1:25" ht="16.5" customHeight="1" x14ac:dyDescent="0.4">
      <c r="A160" s="836"/>
      <c r="B160" s="836"/>
      <c r="C160" s="736">
        <v>4320</v>
      </c>
      <c r="D160" s="737" t="s">
        <v>897</v>
      </c>
      <c r="E160" s="738"/>
      <c r="G160" s="837"/>
      <c r="H160" s="837"/>
      <c r="I160" s="648">
        <v>4960</v>
      </c>
      <c r="J160" s="507" t="s">
        <v>898</v>
      </c>
      <c r="K160" s="508"/>
      <c r="L160" s="857"/>
      <c r="M160" s="513" t="s">
        <v>902</v>
      </c>
      <c r="N160" s="515"/>
      <c r="O160" s="111">
        <v>2854</v>
      </c>
      <c r="P160" s="111">
        <v>2738</v>
      </c>
      <c r="Q160" s="111">
        <v>3019</v>
      </c>
      <c r="R160" s="111">
        <v>5757</v>
      </c>
      <c r="S160" s="97"/>
      <c r="T160" s="97"/>
      <c r="U160" s="97"/>
      <c r="V160" s="97"/>
      <c r="W160" s="97"/>
      <c r="X160" s="97"/>
      <c r="Y160" s="97"/>
    </row>
    <row r="161" spans="1:27" ht="12.75" customHeight="1" x14ac:dyDescent="0.4">
      <c r="A161" s="863" t="s">
        <v>674</v>
      </c>
      <c r="B161" s="854"/>
      <c r="C161" s="855"/>
      <c r="D161" s="855"/>
      <c r="E161" s="855"/>
      <c r="F161" s="855"/>
      <c r="G161" s="864"/>
      <c r="H161" s="864"/>
      <c r="I161" s="865"/>
      <c r="J161" s="865"/>
      <c r="K161" s="866"/>
      <c r="L161" s="867"/>
      <c r="M161" s="856"/>
      <c r="N161" s="856"/>
      <c r="O161" s="856"/>
      <c r="P161" s="856"/>
      <c r="Q161" s="856"/>
      <c r="R161" s="856"/>
      <c r="S161" s="97"/>
      <c r="T161" s="97"/>
      <c r="U161" s="97"/>
      <c r="V161" s="97"/>
      <c r="W161" s="97"/>
      <c r="X161" s="97"/>
      <c r="Y161" s="97"/>
      <c r="Z161" s="97"/>
      <c r="AA161" s="97"/>
    </row>
    <row r="162" spans="1:27" ht="15.95" customHeight="1" x14ac:dyDescent="0.4">
      <c r="A162" s="868" t="s">
        <v>899</v>
      </c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62"/>
  <sheetViews>
    <sheetView showGridLines="0" view="pageBreakPreview" zoomScale="85" zoomScaleNormal="100" zoomScaleSheetLayoutView="85" workbookViewId="0">
      <selection activeCell="P80" sqref="P80"/>
    </sheetView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677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690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691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463" t="s">
        <v>1</v>
      </c>
      <c r="B3" s="6" t="s">
        <v>2</v>
      </c>
      <c r="C3" s="463" t="s">
        <v>3</v>
      </c>
      <c r="D3" s="463" t="s">
        <v>4</v>
      </c>
      <c r="E3" s="463" t="s">
        <v>5</v>
      </c>
      <c r="F3" s="463" t="s">
        <v>6</v>
      </c>
      <c r="G3" s="463" t="s">
        <v>1</v>
      </c>
      <c r="H3" s="6" t="s">
        <v>2</v>
      </c>
      <c r="I3" s="463" t="s">
        <v>3</v>
      </c>
      <c r="J3" s="463" t="s">
        <v>4</v>
      </c>
      <c r="K3" s="463" t="s">
        <v>5</v>
      </c>
      <c r="L3" s="463" t="s">
        <v>6</v>
      </c>
      <c r="M3" s="463" t="s">
        <v>1</v>
      </c>
      <c r="N3" s="463" t="s">
        <v>2</v>
      </c>
      <c r="O3" s="463" t="s">
        <v>3</v>
      </c>
      <c r="P3" s="463" t="s">
        <v>4</v>
      </c>
      <c r="Q3" s="463" t="s">
        <v>5</v>
      </c>
      <c r="R3" s="463" t="s">
        <v>6</v>
      </c>
      <c r="S3" s="463" t="s">
        <v>22</v>
      </c>
      <c r="T3" s="151" t="s">
        <v>23</v>
      </c>
      <c r="U3" s="152"/>
      <c r="V3" s="463" t="s">
        <v>3</v>
      </c>
      <c r="W3" s="463" t="s">
        <v>4</v>
      </c>
      <c r="X3" s="463" t="s">
        <v>5</v>
      </c>
      <c r="Y3" s="463" t="s">
        <v>6</v>
      </c>
      <c r="Z3" s="4"/>
    </row>
    <row r="4" spans="1:26" ht="15.95" customHeight="1" x14ac:dyDescent="0.4">
      <c r="A4" s="8" t="s">
        <v>7</v>
      </c>
      <c r="B4" s="9" t="s">
        <v>519</v>
      </c>
      <c r="C4" s="103">
        <v>188</v>
      </c>
      <c r="D4" s="103">
        <v>150</v>
      </c>
      <c r="E4" s="103">
        <v>154</v>
      </c>
      <c r="F4" s="103">
        <v>304</v>
      </c>
      <c r="G4" s="10" t="s">
        <v>16</v>
      </c>
      <c r="H4" s="9" t="s">
        <v>520</v>
      </c>
      <c r="I4" s="103">
        <v>2510</v>
      </c>
      <c r="J4" s="103">
        <v>2599</v>
      </c>
      <c r="K4" s="103">
        <v>2807</v>
      </c>
      <c r="L4" s="103">
        <v>5406</v>
      </c>
      <c r="M4" s="11" t="s">
        <v>17</v>
      </c>
      <c r="N4" s="9" t="s">
        <v>521</v>
      </c>
      <c r="O4" s="103">
        <v>79</v>
      </c>
      <c r="P4" s="103">
        <v>64</v>
      </c>
      <c r="Q4" s="103">
        <v>67</v>
      </c>
      <c r="R4" s="103">
        <v>131</v>
      </c>
      <c r="S4" s="11" t="s">
        <v>20</v>
      </c>
      <c r="T4" s="324" t="s">
        <v>21</v>
      </c>
      <c r="U4" s="311"/>
      <c r="V4" s="103">
        <v>110</v>
      </c>
      <c r="W4" s="103">
        <v>88</v>
      </c>
      <c r="X4" s="103">
        <v>104</v>
      </c>
      <c r="Y4" s="103">
        <v>192</v>
      </c>
    </row>
    <row r="5" spans="1:26" ht="15.95" customHeight="1" x14ac:dyDescent="0.4">
      <c r="A5" s="8" t="s">
        <v>10</v>
      </c>
      <c r="B5" s="9" t="s">
        <v>11</v>
      </c>
      <c r="C5" s="103">
        <v>72</v>
      </c>
      <c r="D5" s="103">
        <v>50</v>
      </c>
      <c r="E5" s="103">
        <v>47</v>
      </c>
      <c r="F5" s="103">
        <v>97</v>
      </c>
      <c r="G5" s="10" t="s">
        <v>19</v>
      </c>
      <c r="H5" s="9" t="s">
        <v>522</v>
      </c>
      <c r="I5" s="103">
        <v>699</v>
      </c>
      <c r="J5" s="103">
        <v>694</v>
      </c>
      <c r="K5" s="103">
        <v>773</v>
      </c>
      <c r="L5" s="103">
        <v>1467</v>
      </c>
      <c r="M5" s="11" t="s">
        <v>523</v>
      </c>
      <c r="N5" s="102" t="s">
        <v>671</v>
      </c>
      <c r="O5" s="103">
        <v>323</v>
      </c>
      <c r="P5" s="103">
        <v>257</v>
      </c>
      <c r="Q5" s="103">
        <v>299</v>
      </c>
      <c r="R5" s="103">
        <v>556</v>
      </c>
      <c r="S5" s="11" t="s">
        <v>26</v>
      </c>
      <c r="T5" s="324" t="s">
        <v>27</v>
      </c>
      <c r="U5" s="311"/>
      <c r="V5" s="103">
        <v>41</v>
      </c>
      <c r="W5" s="103">
        <v>41</v>
      </c>
      <c r="X5" s="103">
        <v>45</v>
      </c>
      <c r="Y5" s="103">
        <v>86</v>
      </c>
    </row>
    <row r="6" spans="1:26" ht="15.95" customHeight="1" x14ac:dyDescent="0.4">
      <c r="A6" s="8" t="s">
        <v>14</v>
      </c>
      <c r="B6" s="9" t="s">
        <v>15</v>
      </c>
      <c r="C6" s="103">
        <v>113</v>
      </c>
      <c r="D6" s="103">
        <v>70</v>
      </c>
      <c r="E6" s="103">
        <v>85</v>
      </c>
      <c r="F6" s="103">
        <v>155</v>
      </c>
      <c r="G6" s="10" t="s">
        <v>25</v>
      </c>
      <c r="H6" s="9" t="s">
        <v>524</v>
      </c>
      <c r="I6" s="103">
        <v>317</v>
      </c>
      <c r="J6" s="103">
        <v>268</v>
      </c>
      <c r="K6" s="103">
        <v>286</v>
      </c>
      <c r="L6" s="103">
        <v>554</v>
      </c>
      <c r="M6" s="11" t="s">
        <v>523</v>
      </c>
      <c r="N6" s="36" t="s">
        <v>39</v>
      </c>
      <c r="O6" s="103">
        <v>327</v>
      </c>
      <c r="P6" s="103">
        <v>247</v>
      </c>
      <c r="Q6" s="103">
        <v>293</v>
      </c>
      <c r="R6" s="103">
        <v>540</v>
      </c>
      <c r="S6" s="11" t="s">
        <v>33</v>
      </c>
      <c r="T6" s="324" t="s">
        <v>34</v>
      </c>
      <c r="U6" s="311"/>
      <c r="V6" s="103">
        <v>151</v>
      </c>
      <c r="W6" s="103">
        <v>129</v>
      </c>
      <c r="X6" s="103">
        <v>149</v>
      </c>
      <c r="Y6" s="103">
        <v>278</v>
      </c>
      <c r="Z6" s="4" t="s">
        <v>681</v>
      </c>
    </row>
    <row r="7" spans="1:26" ht="15.95" customHeight="1" x14ac:dyDescent="0.4">
      <c r="A7" s="8" t="s">
        <v>523</v>
      </c>
      <c r="B7" s="12" t="s">
        <v>18</v>
      </c>
      <c r="C7" s="103">
        <v>161</v>
      </c>
      <c r="D7" s="103">
        <v>130</v>
      </c>
      <c r="E7" s="103">
        <v>141</v>
      </c>
      <c r="F7" s="103">
        <v>271</v>
      </c>
      <c r="G7" s="10" t="s">
        <v>29</v>
      </c>
      <c r="H7" s="9" t="s">
        <v>525</v>
      </c>
      <c r="I7" s="103">
        <v>358</v>
      </c>
      <c r="J7" s="103">
        <v>267</v>
      </c>
      <c r="K7" s="103">
        <v>341</v>
      </c>
      <c r="L7" s="103">
        <v>608</v>
      </c>
      <c r="M7" s="11" t="s">
        <v>42</v>
      </c>
      <c r="N7" s="23" t="s">
        <v>43</v>
      </c>
      <c r="O7" s="103">
        <v>450</v>
      </c>
      <c r="P7" s="103">
        <v>405</v>
      </c>
      <c r="Q7" s="103">
        <v>399</v>
      </c>
      <c r="R7" s="103">
        <v>804</v>
      </c>
      <c r="S7" s="1"/>
      <c r="T7" s="7"/>
      <c r="U7" s="7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526</v>
      </c>
      <c r="C8" s="103">
        <v>268</v>
      </c>
      <c r="D8" s="103">
        <v>206</v>
      </c>
      <c r="E8" s="103">
        <v>232</v>
      </c>
      <c r="F8" s="103">
        <v>438</v>
      </c>
      <c r="G8" s="10" t="s">
        <v>32</v>
      </c>
      <c r="H8" s="9" t="s">
        <v>527</v>
      </c>
      <c r="I8" s="103">
        <v>529</v>
      </c>
      <c r="J8" s="103">
        <v>518</v>
      </c>
      <c r="K8" s="103">
        <v>588</v>
      </c>
      <c r="L8" s="103">
        <v>1106</v>
      </c>
      <c r="M8" s="11" t="s">
        <v>46</v>
      </c>
      <c r="N8" s="9" t="s">
        <v>47</v>
      </c>
      <c r="O8" s="103">
        <v>372</v>
      </c>
      <c r="P8" s="103">
        <v>321</v>
      </c>
      <c r="Q8" s="103">
        <v>51</v>
      </c>
      <c r="R8" s="103">
        <v>372</v>
      </c>
      <c r="S8" s="463" t="s">
        <v>22</v>
      </c>
      <c r="T8" s="151" t="s">
        <v>23</v>
      </c>
      <c r="U8" s="152"/>
      <c r="V8" s="463" t="s">
        <v>3</v>
      </c>
      <c r="W8" s="463" t="s">
        <v>4</v>
      </c>
      <c r="X8" s="463" t="s">
        <v>5</v>
      </c>
      <c r="Y8" s="463" t="s">
        <v>6</v>
      </c>
    </row>
    <row r="9" spans="1:26" ht="15.95" customHeight="1" x14ac:dyDescent="0.4">
      <c r="A9" s="8" t="s">
        <v>28</v>
      </c>
      <c r="B9" s="9" t="s">
        <v>490</v>
      </c>
      <c r="C9" s="103">
        <v>351</v>
      </c>
      <c r="D9" s="103">
        <v>286</v>
      </c>
      <c r="E9" s="103">
        <v>296</v>
      </c>
      <c r="F9" s="103">
        <v>582</v>
      </c>
      <c r="G9" s="10" t="s">
        <v>35</v>
      </c>
      <c r="H9" s="9" t="s">
        <v>36</v>
      </c>
      <c r="I9" s="103">
        <v>107</v>
      </c>
      <c r="J9" s="103">
        <v>92</v>
      </c>
      <c r="K9" s="103">
        <v>120</v>
      </c>
      <c r="L9" s="103">
        <v>212</v>
      </c>
      <c r="M9" s="147"/>
      <c r="N9" s="148" t="s">
        <v>459</v>
      </c>
      <c r="O9" s="147"/>
      <c r="P9" s="150"/>
      <c r="Q9" s="150"/>
      <c r="R9" s="148"/>
      <c r="S9" s="11"/>
      <c r="T9" s="324" t="s">
        <v>34</v>
      </c>
      <c r="U9" s="311"/>
      <c r="V9" s="103">
        <v>151</v>
      </c>
      <c r="W9" s="103">
        <v>129</v>
      </c>
      <c r="X9" s="103">
        <v>149</v>
      </c>
      <c r="Y9" s="103">
        <v>278</v>
      </c>
    </row>
    <row r="10" spans="1:26" ht="15.95" customHeight="1" x14ac:dyDescent="0.4">
      <c r="A10" s="8" t="s">
        <v>523</v>
      </c>
      <c r="B10" s="141" t="s">
        <v>31</v>
      </c>
      <c r="C10" s="103">
        <v>113</v>
      </c>
      <c r="D10" s="103">
        <v>91</v>
      </c>
      <c r="E10" s="103">
        <v>94</v>
      </c>
      <c r="F10" s="103">
        <v>185</v>
      </c>
      <c r="G10" s="10" t="s">
        <v>38</v>
      </c>
      <c r="H10" s="9" t="s">
        <v>528</v>
      </c>
      <c r="I10" s="103">
        <v>438</v>
      </c>
      <c r="J10" s="103">
        <v>412</v>
      </c>
      <c r="K10" s="103">
        <v>420</v>
      </c>
      <c r="L10" s="103">
        <v>832</v>
      </c>
      <c r="M10" s="130"/>
      <c r="N10" s="130"/>
      <c r="O10" s="1"/>
      <c r="P10" s="1"/>
      <c r="Q10" s="1"/>
      <c r="R10" s="1"/>
      <c r="S10" s="11" t="s">
        <v>692</v>
      </c>
      <c r="T10" s="324" t="s">
        <v>37</v>
      </c>
      <c r="U10" s="311"/>
      <c r="V10" s="103">
        <v>87</v>
      </c>
      <c r="W10" s="103">
        <v>68</v>
      </c>
      <c r="X10" s="103">
        <v>75</v>
      </c>
      <c r="Y10" s="103">
        <v>143</v>
      </c>
    </row>
    <row r="11" spans="1:26" ht="15.95" customHeight="1" x14ac:dyDescent="0.4">
      <c r="A11" s="8" t="s">
        <v>523</v>
      </c>
      <c r="B11" s="101" t="s">
        <v>529</v>
      </c>
      <c r="C11" s="103">
        <v>144</v>
      </c>
      <c r="D11" s="103">
        <v>120</v>
      </c>
      <c r="E11" s="103">
        <v>112</v>
      </c>
      <c r="F11" s="103">
        <v>232</v>
      </c>
      <c r="G11" s="10" t="s">
        <v>523</v>
      </c>
      <c r="H11" s="14" t="s">
        <v>41</v>
      </c>
      <c r="I11" s="103">
        <v>1319</v>
      </c>
      <c r="J11" s="103">
        <v>1272</v>
      </c>
      <c r="K11" s="103">
        <v>1381</v>
      </c>
      <c r="L11" s="103">
        <v>2653</v>
      </c>
      <c r="M11" s="130"/>
      <c r="N11" s="199" t="s">
        <v>18</v>
      </c>
      <c r="O11" s="13" t="s">
        <v>693</v>
      </c>
      <c r="P11" s="155" t="s">
        <v>463</v>
      </c>
      <c r="Q11" s="154"/>
      <c r="R11" s="1"/>
      <c r="S11" s="11"/>
      <c r="T11" s="324" t="s">
        <v>671</v>
      </c>
      <c r="U11" s="311"/>
      <c r="V11" s="103">
        <v>238</v>
      </c>
      <c r="W11" s="103">
        <v>197</v>
      </c>
      <c r="X11" s="103">
        <v>224</v>
      </c>
      <c r="Y11" s="103">
        <v>421</v>
      </c>
      <c r="Z11" s="4" t="s">
        <v>682</v>
      </c>
    </row>
    <row r="12" spans="1:26" ht="15.95" customHeight="1" x14ac:dyDescent="0.4">
      <c r="A12" s="8" t="s">
        <v>40</v>
      </c>
      <c r="B12" s="9" t="s">
        <v>530</v>
      </c>
      <c r="C12" s="103">
        <v>156</v>
      </c>
      <c r="D12" s="103">
        <v>102</v>
      </c>
      <c r="E12" s="103">
        <v>123</v>
      </c>
      <c r="F12" s="103">
        <v>225</v>
      </c>
      <c r="G12" s="10" t="s">
        <v>45</v>
      </c>
      <c r="H12" s="9" t="s">
        <v>531</v>
      </c>
      <c r="I12" s="103">
        <v>2444</v>
      </c>
      <c r="J12" s="103">
        <v>2599</v>
      </c>
      <c r="K12" s="103">
        <v>2809</v>
      </c>
      <c r="L12" s="103">
        <v>5408</v>
      </c>
      <c r="M12" s="1"/>
      <c r="N12" s="200"/>
      <c r="O12" s="13" t="s">
        <v>694</v>
      </c>
      <c r="P12" s="155" t="s">
        <v>321</v>
      </c>
      <c r="Q12" s="154"/>
      <c r="R12" s="1"/>
      <c r="S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532</v>
      </c>
      <c r="C13" s="103">
        <v>323</v>
      </c>
      <c r="D13" s="103">
        <v>257</v>
      </c>
      <c r="E13" s="103">
        <v>249</v>
      </c>
      <c r="F13" s="103">
        <v>506</v>
      </c>
      <c r="G13" s="10" t="s">
        <v>49</v>
      </c>
      <c r="H13" s="9" t="s">
        <v>533</v>
      </c>
      <c r="I13" s="103">
        <v>405</v>
      </c>
      <c r="J13" s="103">
        <v>387</v>
      </c>
      <c r="K13" s="103">
        <v>417</v>
      </c>
      <c r="L13" s="103">
        <v>804</v>
      </c>
      <c r="M13" s="15"/>
      <c r="N13" s="205" t="s">
        <v>31</v>
      </c>
      <c r="O13" s="16" t="s">
        <v>695</v>
      </c>
      <c r="P13" s="351" t="s">
        <v>466</v>
      </c>
      <c r="Q13" s="349"/>
      <c r="R13" s="17"/>
      <c r="S13" s="463" t="s">
        <v>22</v>
      </c>
      <c r="T13" s="151" t="s">
        <v>23</v>
      </c>
      <c r="U13" s="152"/>
      <c r="V13" s="463" t="s">
        <v>3</v>
      </c>
      <c r="W13" s="463" t="s">
        <v>4</v>
      </c>
      <c r="X13" s="463" t="s">
        <v>5</v>
      </c>
      <c r="Y13" s="463" t="s">
        <v>6</v>
      </c>
    </row>
    <row r="14" spans="1:26" ht="15.95" customHeight="1" x14ac:dyDescent="0.4">
      <c r="A14" s="8" t="s">
        <v>48</v>
      </c>
      <c r="B14" s="9" t="s">
        <v>534</v>
      </c>
      <c r="C14" s="103">
        <v>1653</v>
      </c>
      <c r="D14" s="103">
        <v>1489</v>
      </c>
      <c r="E14" s="103">
        <v>1601</v>
      </c>
      <c r="F14" s="103">
        <v>3090</v>
      </c>
      <c r="G14" s="10" t="s">
        <v>51</v>
      </c>
      <c r="H14" s="9" t="s">
        <v>535</v>
      </c>
      <c r="I14" s="103">
        <v>220</v>
      </c>
      <c r="J14" s="103">
        <v>169</v>
      </c>
      <c r="K14" s="103">
        <v>185</v>
      </c>
      <c r="L14" s="103">
        <v>354</v>
      </c>
      <c r="M14" s="15"/>
      <c r="N14" s="206"/>
      <c r="O14" s="16" t="s">
        <v>696</v>
      </c>
      <c r="P14" s="351" t="s">
        <v>468</v>
      </c>
      <c r="Q14" s="349"/>
      <c r="R14" s="1"/>
      <c r="S14" s="11" t="s">
        <v>697</v>
      </c>
      <c r="T14" s="324" t="s">
        <v>684</v>
      </c>
      <c r="U14" s="311"/>
      <c r="V14" s="27">
        <v>85</v>
      </c>
      <c r="W14" s="27">
        <v>60</v>
      </c>
      <c r="X14" s="27">
        <v>75</v>
      </c>
      <c r="Y14" s="27">
        <v>135</v>
      </c>
    </row>
    <row r="15" spans="1:26" ht="15.95" customHeight="1" x14ac:dyDescent="0.4">
      <c r="A15" s="8" t="s">
        <v>50</v>
      </c>
      <c r="B15" s="9" t="s">
        <v>536</v>
      </c>
      <c r="C15" s="103">
        <v>962</v>
      </c>
      <c r="D15" s="103">
        <v>948</v>
      </c>
      <c r="E15" s="103">
        <v>1079</v>
      </c>
      <c r="F15" s="103">
        <v>2027</v>
      </c>
      <c r="G15" s="10" t="s">
        <v>54</v>
      </c>
      <c r="H15" s="9" t="s">
        <v>537</v>
      </c>
      <c r="I15" s="103">
        <v>138</v>
      </c>
      <c r="J15" s="103">
        <v>133</v>
      </c>
      <c r="K15" s="103">
        <v>125</v>
      </c>
      <c r="L15" s="103">
        <v>258</v>
      </c>
      <c r="M15" s="15"/>
      <c r="N15" s="367" t="s">
        <v>529</v>
      </c>
      <c r="O15" s="18" t="s">
        <v>698</v>
      </c>
      <c r="P15" s="360" t="s">
        <v>539</v>
      </c>
      <c r="Q15" s="359"/>
      <c r="R15" s="1"/>
      <c r="S15" s="11"/>
      <c r="T15" s="324" t="s">
        <v>671</v>
      </c>
      <c r="U15" s="311"/>
      <c r="V15" s="27">
        <v>238</v>
      </c>
      <c r="W15" s="27">
        <v>197</v>
      </c>
      <c r="X15" s="27">
        <v>224</v>
      </c>
      <c r="Y15" s="27">
        <v>421</v>
      </c>
    </row>
    <row r="16" spans="1:26" ht="15.95" customHeight="1" x14ac:dyDescent="0.4">
      <c r="A16" s="8" t="s">
        <v>52</v>
      </c>
      <c r="B16" s="9" t="s">
        <v>53</v>
      </c>
      <c r="C16" s="103">
        <v>915</v>
      </c>
      <c r="D16" s="103">
        <v>897</v>
      </c>
      <c r="E16" s="103">
        <v>953</v>
      </c>
      <c r="F16" s="103">
        <v>1850</v>
      </c>
      <c r="G16" s="10" t="s">
        <v>56</v>
      </c>
      <c r="H16" s="9" t="s">
        <v>538</v>
      </c>
      <c r="I16" s="103">
        <v>187</v>
      </c>
      <c r="J16" s="103">
        <v>144</v>
      </c>
      <c r="K16" s="103">
        <v>159</v>
      </c>
      <c r="L16" s="103">
        <v>303</v>
      </c>
      <c r="M16" s="15"/>
      <c r="N16" s="230"/>
      <c r="O16" s="18" t="s">
        <v>699</v>
      </c>
      <c r="P16" s="360" t="s">
        <v>529</v>
      </c>
      <c r="Q16" s="359"/>
      <c r="R16" s="1"/>
      <c r="S16" s="11"/>
      <c r="T16" s="324" t="s">
        <v>671</v>
      </c>
      <c r="U16" s="311"/>
      <c r="V16" s="27">
        <v>323</v>
      </c>
      <c r="W16" s="27">
        <v>257</v>
      </c>
      <c r="X16" s="27">
        <v>299</v>
      </c>
      <c r="Y16" s="27">
        <v>556</v>
      </c>
      <c r="Z16" s="4" t="s">
        <v>685</v>
      </c>
    </row>
    <row r="17" spans="1:25" ht="15.95" customHeight="1" x14ac:dyDescent="0.4">
      <c r="A17" s="8" t="s">
        <v>55</v>
      </c>
      <c r="B17" s="9" t="s">
        <v>540</v>
      </c>
      <c r="C17" s="103">
        <v>398</v>
      </c>
      <c r="D17" s="103">
        <v>309</v>
      </c>
      <c r="E17" s="103">
        <v>353</v>
      </c>
      <c r="F17" s="103">
        <v>662</v>
      </c>
      <c r="G17" s="464" t="s">
        <v>59</v>
      </c>
      <c r="H17" s="9" t="s">
        <v>541</v>
      </c>
      <c r="I17" s="103">
        <v>162</v>
      </c>
      <c r="J17" s="103">
        <v>164</v>
      </c>
      <c r="K17" s="103">
        <v>175</v>
      </c>
      <c r="L17" s="103">
        <v>339</v>
      </c>
      <c r="M17" s="15"/>
      <c r="N17" s="368" t="s">
        <v>700</v>
      </c>
      <c r="O17" s="19" t="s">
        <v>701</v>
      </c>
      <c r="P17" s="356" t="s">
        <v>702</v>
      </c>
      <c r="Q17" s="353"/>
      <c r="R17" s="1"/>
      <c r="S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542</v>
      </c>
      <c r="C18" s="103">
        <v>467</v>
      </c>
      <c r="D18" s="103">
        <v>362</v>
      </c>
      <c r="E18" s="103">
        <v>472</v>
      </c>
      <c r="F18" s="103">
        <v>834</v>
      </c>
      <c r="G18" s="464" t="s">
        <v>61</v>
      </c>
      <c r="H18" s="9" t="s">
        <v>543</v>
      </c>
      <c r="I18" s="103">
        <v>116</v>
      </c>
      <c r="J18" s="103">
        <v>60</v>
      </c>
      <c r="K18" s="103">
        <v>73</v>
      </c>
      <c r="L18" s="103">
        <v>133</v>
      </c>
      <c r="M18" s="15"/>
      <c r="N18" s="231"/>
      <c r="O18" s="19" t="s">
        <v>703</v>
      </c>
      <c r="P18" s="356" t="s">
        <v>704</v>
      </c>
      <c r="Q18" s="353"/>
      <c r="R18" s="1"/>
      <c r="S18" s="463" t="s">
        <v>460</v>
      </c>
      <c r="T18" s="151" t="s">
        <v>461</v>
      </c>
      <c r="U18" s="152"/>
      <c r="V18" s="463" t="s">
        <v>3</v>
      </c>
      <c r="W18" s="463" t="s">
        <v>4</v>
      </c>
      <c r="X18" s="463" t="s">
        <v>5</v>
      </c>
      <c r="Y18" s="463" t="s">
        <v>6</v>
      </c>
    </row>
    <row r="19" spans="1:25" ht="15.95" customHeight="1" x14ac:dyDescent="0.4">
      <c r="A19" s="8" t="s">
        <v>60</v>
      </c>
      <c r="B19" s="9" t="s">
        <v>544</v>
      </c>
      <c r="C19" s="103">
        <v>659</v>
      </c>
      <c r="D19" s="103">
        <v>584</v>
      </c>
      <c r="E19" s="103">
        <v>634</v>
      </c>
      <c r="F19" s="103">
        <v>1218</v>
      </c>
      <c r="G19" s="10" t="s">
        <v>64</v>
      </c>
      <c r="H19" s="9" t="s">
        <v>545</v>
      </c>
      <c r="I19" s="103">
        <v>141</v>
      </c>
      <c r="J19" s="103">
        <v>138</v>
      </c>
      <c r="K19" s="103">
        <v>127</v>
      </c>
      <c r="L19" s="103">
        <v>265</v>
      </c>
      <c r="M19" s="15"/>
      <c r="N19" s="369" t="s">
        <v>41</v>
      </c>
      <c r="O19" s="20" t="s">
        <v>705</v>
      </c>
      <c r="P19" s="357" t="s">
        <v>470</v>
      </c>
      <c r="Q19" s="354"/>
      <c r="R19" s="1"/>
      <c r="S19" s="13" t="s">
        <v>693</v>
      </c>
      <c r="T19" s="155" t="s">
        <v>18</v>
      </c>
      <c r="U19" s="154"/>
      <c r="V19" s="103">
        <v>142</v>
      </c>
      <c r="W19" s="103">
        <v>113</v>
      </c>
      <c r="X19" s="103">
        <v>128</v>
      </c>
      <c r="Y19" s="103">
        <v>241</v>
      </c>
    </row>
    <row r="20" spans="1:25" ht="15.95" customHeight="1" x14ac:dyDescent="0.4">
      <c r="A20" s="8" t="s">
        <v>63</v>
      </c>
      <c r="B20" s="9" t="s">
        <v>546</v>
      </c>
      <c r="C20" s="103">
        <v>1198</v>
      </c>
      <c r="D20" s="103">
        <v>1223</v>
      </c>
      <c r="E20" s="103">
        <v>1252</v>
      </c>
      <c r="F20" s="103">
        <v>2475</v>
      </c>
      <c r="G20" s="10" t="s">
        <v>66</v>
      </c>
      <c r="H20" s="9" t="s">
        <v>547</v>
      </c>
      <c r="I20" s="103">
        <v>431</v>
      </c>
      <c r="J20" s="103">
        <v>339</v>
      </c>
      <c r="K20" s="103">
        <v>384</v>
      </c>
      <c r="L20" s="103">
        <v>723</v>
      </c>
      <c r="M20" s="15"/>
      <c r="N20" s="232"/>
      <c r="O20" s="20" t="s">
        <v>706</v>
      </c>
      <c r="P20" s="357" t="s">
        <v>472</v>
      </c>
      <c r="Q20" s="354"/>
      <c r="R20" s="1"/>
      <c r="S20" s="13" t="s">
        <v>694</v>
      </c>
      <c r="T20" s="155" t="s">
        <v>321</v>
      </c>
      <c r="U20" s="154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8" t="s">
        <v>65</v>
      </c>
      <c r="B21" s="9" t="s">
        <v>707</v>
      </c>
      <c r="C21" s="103">
        <v>813</v>
      </c>
      <c r="D21" s="103">
        <v>815</v>
      </c>
      <c r="E21" s="103">
        <v>848</v>
      </c>
      <c r="F21" s="103">
        <v>1663</v>
      </c>
      <c r="G21" s="10" t="s">
        <v>68</v>
      </c>
      <c r="H21" s="9" t="s">
        <v>69</v>
      </c>
      <c r="I21" s="103">
        <v>129</v>
      </c>
      <c r="J21" s="103">
        <v>92</v>
      </c>
      <c r="K21" s="103">
        <v>121</v>
      </c>
      <c r="L21" s="103">
        <v>213</v>
      </c>
      <c r="M21" s="15"/>
      <c r="N21" s="187" t="s">
        <v>101</v>
      </c>
      <c r="O21" s="21" t="s">
        <v>82</v>
      </c>
      <c r="P21" s="325" t="s">
        <v>473</v>
      </c>
      <c r="Q21" s="312"/>
      <c r="R21" s="1"/>
      <c r="S21" s="16" t="s">
        <v>695</v>
      </c>
      <c r="T21" s="351" t="s">
        <v>548</v>
      </c>
      <c r="U21" s="349"/>
      <c r="V21" s="103">
        <v>85</v>
      </c>
      <c r="W21" s="103">
        <v>70</v>
      </c>
      <c r="X21" s="103">
        <v>72</v>
      </c>
      <c r="Y21" s="103">
        <v>142</v>
      </c>
    </row>
    <row r="22" spans="1:25" ht="15.95" customHeight="1" x14ac:dyDescent="0.4">
      <c r="A22" s="8" t="s">
        <v>67</v>
      </c>
      <c r="B22" s="9" t="s">
        <v>549</v>
      </c>
      <c r="C22" s="103">
        <v>301</v>
      </c>
      <c r="D22" s="103">
        <v>249</v>
      </c>
      <c r="E22" s="103">
        <v>349</v>
      </c>
      <c r="F22" s="103">
        <v>598</v>
      </c>
      <c r="G22" s="10" t="s">
        <v>73</v>
      </c>
      <c r="H22" s="9" t="s">
        <v>74</v>
      </c>
      <c r="I22" s="103">
        <v>149</v>
      </c>
      <c r="J22" s="103">
        <v>132</v>
      </c>
      <c r="K22" s="103">
        <v>148</v>
      </c>
      <c r="L22" s="103">
        <v>280</v>
      </c>
      <c r="M22" s="15"/>
      <c r="N22" s="233"/>
      <c r="O22" s="21" t="s">
        <v>85</v>
      </c>
      <c r="P22" s="325" t="s">
        <v>474</v>
      </c>
      <c r="Q22" s="312"/>
      <c r="R22" s="1"/>
      <c r="S22" s="16" t="s">
        <v>696</v>
      </c>
      <c r="T22" s="351" t="s">
        <v>468</v>
      </c>
      <c r="U22" s="349"/>
      <c r="V22" s="103">
        <v>28</v>
      </c>
      <c r="W22" s="103">
        <v>21</v>
      </c>
      <c r="X22" s="103">
        <v>22</v>
      </c>
      <c r="Y22" s="103">
        <v>43</v>
      </c>
    </row>
    <row r="23" spans="1:25" ht="15.95" customHeight="1" x14ac:dyDescent="0.4">
      <c r="A23" s="8" t="s">
        <v>72</v>
      </c>
      <c r="B23" s="9" t="s">
        <v>550</v>
      </c>
      <c r="C23" s="103">
        <v>927</v>
      </c>
      <c r="D23" s="103">
        <v>806</v>
      </c>
      <c r="E23" s="103">
        <v>943</v>
      </c>
      <c r="F23" s="103">
        <v>1749</v>
      </c>
      <c r="G23" s="10" t="s">
        <v>77</v>
      </c>
      <c r="H23" s="9" t="s">
        <v>551</v>
      </c>
      <c r="I23" s="103">
        <v>149</v>
      </c>
      <c r="J23" s="103">
        <v>105</v>
      </c>
      <c r="K23" s="103">
        <v>135</v>
      </c>
      <c r="L23" s="103">
        <v>240</v>
      </c>
      <c r="M23" s="130"/>
      <c r="N23" s="188"/>
      <c r="O23" s="21" t="s">
        <v>88</v>
      </c>
      <c r="P23" s="325" t="s">
        <v>475</v>
      </c>
      <c r="Q23" s="312"/>
      <c r="R23" s="1"/>
      <c r="S23" s="16" t="s">
        <v>698</v>
      </c>
      <c r="T23" s="351" t="s">
        <v>539</v>
      </c>
      <c r="U23" s="349"/>
      <c r="V23" s="103">
        <v>67</v>
      </c>
      <c r="W23" s="103">
        <v>66</v>
      </c>
      <c r="X23" s="103">
        <v>46</v>
      </c>
      <c r="Y23" s="103">
        <v>112</v>
      </c>
    </row>
    <row r="24" spans="1:25" ht="15.95" customHeight="1" x14ac:dyDescent="0.4">
      <c r="A24" s="8" t="s">
        <v>76</v>
      </c>
      <c r="B24" s="9" t="s">
        <v>552</v>
      </c>
      <c r="C24" s="103">
        <v>1232</v>
      </c>
      <c r="D24" s="103">
        <v>1128</v>
      </c>
      <c r="E24" s="103">
        <v>1178</v>
      </c>
      <c r="F24" s="103">
        <v>2306</v>
      </c>
      <c r="G24" s="10" t="s">
        <v>79</v>
      </c>
      <c r="H24" s="9" t="s">
        <v>553</v>
      </c>
      <c r="I24" s="103">
        <v>393</v>
      </c>
      <c r="J24" s="103">
        <v>407</v>
      </c>
      <c r="K24" s="103">
        <v>436</v>
      </c>
      <c r="L24" s="103">
        <v>843</v>
      </c>
      <c r="M24" s="15"/>
      <c r="N24" s="370" t="s">
        <v>671</v>
      </c>
      <c r="O24" s="22" t="s">
        <v>20</v>
      </c>
      <c r="P24" s="228" t="s">
        <v>21</v>
      </c>
      <c r="Q24" s="295"/>
      <c r="R24" s="370" t="s">
        <v>34</v>
      </c>
      <c r="S24" s="16" t="s">
        <v>699</v>
      </c>
      <c r="T24" s="351" t="s">
        <v>529</v>
      </c>
      <c r="U24" s="349"/>
      <c r="V24" s="103">
        <v>77</v>
      </c>
      <c r="W24" s="103">
        <v>54</v>
      </c>
      <c r="X24" s="103">
        <v>66</v>
      </c>
      <c r="Y24" s="103">
        <v>120</v>
      </c>
    </row>
    <row r="25" spans="1:25" ht="15.95" customHeight="1" x14ac:dyDescent="0.4">
      <c r="A25" s="8" t="s">
        <v>78</v>
      </c>
      <c r="B25" s="23" t="s">
        <v>554</v>
      </c>
      <c r="C25" s="103">
        <v>1454</v>
      </c>
      <c r="D25" s="103">
        <v>1378</v>
      </c>
      <c r="E25" s="103">
        <v>1557</v>
      </c>
      <c r="F25" s="103">
        <v>2935</v>
      </c>
      <c r="G25" s="10" t="s">
        <v>81</v>
      </c>
      <c r="H25" s="9" t="s">
        <v>555</v>
      </c>
      <c r="I25" s="103">
        <v>815</v>
      </c>
      <c r="J25" s="103">
        <v>827</v>
      </c>
      <c r="K25" s="103">
        <v>977</v>
      </c>
      <c r="L25" s="103">
        <v>1804</v>
      </c>
      <c r="M25" s="130"/>
      <c r="N25" s="234"/>
      <c r="O25" s="22" t="s">
        <v>26</v>
      </c>
      <c r="P25" s="228" t="s">
        <v>27</v>
      </c>
      <c r="Q25" s="295"/>
      <c r="R25" s="229"/>
      <c r="S25" s="16" t="s">
        <v>701</v>
      </c>
      <c r="T25" s="147" t="s">
        <v>702</v>
      </c>
      <c r="U25" s="148"/>
      <c r="V25" s="103">
        <v>292</v>
      </c>
      <c r="W25" s="103">
        <v>276</v>
      </c>
      <c r="X25" s="103">
        <v>309</v>
      </c>
      <c r="Y25" s="103">
        <v>585</v>
      </c>
    </row>
    <row r="26" spans="1:25" ht="15.95" customHeight="1" x14ac:dyDescent="0.4">
      <c r="A26" s="8" t="s">
        <v>80</v>
      </c>
      <c r="B26" s="23" t="s">
        <v>556</v>
      </c>
      <c r="C26" s="103">
        <v>755</v>
      </c>
      <c r="D26" s="103">
        <v>810</v>
      </c>
      <c r="E26" s="103">
        <v>826</v>
      </c>
      <c r="F26" s="103">
        <v>1636</v>
      </c>
      <c r="G26" s="10" t="s">
        <v>84</v>
      </c>
      <c r="H26" s="9" t="s">
        <v>557</v>
      </c>
      <c r="I26" s="103">
        <v>551</v>
      </c>
      <c r="J26" s="103">
        <v>535</v>
      </c>
      <c r="K26" s="103">
        <v>596</v>
      </c>
      <c r="L26" s="103">
        <v>1131</v>
      </c>
      <c r="M26" s="130"/>
      <c r="N26" s="234"/>
      <c r="O26" s="22" t="s">
        <v>697</v>
      </c>
      <c r="P26" s="228" t="s">
        <v>30</v>
      </c>
      <c r="Q26" s="295"/>
      <c r="R26" s="1"/>
      <c r="S26" s="16" t="s">
        <v>703</v>
      </c>
      <c r="T26" s="147" t="s">
        <v>704</v>
      </c>
      <c r="U26" s="148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558</v>
      </c>
      <c r="C27" s="103">
        <v>1458</v>
      </c>
      <c r="D27" s="103">
        <v>1574</v>
      </c>
      <c r="E27" s="103">
        <v>1612</v>
      </c>
      <c r="F27" s="103">
        <v>3186</v>
      </c>
      <c r="G27" s="10" t="s">
        <v>87</v>
      </c>
      <c r="H27" s="9" t="s">
        <v>559</v>
      </c>
      <c r="I27" s="103">
        <v>438</v>
      </c>
      <c r="J27" s="103">
        <v>307</v>
      </c>
      <c r="K27" s="103">
        <v>394</v>
      </c>
      <c r="L27" s="103">
        <v>701</v>
      </c>
      <c r="M27" s="15"/>
      <c r="N27" s="229"/>
      <c r="O27" s="22" t="s">
        <v>692</v>
      </c>
      <c r="P27" s="228" t="s">
        <v>37</v>
      </c>
      <c r="Q27" s="295"/>
      <c r="R27" s="104"/>
      <c r="S27" s="20" t="s">
        <v>705</v>
      </c>
      <c r="T27" s="357" t="s">
        <v>470</v>
      </c>
      <c r="U27" s="354"/>
      <c r="V27" s="103">
        <v>187</v>
      </c>
      <c r="W27" s="103">
        <v>166</v>
      </c>
      <c r="X27" s="103">
        <v>172</v>
      </c>
      <c r="Y27" s="103">
        <v>338</v>
      </c>
    </row>
    <row r="28" spans="1:25" ht="15.95" customHeight="1" x14ac:dyDescent="0.4">
      <c r="A28" s="8" t="s">
        <v>86</v>
      </c>
      <c r="B28" s="9" t="s">
        <v>560</v>
      </c>
      <c r="C28" s="103">
        <v>769</v>
      </c>
      <c r="D28" s="103">
        <v>692</v>
      </c>
      <c r="E28" s="103">
        <v>779</v>
      </c>
      <c r="F28" s="103">
        <v>1471</v>
      </c>
      <c r="G28" s="10" t="s">
        <v>90</v>
      </c>
      <c r="H28" s="9" t="s">
        <v>561</v>
      </c>
      <c r="I28" s="103">
        <v>239</v>
      </c>
      <c r="J28" s="103">
        <v>186</v>
      </c>
      <c r="K28" s="103">
        <v>202</v>
      </c>
      <c r="L28" s="103">
        <v>388</v>
      </c>
      <c r="M28" s="130"/>
      <c r="N28" s="371" t="s">
        <v>39</v>
      </c>
      <c r="O28" s="24" t="s">
        <v>708</v>
      </c>
      <c r="P28" s="358" t="s">
        <v>477</v>
      </c>
      <c r="Q28" s="355"/>
      <c r="R28" s="1"/>
      <c r="S28" s="20" t="s">
        <v>706</v>
      </c>
      <c r="T28" s="357" t="s">
        <v>472</v>
      </c>
      <c r="U28" s="354"/>
      <c r="V28" s="103">
        <v>1132</v>
      </c>
      <c r="W28" s="103">
        <v>1106</v>
      </c>
      <c r="X28" s="103">
        <v>1209</v>
      </c>
      <c r="Y28" s="103">
        <v>2315</v>
      </c>
    </row>
    <row r="29" spans="1:25" ht="15.95" customHeight="1" x14ac:dyDescent="0.4">
      <c r="A29" s="8" t="s">
        <v>89</v>
      </c>
      <c r="B29" s="9" t="s">
        <v>562</v>
      </c>
      <c r="C29" s="103">
        <v>655</v>
      </c>
      <c r="D29" s="103">
        <v>592</v>
      </c>
      <c r="E29" s="103">
        <v>682</v>
      </c>
      <c r="F29" s="103">
        <v>1274</v>
      </c>
      <c r="G29" s="10" t="s">
        <v>92</v>
      </c>
      <c r="H29" s="9" t="s">
        <v>563</v>
      </c>
      <c r="I29" s="103">
        <v>241</v>
      </c>
      <c r="J29" s="103">
        <v>143</v>
      </c>
      <c r="K29" s="103">
        <v>231</v>
      </c>
      <c r="L29" s="103">
        <v>374</v>
      </c>
      <c r="M29" s="130"/>
      <c r="N29" s="236"/>
      <c r="O29" s="24" t="s">
        <v>709</v>
      </c>
      <c r="P29" s="358" t="s">
        <v>479</v>
      </c>
      <c r="Q29" s="355"/>
      <c r="R29" s="1"/>
      <c r="S29" s="21" t="s">
        <v>82</v>
      </c>
      <c r="T29" s="325" t="s">
        <v>564</v>
      </c>
      <c r="U29" s="312"/>
      <c r="V29" s="103">
        <v>77</v>
      </c>
      <c r="W29" s="103">
        <v>53</v>
      </c>
      <c r="X29" s="103">
        <v>46</v>
      </c>
      <c r="Y29" s="103">
        <v>99</v>
      </c>
    </row>
    <row r="30" spans="1:25" ht="15.95" customHeight="1" x14ac:dyDescent="0.4">
      <c r="A30" s="8" t="s">
        <v>91</v>
      </c>
      <c r="B30" s="9" t="s">
        <v>565</v>
      </c>
      <c r="C30" s="103">
        <v>610</v>
      </c>
      <c r="D30" s="103">
        <v>530</v>
      </c>
      <c r="E30" s="103">
        <v>582</v>
      </c>
      <c r="F30" s="103">
        <v>1112</v>
      </c>
      <c r="G30" s="10" t="s">
        <v>95</v>
      </c>
      <c r="H30" s="9" t="s">
        <v>96</v>
      </c>
      <c r="I30" s="103">
        <v>94</v>
      </c>
      <c r="J30" s="103">
        <v>84</v>
      </c>
      <c r="K30" s="103">
        <v>92</v>
      </c>
      <c r="L30" s="103">
        <v>176</v>
      </c>
      <c r="M30" s="1"/>
      <c r="N30" s="236"/>
      <c r="O30" s="24" t="s">
        <v>710</v>
      </c>
      <c r="P30" s="358" t="s">
        <v>481</v>
      </c>
      <c r="Q30" s="355"/>
      <c r="R30" s="1"/>
      <c r="S30" s="21" t="s">
        <v>85</v>
      </c>
      <c r="T30" s="325" t="s">
        <v>566</v>
      </c>
      <c r="U30" s="312"/>
      <c r="V30" s="103">
        <v>41</v>
      </c>
      <c r="W30" s="103">
        <v>34</v>
      </c>
      <c r="X30" s="103">
        <v>32</v>
      </c>
      <c r="Y30" s="103">
        <v>66</v>
      </c>
    </row>
    <row r="31" spans="1:25" ht="15.95" customHeight="1" x14ac:dyDescent="0.4">
      <c r="A31" s="8" t="s">
        <v>94</v>
      </c>
      <c r="B31" s="9" t="s">
        <v>567</v>
      </c>
      <c r="C31" s="103">
        <v>898</v>
      </c>
      <c r="D31" s="103">
        <v>790</v>
      </c>
      <c r="E31" s="103">
        <v>1000</v>
      </c>
      <c r="F31" s="103">
        <v>1790</v>
      </c>
      <c r="G31" s="10" t="s">
        <v>97</v>
      </c>
      <c r="H31" s="9" t="s">
        <v>568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711</v>
      </c>
      <c r="P31" s="358" t="s">
        <v>483</v>
      </c>
      <c r="Q31" s="355"/>
      <c r="R31" s="1"/>
      <c r="S31" s="21" t="s">
        <v>88</v>
      </c>
      <c r="T31" s="325" t="s">
        <v>569</v>
      </c>
      <c r="U31" s="31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8" t="s">
        <v>523</v>
      </c>
      <c r="B32" s="25" t="s">
        <v>570</v>
      </c>
      <c r="C32" s="103">
        <v>318</v>
      </c>
      <c r="D32" s="103">
        <v>299</v>
      </c>
      <c r="E32" s="103">
        <v>332</v>
      </c>
      <c r="F32" s="103">
        <v>631</v>
      </c>
      <c r="G32" s="10" t="s">
        <v>99</v>
      </c>
      <c r="H32" s="9" t="s">
        <v>571</v>
      </c>
      <c r="I32" s="103">
        <v>51</v>
      </c>
      <c r="J32" s="103">
        <v>46</v>
      </c>
      <c r="K32" s="103">
        <v>43</v>
      </c>
      <c r="L32" s="103">
        <v>89</v>
      </c>
      <c r="M32" s="15"/>
      <c r="N32" s="236"/>
      <c r="O32" s="24" t="s">
        <v>712</v>
      </c>
      <c r="P32" s="358" t="s">
        <v>485</v>
      </c>
      <c r="Q32" s="355"/>
      <c r="R32" s="104"/>
      <c r="S32" s="24" t="s">
        <v>708</v>
      </c>
      <c r="T32" s="358" t="s">
        <v>477</v>
      </c>
      <c r="U32" s="35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8" t="s">
        <v>98</v>
      </c>
      <c r="B33" s="9" t="s">
        <v>572</v>
      </c>
      <c r="C33" s="103">
        <v>569</v>
      </c>
      <c r="D33" s="103">
        <v>532</v>
      </c>
      <c r="E33" s="103">
        <v>519</v>
      </c>
      <c r="F33" s="103">
        <v>1051</v>
      </c>
      <c r="G33" s="10" t="s">
        <v>523</v>
      </c>
      <c r="H33" s="139" t="s">
        <v>573</v>
      </c>
      <c r="I33" s="103">
        <v>154</v>
      </c>
      <c r="J33" s="103">
        <v>107</v>
      </c>
      <c r="K33" s="103">
        <v>107</v>
      </c>
      <c r="L33" s="103">
        <v>214</v>
      </c>
      <c r="M33" s="15"/>
      <c r="N33" s="236"/>
      <c r="O33" s="24" t="s">
        <v>713</v>
      </c>
      <c r="P33" s="358" t="s">
        <v>487</v>
      </c>
      <c r="Q33" s="355"/>
      <c r="R33" s="104"/>
      <c r="S33" s="24" t="s">
        <v>709</v>
      </c>
      <c r="T33" s="358" t="s">
        <v>479</v>
      </c>
      <c r="U33" s="35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8" t="s">
        <v>100</v>
      </c>
      <c r="B34" s="9" t="s">
        <v>574</v>
      </c>
      <c r="C34" s="103">
        <v>942</v>
      </c>
      <c r="D34" s="103">
        <v>803</v>
      </c>
      <c r="E34" s="103">
        <v>963</v>
      </c>
      <c r="F34" s="103">
        <v>1766</v>
      </c>
      <c r="G34" s="10" t="s">
        <v>103</v>
      </c>
      <c r="H34" s="9" t="s">
        <v>575</v>
      </c>
      <c r="I34" s="103">
        <v>317</v>
      </c>
      <c r="J34" s="103">
        <v>301</v>
      </c>
      <c r="K34" s="103">
        <v>252</v>
      </c>
      <c r="L34" s="103">
        <v>553</v>
      </c>
      <c r="M34" s="15"/>
      <c r="N34" s="235"/>
      <c r="O34" s="24" t="s">
        <v>714</v>
      </c>
      <c r="P34" s="358" t="s">
        <v>489</v>
      </c>
      <c r="Q34" s="355"/>
      <c r="R34" s="104"/>
      <c r="S34" s="24" t="s">
        <v>710</v>
      </c>
      <c r="T34" s="358" t="s">
        <v>481</v>
      </c>
      <c r="U34" s="355"/>
      <c r="V34" s="103">
        <v>72</v>
      </c>
      <c r="W34" s="103">
        <v>54</v>
      </c>
      <c r="X34" s="103">
        <v>57</v>
      </c>
      <c r="Y34" s="103">
        <v>111</v>
      </c>
    </row>
    <row r="35" spans="1:25" ht="15.95" customHeight="1" x14ac:dyDescent="0.4">
      <c r="A35" s="8" t="s">
        <v>102</v>
      </c>
      <c r="B35" s="9" t="s">
        <v>576</v>
      </c>
      <c r="C35" s="103">
        <v>1110</v>
      </c>
      <c r="D35" s="103">
        <v>1015</v>
      </c>
      <c r="E35" s="103">
        <v>1129</v>
      </c>
      <c r="F35" s="103">
        <v>2144</v>
      </c>
      <c r="G35" s="10" t="s">
        <v>105</v>
      </c>
      <c r="H35" s="9" t="s">
        <v>577</v>
      </c>
      <c r="I35" s="103">
        <v>205</v>
      </c>
      <c r="J35" s="103">
        <v>183</v>
      </c>
      <c r="K35" s="103">
        <v>179</v>
      </c>
      <c r="L35" s="103">
        <v>362</v>
      </c>
      <c r="M35" s="15"/>
      <c r="N35" s="5"/>
      <c r="O35" s="104"/>
      <c r="P35" s="104"/>
      <c r="Q35" s="104"/>
      <c r="R35" s="104"/>
      <c r="S35" s="112" t="s">
        <v>711</v>
      </c>
      <c r="T35" s="358" t="s">
        <v>483</v>
      </c>
      <c r="U35" s="355"/>
      <c r="V35" s="103">
        <v>133</v>
      </c>
      <c r="W35" s="103">
        <v>110</v>
      </c>
      <c r="X35" s="103">
        <v>132</v>
      </c>
      <c r="Y35" s="103">
        <v>242</v>
      </c>
    </row>
    <row r="36" spans="1:25" ht="15.95" customHeight="1" x14ac:dyDescent="0.4">
      <c r="A36" s="8" t="s">
        <v>107</v>
      </c>
      <c r="B36" s="9" t="s">
        <v>578</v>
      </c>
      <c r="C36" s="103">
        <v>682</v>
      </c>
      <c r="D36" s="103">
        <v>682</v>
      </c>
      <c r="E36" s="103">
        <v>741</v>
      </c>
      <c r="F36" s="103">
        <v>1423</v>
      </c>
      <c r="G36" s="11" t="s">
        <v>108</v>
      </c>
      <c r="H36" s="9" t="s">
        <v>579</v>
      </c>
      <c r="I36" s="103">
        <v>469</v>
      </c>
      <c r="J36" s="103">
        <v>390</v>
      </c>
      <c r="K36" s="103">
        <v>243</v>
      </c>
      <c r="L36" s="103">
        <v>633</v>
      </c>
      <c r="M36" s="1"/>
      <c r="N36" s="1"/>
      <c r="O36" s="1"/>
      <c r="P36" s="1"/>
      <c r="Q36" s="1"/>
      <c r="R36" s="1"/>
      <c r="S36" s="24" t="s">
        <v>712</v>
      </c>
      <c r="T36" s="358" t="s">
        <v>485</v>
      </c>
      <c r="U36" s="355"/>
      <c r="V36" s="103">
        <v>45</v>
      </c>
      <c r="W36" s="103">
        <v>34</v>
      </c>
      <c r="X36" s="103">
        <v>41</v>
      </c>
      <c r="Y36" s="103">
        <v>75</v>
      </c>
    </row>
    <row r="37" spans="1:25" ht="15.95" customHeight="1" x14ac:dyDescent="0.4">
      <c r="A37" s="8" t="s">
        <v>110</v>
      </c>
      <c r="B37" s="9" t="s">
        <v>580</v>
      </c>
      <c r="C37" s="103">
        <v>891</v>
      </c>
      <c r="D37" s="103">
        <v>922</v>
      </c>
      <c r="E37" s="103">
        <v>988</v>
      </c>
      <c r="F37" s="103">
        <v>1910</v>
      </c>
      <c r="G37" s="11" t="s">
        <v>111</v>
      </c>
      <c r="H37" s="9" t="s">
        <v>112</v>
      </c>
      <c r="I37" s="103">
        <v>29</v>
      </c>
      <c r="J37" s="103">
        <v>23</v>
      </c>
      <c r="K37" s="103">
        <v>29</v>
      </c>
      <c r="L37" s="103">
        <v>52</v>
      </c>
      <c r="M37" s="372" t="s">
        <v>106</v>
      </c>
      <c r="N37" s="373"/>
      <c r="O37" s="463" t="s">
        <v>3</v>
      </c>
      <c r="P37" s="463" t="s">
        <v>4</v>
      </c>
      <c r="Q37" s="463" t="s">
        <v>5</v>
      </c>
      <c r="R37" s="463" t="s">
        <v>6</v>
      </c>
      <c r="S37" s="24" t="s">
        <v>713</v>
      </c>
      <c r="T37" s="358" t="s">
        <v>487</v>
      </c>
      <c r="U37" s="355"/>
      <c r="V37" s="26">
        <v>21</v>
      </c>
      <c r="W37" s="26">
        <v>13</v>
      </c>
      <c r="X37" s="26">
        <v>16</v>
      </c>
      <c r="Y37" s="26">
        <v>29</v>
      </c>
    </row>
    <row r="38" spans="1:25" ht="15.95" customHeight="1" x14ac:dyDescent="0.4">
      <c r="A38" s="8" t="s">
        <v>8</v>
      </c>
      <c r="B38" s="9" t="s">
        <v>581</v>
      </c>
      <c r="C38" s="103">
        <v>854</v>
      </c>
      <c r="D38" s="103">
        <v>857</v>
      </c>
      <c r="E38" s="103">
        <v>924</v>
      </c>
      <c r="F38" s="103">
        <v>1781</v>
      </c>
      <c r="G38" s="11" t="s">
        <v>9</v>
      </c>
      <c r="H38" s="9" t="s">
        <v>582</v>
      </c>
      <c r="I38" s="103">
        <v>116</v>
      </c>
      <c r="J38" s="103">
        <v>84</v>
      </c>
      <c r="K38" s="103">
        <v>106</v>
      </c>
      <c r="L38" s="103">
        <v>190</v>
      </c>
      <c r="M38" s="147" t="s">
        <v>715</v>
      </c>
      <c r="N38" s="148"/>
      <c r="O38" s="103">
        <v>40896</v>
      </c>
      <c r="P38" s="103">
        <v>38138</v>
      </c>
      <c r="Q38" s="103">
        <v>41296</v>
      </c>
      <c r="R38" s="103">
        <v>79434</v>
      </c>
      <c r="S38" s="24" t="s">
        <v>714</v>
      </c>
      <c r="T38" s="358" t="s">
        <v>489</v>
      </c>
      <c r="U38" s="355"/>
      <c r="V38" s="27">
        <v>18</v>
      </c>
      <c r="W38" s="27">
        <v>12</v>
      </c>
      <c r="X38" s="27">
        <v>14</v>
      </c>
      <c r="Y38" s="26">
        <v>26</v>
      </c>
    </row>
    <row r="39" spans="1:25" ht="15.95" customHeight="1" x14ac:dyDescent="0.4">
      <c r="A39" s="8" t="s">
        <v>12</v>
      </c>
      <c r="B39" s="9" t="s">
        <v>583</v>
      </c>
      <c r="C39" s="103">
        <v>760</v>
      </c>
      <c r="D39" s="103">
        <v>780</v>
      </c>
      <c r="E39" s="103">
        <v>773</v>
      </c>
      <c r="F39" s="103">
        <v>1553</v>
      </c>
      <c r="G39" s="11" t="s">
        <v>13</v>
      </c>
      <c r="H39" s="9" t="s">
        <v>584</v>
      </c>
      <c r="I39" s="103">
        <v>122</v>
      </c>
      <c r="J39" s="103">
        <v>91</v>
      </c>
      <c r="K39" s="103">
        <v>106</v>
      </c>
      <c r="L39" s="103">
        <v>197</v>
      </c>
      <c r="M39" s="147" t="s">
        <v>716</v>
      </c>
      <c r="N39" s="148"/>
      <c r="O39" s="103">
        <v>51037</v>
      </c>
      <c r="P39" s="103">
        <v>47669</v>
      </c>
      <c r="Q39" s="103">
        <v>51793</v>
      </c>
      <c r="R39" s="103">
        <v>99462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678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717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tr">
        <f>P2</f>
        <v>令和６年２月29日現在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465" t="s">
        <v>1</v>
      </c>
      <c r="B43" s="6" t="s">
        <v>2</v>
      </c>
      <c r="C43" s="465" t="s">
        <v>3</v>
      </c>
      <c r="D43" s="465" t="s">
        <v>4</v>
      </c>
      <c r="E43" s="465" t="s">
        <v>5</v>
      </c>
      <c r="F43" s="465" t="s">
        <v>6</v>
      </c>
      <c r="G43" s="463" t="s">
        <v>1</v>
      </c>
      <c r="H43" s="6" t="s">
        <v>718</v>
      </c>
      <c r="I43" s="463" t="s">
        <v>3</v>
      </c>
      <c r="J43" s="463" t="s">
        <v>4</v>
      </c>
      <c r="K43" s="463" t="s">
        <v>5</v>
      </c>
      <c r="L43" s="463" t="s">
        <v>6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719</v>
      </c>
      <c r="C44" s="103">
        <v>575</v>
      </c>
      <c r="D44" s="103">
        <v>496</v>
      </c>
      <c r="E44" s="103">
        <v>550</v>
      </c>
      <c r="F44" s="103">
        <v>1046</v>
      </c>
      <c r="G44" s="34" t="s">
        <v>122</v>
      </c>
      <c r="H44" s="9" t="s">
        <v>123</v>
      </c>
      <c r="I44" s="103">
        <v>15</v>
      </c>
      <c r="J44" s="103">
        <v>6</v>
      </c>
      <c r="K44" s="103">
        <v>9</v>
      </c>
      <c r="L44" s="103">
        <v>15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720</v>
      </c>
      <c r="C45" s="103">
        <v>250</v>
      </c>
      <c r="D45" s="103">
        <v>215</v>
      </c>
      <c r="E45" s="103">
        <v>216</v>
      </c>
      <c r="F45" s="103">
        <v>431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722</v>
      </c>
      <c r="C46" s="103">
        <v>392</v>
      </c>
      <c r="D46" s="103">
        <v>317</v>
      </c>
      <c r="E46" s="103">
        <v>367</v>
      </c>
      <c r="F46" s="103">
        <v>684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723</v>
      </c>
      <c r="C47" s="103">
        <v>227</v>
      </c>
      <c r="D47" s="103">
        <v>207</v>
      </c>
      <c r="E47" s="103">
        <v>221</v>
      </c>
      <c r="F47" s="103">
        <v>428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473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/>
      <c r="B49" s="153"/>
      <c r="C49" s="152" t="s">
        <v>127</v>
      </c>
      <c r="D49" s="151"/>
      <c r="E49" s="153"/>
      <c r="F49" s="152"/>
      <c r="G49" s="153"/>
      <c r="H49" s="153"/>
      <c r="I49" s="152" t="s">
        <v>127</v>
      </c>
      <c r="J49" s="151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465" t="s">
        <v>117</v>
      </c>
      <c r="D50" s="465" t="s">
        <v>118</v>
      </c>
      <c r="E50" s="465" t="s">
        <v>119</v>
      </c>
      <c r="F50" s="465" t="s">
        <v>120</v>
      </c>
      <c r="G50" s="469" t="s">
        <v>22</v>
      </c>
      <c r="H50" s="6" t="s">
        <v>23</v>
      </c>
      <c r="I50" s="463" t="s">
        <v>117</v>
      </c>
      <c r="J50" s="463" t="s">
        <v>118</v>
      </c>
      <c r="K50" s="463" t="s">
        <v>119</v>
      </c>
      <c r="L50" s="463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471" t="s">
        <v>128</v>
      </c>
      <c r="B51" s="378"/>
      <c r="C51" s="377"/>
      <c r="D51" s="379"/>
      <c r="E51" s="378"/>
      <c r="F51" s="377"/>
      <c r="G51" s="380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724</v>
      </c>
      <c r="C52" s="105">
        <v>88</v>
      </c>
      <c r="D52" s="105">
        <v>79</v>
      </c>
      <c r="E52" s="105">
        <v>80</v>
      </c>
      <c r="F52" s="105">
        <v>159</v>
      </c>
      <c r="G52" s="470" t="s">
        <v>132</v>
      </c>
      <c r="H52" s="45" t="s">
        <v>725</v>
      </c>
      <c r="I52" s="106">
        <v>34</v>
      </c>
      <c r="J52" s="106">
        <v>23</v>
      </c>
      <c r="K52" s="106">
        <v>30</v>
      </c>
      <c r="L52" s="106">
        <v>53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726</v>
      </c>
      <c r="C53" s="105">
        <v>43</v>
      </c>
      <c r="D53" s="105">
        <v>48</v>
      </c>
      <c r="E53" s="105">
        <v>39</v>
      </c>
      <c r="F53" s="105">
        <v>87</v>
      </c>
      <c r="G53" s="470" t="s">
        <v>136</v>
      </c>
      <c r="H53" s="14" t="s">
        <v>727</v>
      </c>
      <c r="I53" s="106">
        <v>131</v>
      </c>
      <c r="J53" s="106">
        <v>112</v>
      </c>
      <c r="K53" s="106">
        <v>133</v>
      </c>
      <c r="L53" s="106">
        <v>245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728</v>
      </c>
      <c r="C54" s="105">
        <v>53</v>
      </c>
      <c r="D54" s="105">
        <v>49</v>
      </c>
      <c r="E54" s="105">
        <v>52</v>
      </c>
      <c r="F54" s="105">
        <v>101</v>
      </c>
      <c r="G54" s="470" t="s">
        <v>140</v>
      </c>
      <c r="H54" s="14" t="s">
        <v>295</v>
      </c>
      <c r="I54" s="106">
        <v>25</v>
      </c>
      <c r="J54" s="106">
        <v>28</v>
      </c>
      <c r="K54" s="106">
        <v>25</v>
      </c>
      <c r="L54" s="106">
        <v>53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729</v>
      </c>
      <c r="C55" s="105">
        <v>29</v>
      </c>
      <c r="D55" s="105">
        <v>17</v>
      </c>
      <c r="E55" s="105">
        <v>25</v>
      </c>
      <c r="F55" s="105">
        <v>42</v>
      </c>
      <c r="G55" s="470" t="s">
        <v>144</v>
      </c>
      <c r="H55" s="45" t="s">
        <v>730</v>
      </c>
      <c r="I55" s="106">
        <v>9</v>
      </c>
      <c r="J55" s="106">
        <v>6</v>
      </c>
      <c r="K55" s="106">
        <v>6</v>
      </c>
      <c r="L55" s="106">
        <v>12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731</v>
      </c>
      <c r="C56" s="105">
        <v>142</v>
      </c>
      <c r="D56" s="105">
        <v>139</v>
      </c>
      <c r="E56" s="105">
        <v>152</v>
      </c>
      <c r="F56" s="105">
        <v>291</v>
      </c>
      <c r="G56" s="470" t="s">
        <v>148</v>
      </c>
      <c r="H56" s="45" t="s">
        <v>732</v>
      </c>
      <c r="I56" s="106">
        <v>12</v>
      </c>
      <c r="J56" s="106">
        <v>9</v>
      </c>
      <c r="K56" s="106">
        <v>5</v>
      </c>
      <c r="L56" s="106">
        <v>14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733</v>
      </c>
      <c r="C57" s="105">
        <v>28</v>
      </c>
      <c r="D57" s="105">
        <v>25</v>
      </c>
      <c r="E57" s="105">
        <v>28</v>
      </c>
      <c r="F57" s="105">
        <v>53</v>
      </c>
      <c r="G57" s="470" t="s">
        <v>152</v>
      </c>
      <c r="H57" s="45" t="s">
        <v>734</v>
      </c>
      <c r="I57" s="106">
        <v>27</v>
      </c>
      <c r="J57" s="106">
        <v>21</v>
      </c>
      <c r="K57" s="106">
        <v>30</v>
      </c>
      <c r="L57" s="106">
        <v>51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735</v>
      </c>
      <c r="C58" s="105">
        <v>25</v>
      </c>
      <c r="D58" s="105">
        <v>16</v>
      </c>
      <c r="E58" s="105">
        <v>25</v>
      </c>
      <c r="F58" s="105">
        <v>41</v>
      </c>
      <c r="G58" s="470" t="s">
        <v>156</v>
      </c>
      <c r="H58" s="14" t="s">
        <v>736</v>
      </c>
      <c r="I58" s="106">
        <v>16</v>
      </c>
      <c r="J58" s="106">
        <v>12</v>
      </c>
      <c r="K58" s="106">
        <v>17</v>
      </c>
      <c r="L58" s="106">
        <v>29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737</v>
      </c>
      <c r="C59" s="105">
        <v>18</v>
      </c>
      <c r="D59" s="105">
        <v>17</v>
      </c>
      <c r="E59" s="105">
        <v>12</v>
      </c>
      <c r="F59" s="105">
        <v>29</v>
      </c>
      <c r="G59" s="470" t="s">
        <v>160</v>
      </c>
      <c r="H59" s="14" t="s">
        <v>738</v>
      </c>
      <c r="I59" s="106">
        <v>45</v>
      </c>
      <c r="J59" s="106">
        <v>32</v>
      </c>
      <c r="K59" s="106">
        <v>39</v>
      </c>
      <c r="L59" s="106">
        <v>71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739</v>
      </c>
      <c r="C60" s="105">
        <v>13</v>
      </c>
      <c r="D60" s="105">
        <v>6</v>
      </c>
      <c r="E60" s="105">
        <v>10</v>
      </c>
      <c r="F60" s="105">
        <v>16</v>
      </c>
      <c r="G60" s="470" t="s">
        <v>164</v>
      </c>
      <c r="H60" s="14" t="s">
        <v>740</v>
      </c>
      <c r="I60" s="106">
        <v>26</v>
      </c>
      <c r="J60" s="106">
        <v>13</v>
      </c>
      <c r="K60" s="106">
        <v>20</v>
      </c>
      <c r="L60" s="106">
        <v>33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741</v>
      </c>
      <c r="C61" s="105">
        <v>21</v>
      </c>
      <c r="D61" s="105">
        <v>17</v>
      </c>
      <c r="E61" s="105">
        <v>23</v>
      </c>
      <c r="F61" s="105">
        <v>40</v>
      </c>
      <c r="G61" s="470" t="s">
        <v>168</v>
      </c>
      <c r="H61" s="14" t="s">
        <v>742</v>
      </c>
      <c r="I61" s="106">
        <v>22</v>
      </c>
      <c r="J61" s="106">
        <v>23</v>
      </c>
      <c r="K61" s="106">
        <v>26</v>
      </c>
      <c r="L61" s="106">
        <v>49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743</v>
      </c>
      <c r="C62" s="105">
        <v>9</v>
      </c>
      <c r="D62" s="105">
        <v>8</v>
      </c>
      <c r="E62" s="105">
        <v>12</v>
      </c>
      <c r="F62" s="105">
        <v>20</v>
      </c>
      <c r="G62" s="470" t="s">
        <v>172</v>
      </c>
      <c r="H62" s="14" t="s">
        <v>744</v>
      </c>
      <c r="I62" s="106">
        <v>45</v>
      </c>
      <c r="J62" s="106">
        <v>38</v>
      </c>
      <c r="K62" s="106">
        <v>36</v>
      </c>
      <c r="L62" s="106">
        <v>74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745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746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747</v>
      </c>
      <c r="C65" s="105">
        <v>28</v>
      </c>
      <c r="D65" s="105">
        <v>21</v>
      </c>
      <c r="E65" s="105">
        <v>25</v>
      </c>
      <c r="F65" s="105">
        <v>46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748</v>
      </c>
      <c r="C66" s="105">
        <v>22</v>
      </c>
      <c r="D66" s="105">
        <v>12</v>
      </c>
      <c r="E66" s="105">
        <v>17</v>
      </c>
      <c r="F66" s="105">
        <v>29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749</v>
      </c>
      <c r="C67" s="105">
        <v>34</v>
      </c>
      <c r="D67" s="105">
        <v>26</v>
      </c>
      <c r="E67" s="105">
        <v>33</v>
      </c>
      <c r="F67" s="105">
        <v>59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750</v>
      </c>
      <c r="C68" s="105">
        <v>17</v>
      </c>
      <c r="D68" s="105">
        <v>13</v>
      </c>
      <c r="E68" s="105">
        <v>13</v>
      </c>
      <c r="F68" s="472">
        <v>26</v>
      </c>
      <c r="G68" s="383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463" t="s">
        <v>117</v>
      </c>
      <c r="J69" s="463" t="s">
        <v>118</v>
      </c>
      <c r="K69" s="463" t="s">
        <v>119</v>
      </c>
      <c r="L69" s="463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474" t="s">
        <v>127</v>
      </c>
      <c r="B70" s="383"/>
      <c r="C70" s="383"/>
      <c r="D70" s="383"/>
      <c r="E70" s="383"/>
      <c r="F70" s="384"/>
      <c r="G70" s="167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465" t="s">
        <v>117</v>
      </c>
      <c r="D71" s="465" t="s">
        <v>118</v>
      </c>
      <c r="E71" s="465" t="s">
        <v>119</v>
      </c>
      <c r="F71" s="465" t="s">
        <v>120</v>
      </c>
      <c r="G71" s="47" t="s">
        <v>187</v>
      </c>
      <c r="H71" s="36" t="s">
        <v>751</v>
      </c>
      <c r="I71" s="108">
        <v>19</v>
      </c>
      <c r="J71" s="108">
        <v>15</v>
      </c>
      <c r="K71" s="108">
        <v>19</v>
      </c>
      <c r="L71" s="108">
        <v>34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475" t="s">
        <v>189</v>
      </c>
      <c r="B72" s="169"/>
      <c r="C72" s="169"/>
      <c r="D72" s="169"/>
      <c r="E72" s="169"/>
      <c r="F72" s="170"/>
      <c r="G72" s="48" t="s">
        <v>190</v>
      </c>
      <c r="H72" s="36" t="s">
        <v>752</v>
      </c>
      <c r="I72" s="108">
        <v>61</v>
      </c>
      <c r="J72" s="108">
        <v>60</v>
      </c>
      <c r="K72" s="108">
        <v>66</v>
      </c>
      <c r="L72" s="108">
        <v>126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753</v>
      </c>
      <c r="C73" s="109">
        <v>28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754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755</v>
      </c>
      <c r="C74" s="109">
        <v>26</v>
      </c>
      <c r="D74" s="109">
        <v>30</v>
      </c>
      <c r="E74" s="109">
        <v>24</v>
      </c>
      <c r="F74" s="109">
        <v>54</v>
      </c>
      <c r="G74" s="48" t="s">
        <v>198</v>
      </c>
      <c r="H74" s="36" t="s">
        <v>756</v>
      </c>
      <c r="I74" s="108">
        <v>6</v>
      </c>
      <c r="J74" s="108">
        <v>5</v>
      </c>
      <c r="K74" s="108">
        <v>5</v>
      </c>
      <c r="L74" s="108">
        <v>10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757</v>
      </c>
      <c r="C75" s="109">
        <v>88</v>
      </c>
      <c r="D75" s="109">
        <v>82</v>
      </c>
      <c r="E75" s="109">
        <v>77</v>
      </c>
      <c r="F75" s="109">
        <v>159</v>
      </c>
      <c r="G75" s="48" t="s">
        <v>202</v>
      </c>
      <c r="H75" s="36" t="s">
        <v>479</v>
      </c>
      <c r="I75" s="108">
        <v>71</v>
      </c>
      <c r="J75" s="108">
        <v>78</v>
      </c>
      <c r="K75" s="108">
        <v>74</v>
      </c>
      <c r="L75" s="108">
        <v>152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758</v>
      </c>
      <c r="C76" s="109">
        <v>81</v>
      </c>
      <c r="D76" s="109">
        <v>64</v>
      </c>
      <c r="E76" s="109">
        <v>69</v>
      </c>
      <c r="F76" s="109">
        <v>133</v>
      </c>
      <c r="G76" s="48" t="s">
        <v>205</v>
      </c>
      <c r="H76" s="36" t="s">
        <v>759</v>
      </c>
      <c r="I76" s="108">
        <v>22</v>
      </c>
      <c r="J76" s="108">
        <v>16</v>
      </c>
      <c r="K76" s="108">
        <v>19</v>
      </c>
      <c r="L76" s="108">
        <v>35</v>
      </c>
      <c r="M76" s="162"/>
      <c r="N76" s="161"/>
      <c r="O76" s="463" t="s">
        <v>3</v>
      </c>
      <c r="P76" s="463" t="s">
        <v>4</v>
      </c>
      <c r="Q76" s="463" t="s">
        <v>5</v>
      </c>
      <c r="R76" s="463" t="s">
        <v>6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760</v>
      </c>
      <c r="C77" s="109">
        <v>27</v>
      </c>
      <c r="D77" s="109">
        <v>16</v>
      </c>
      <c r="E77" s="109">
        <v>27</v>
      </c>
      <c r="F77" s="109">
        <v>43</v>
      </c>
      <c r="G77" s="48" t="s">
        <v>210</v>
      </c>
      <c r="H77" s="36" t="s">
        <v>489</v>
      </c>
      <c r="I77" s="108">
        <v>42</v>
      </c>
      <c r="J77" s="108">
        <v>29</v>
      </c>
      <c r="K77" s="108">
        <v>35</v>
      </c>
      <c r="L77" s="108">
        <v>64</v>
      </c>
      <c r="M77" s="150" t="s">
        <v>900</v>
      </c>
      <c r="N77" s="150"/>
      <c r="O77" s="103">
        <v>1459</v>
      </c>
      <c r="P77" s="103">
        <v>1241</v>
      </c>
      <c r="Q77" s="103">
        <v>1363</v>
      </c>
      <c r="R77" s="103">
        <v>2604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011" t="s">
        <v>679</v>
      </c>
      <c r="B79" s="1011"/>
      <c r="C79" s="1011"/>
      <c r="D79" s="1011"/>
      <c r="E79" s="1011"/>
      <c r="F79" s="1011"/>
      <c r="G79" s="1011"/>
      <c r="H79" s="1011"/>
      <c r="I79" s="1011"/>
      <c r="J79" s="1011"/>
      <c r="K79" s="1011"/>
      <c r="L79" s="1011"/>
      <c r="M79" s="1011"/>
      <c r="N79" s="1011"/>
      <c r="O79" s="1011"/>
      <c r="P79" s="1011"/>
      <c r="Q79" s="1011"/>
      <c r="R79" s="1011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761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69" t="str">
        <f>P2</f>
        <v>令和６年２月29日現在</v>
      </c>
      <c r="Q80" s="69"/>
      <c r="R80" s="69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463" t="s">
        <v>1</v>
      </c>
      <c r="B81" s="6" t="s">
        <v>2</v>
      </c>
      <c r="C81" s="463" t="s">
        <v>3</v>
      </c>
      <c r="D81" s="463" t="s">
        <v>4</v>
      </c>
      <c r="E81" s="463" t="s">
        <v>5</v>
      </c>
      <c r="F81" s="463" t="s">
        <v>6</v>
      </c>
      <c r="G81" s="463" t="s">
        <v>1</v>
      </c>
      <c r="H81" s="6" t="s">
        <v>2</v>
      </c>
      <c r="I81" s="463" t="s">
        <v>3</v>
      </c>
      <c r="J81" s="463" t="s">
        <v>4</v>
      </c>
      <c r="K81" s="463" t="s">
        <v>5</v>
      </c>
      <c r="L81" s="463" t="s">
        <v>6</v>
      </c>
      <c r="M81" s="129"/>
      <c r="N81" s="6" t="s">
        <v>57</v>
      </c>
      <c r="O81" s="50" t="s">
        <v>22</v>
      </c>
      <c r="P81" s="50" t="s">
        <v>762</v>
      </c>
      <c r="Q81" s="50"/>
      <c r="R81" s="129"/>
      <c r="S81" s="6" t="s">
        <v>2</v>
      </c>
      <c r="T81" s="50" t="s">
        <v>460</v>
      </c>
      <c r="U81" s="463" t="s">
        <v>763</v>
      </c>
      <c r="V81" s="463" t="s">
        <v>3</v>
      </c>
      <c r="W81" s="463" t="s">
        <v>4</v>
      </c>
      <c r="X81" s="463" t="s">
        <v>5</v>
      </c>
      <c r="Y81" s="463" t="s">
        <v>6</v>
      </c>
    </row>
    <row r="82" spans="1:25" ht="15.95" customHeight="1" x14ac:dyDescent="0.4">
      <c r="A82" s="8" t="s">
        <v>523</v>
      </c>
      <c r="B82" s="140" t="s">
        <v>213</v>
      </c>
      <c r="C82" s="26">
        <v>190</v>
      </c>
      <c r="D82" s="26">
        <v>141</v>
      </c>
      <c r="E82" s="26">
        <v>172</v>
      </c>
      <c r="F82" s="103">
        <v>313</v>
      </c>
      <c r="G82" s="34" t="s">
        <v>214</v>
      </c>
      <c r="H82" s="9" t="s">
        <v>215</v>
      </c>
      <c r="I82" s="103">
        <v>156</v>
      </c>
      <c r="J82" s="103">
        <v>134</v>
      </c>
      <c r="K82" s="103">
        <v>160</v>
      </c>
      <c r="L82" s="103">
        <v>294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385" t="s">
        <v>764</v>
      </c>
      <c r="T82" s="52" t="s">
        <v>219</v>
      </c>
      <c r="U82" s="140" t="s">
        <v>765</v>
      </c>
      <c r="V82" s="103">
        <v>38</v>
      </c>
      <c r="W82" s="103">
        <v>27</v>
      </c>
      <c r="X82" s="103">
        <v>36</v>
      </c>
      <c r="Y82" s="26">
        <v>63</v>
      </c>
    </row>
    <row r="83" spans="1:25" ht="15.95" customHeight="1" x14ac:dyDescent="0.4">
      <c r="A83" s="8" t="s">
        <v>523</v>
      </c>
      <c r="B83" s="141" t="s">
        <v>221</v>
      </c>
      <c r="C83" s="26">
        <v>543</v>
      </c>
      <c r="D83" s="26">
        <v>544</v>
      </c>
      <c r="E83" s="26">
        <v>572</v>
      </c>
      <c r="F83" s="103">
        <v>1116</v>
      </c>
      <c r="G83" s="8" t="s">
        <v>222</v>
      </c>
      <c r="H83" s="9" t="s">
        <v>223</v>
      </c>
      <c r="I83" s="103">
        <v>9</v>
      </c>
      <c r="J83" s="103">
        <v>7</v>
      </c>
      <c r="K83" s="103">
        <v>7</v>
      </c>
      <c r="L83" s="103">
        <v>14</v>
      </c>
      <c r="M83" s="1"/>
      <c r="N83" s="386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766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228</v>
      </c>
      <c r="C84" s="103">
        <v>61</v>
      </c>
      <c r="D84" s="103">
        <v>64</v>
      </c>
      <c r="E84" s="103">
        <v>60</v>
      </c>
      <c r="F84" s="103">
        <v>124</v>
      </c>
      <c r="G84" s="34" t="s">
        <v>229</v>
      </c>
      <c r="H84" s="9" t="s">
        <v>230</v>
      </c>
      <c r="I84" s="103">
        <v>17</v>
      </c>
      <c r="J84" s="103">
        <v>10</v>
      </c>
      <c r="K84" s="103">
        <v>18</v>
      </c>
      <c r="L84" s="103">
        <v>28</v>
      </c>
      <c r="M84" s="1"/>
      <c r="N84" s="38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767</v>
      </c>
      <c r="V84" s="103">
        <v>18</v>
      </c>
      <c r="W84" s="103">
        <v>14</v>
      </c>
      <c r="X84" s="103">
        <v>20</v>
      </c>
      <c r="Y84" s="26">
        <v>34</v>
      </c>
    </row>
    <row r="85" spans="1:25" ht="15.95" customHeight="1" x14ac:dyDescent="0.4">
      <c r="A85" s="33" t="s">
        <v>234</v>
      </c>
      <c r="B85" s="9" t="s">
        <v>235</v>
      </c>
      <c r="C85" s="103">
        <v>123</v>
      </c>
      <c r="D85" s="103">
        <v>139</v>
      </c>
      <c r="E85" s="103">
        <v>130</v>
      </c>
      <c r="F85" s="103">
        <v>269</v>
      </c>
      <c r="G85" s="8" t="s">
        <v>523</v>
      </c>
      <c r="H85" s="142" t="s">
        <v>236</v>
      </c>
      <c r="I85" s="103">
        <v>106</v>
      </c>
      <c r="J85" s="103">
        <v>91</v>
      </c>
      <c r="K85" s="103">
        <v>116</v>
      </c>
      <c r="L85" s="103">
        <v>207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768</v>
      </c>
      <c r="V85" s="103">
        <v>51</v>
      </c>
      <c r="W85" s="103">
        <v>50</v>
      </c>
      <c r="X85" s="103">
        <v>50</v>
      </c>
      <c r="Y85" s="26">
        <v>100</v>
      </c>
    </row>
    <row r="86" spans="1:25" ht="15.95" customHeight="1" x14ac:dyDescent="0.4">
      <c r="A86" s="8" t="s">
        <v>523</v>
      </c>
      <c r="B86" s="131" t="s">
        <v>241</v>
      </c>
      <c r="C86" s="103">
        <v>217</v>
      </c>
      <c r="D86" s="103">
        <v>241</v>
      </c>
      <c r="E86" s="103">
        <v>228</v>
      </c>
      <c r="F86" s="103">
        <v>469</v>
      </c>
      <c r="G86" s="34" t="s">
        <v>242</v>
      </c>
      <c r="H86" s="9" t="s">
        <v>243</v>
      </c>
      <c r="I86" s="103">
        <v>149</v>
      </c>
      <c r="J86" s="103">
        <v>139</v>
      </c>
      <c r="K86" s="103">
        <v>152</v>
      </c>
      <c r="L86" s="103">
        <v>291</v>
      </c>
      <c r="M86" s="1"/>
      <c r="N86" s="389"/>
      <c r="O86" s="54">
        <v>3026</v>
      </c>
      <c r="P86" s="322" t="s">
        <v>244</v>
      </c>
      <c r="Q86" s="309"/>
      <c r="R86" s="1"/>
      <c r="S86" s="387"/>
      <c r="T86" s="53" t="s">
        <v>245</v>
      </c>
      <c r="U86" s="140" t="s">
        <v>769</v>
      </c>
      <c r="V86" s="103">
        <v>42</v>
      </c>
      <c r="W86" s="103">
        <v>21</v>
      </c>
      <c r="X86" s="103">
        <v>31</v>
      </c>
      <c r="Y86" s="26">
        <v>52</v>
      </c>
    </row>
    <row r="87" spans="1:25" ht="15.95" customHeight="1" x14ac:dyDescent="0.4">
      <c r="A87" s="8" t="s">
        <v>523</v>
      </c>
      <c r="B87" s="132" t="s">
        <v>247</v>
      </c>
      <c r="C87" s="103">
        <v>140</v>
      </c>
      <c r="D87" s="103">
        <v>139</v>
      </c>
      <c r="E87" s="103">
        <v>141</v>
      </c>
      <c r="F87" s="103">
        <v>280</v>
      </c>
      <c r="G87" s="34" t="s">
        <v>248</v>
      </c>
      <c r="H87" s="9" t="s">
        <v>249</v>
      </c>
      <c r="I87" s="103">
        <v>86</v>
      </c>
      <c r="J87" s="103">
        <v>67</v>
      </c>
      <c r="K87" s="103">
        <v>81</v>
      </c>
      <c r="L87" s="103">
        <v>148</v>
      </c>
      <c r="M87" s="1"/>
      <c r="N87" s="389"/>
      <c r="O87" s="54">
        <v>3027</v>
      </c>
      <c r="P87" s="322" t="s">
        <v>250</v>
      </c>
      <c r="Q87" s="309"/>
      <c r="R87" s="1"/>
      <c r="S87" s="390"/>
      <c r="T87" s="53" t="s">
        <v>251</v>
      </c>
      <c r="U87" s="140" t="s">
        <v>770</v>
      </c>
      <c r="V87" s="103">
        <v>30</v>
      </c>
      <c r="W87" s="103">
        <v>21</v>
      </c>
      <c r="X87" s="103">
        <v>27</v>
      </c>
      <c r="Y87" s="26">
        <v>48</v>
      </c>
    </row>
    <row r="88" spans="1:25" ht="15.95" customHeight="1" x14ac:dyDescent="0.4">
      <c r="A88" s="33" t="s">
        <v>253</v>
      </c>
      <c r="B88" s="9" t="s">
        <v>254</v>
      </c>
      <c r="C88" s="103">
        <v>47</v>
      </c>
      <c r="D88" s="103">
        <v>44</v>
      </c>
      <c r="E88" s="103">
        <v>36</v>
      </c>
      <c r="F88" s="103">
        <v>80</v>
      </c>
      <c r="G88" s="34" t="s">
        <v>255</v>
      </c>
      <c r="H88" s="9" t="s">
        <v>256</v>
      </c>
      <c r="I88" s="103">
        <v>18</v>
      </c>
      <c r="J88" s="103">
        <v>16</v>
      </c>
      <c r="K88" s="103">
        <v>14</v>
      </c>
      <c r="L88" s="103">
        <v>30</v>
      </c>
      <c r="M88" s="1"/>
      <c r="N88" s="389"/>
      <c r="O88" s="54">
        <v>3028</v>
      </c>
      <c r="P88" s="322" t="s">
        <v>257</v>
      </c>
      <c r="Q88" s="309"/>
      <c r="R88" s="1"/>
      <c r="S88" s="391" t="s">
        <v>221</v>
      </c>
      <c r="T88" s="53" t="s">
        <v>259</v>
      </c>
      <c r="U88" s="141" t="s">
        <v>771</v>
      </c>
      <c r="V88" s="103">
        <v>41</v>
      </c>
      <c r="W88" s="103">
        <v>21</v>
      </c>
      <c r="X88" s="103">
        <v>30</v>
      </c>
      <c r="Y88" s="26">
        <v>51</v>
      </c>
    </row>
    <row r="89" spans="1:25" ht="15.95" customHeight="1" x14ac:dyDescent="0.4">
      <c r="A89" s="33" t="s">
        <v>261</v>
      </c>
      <c r="B89" s="9" t="s">
        <v>262</v>
      </c>
      <c r="C89" s="103">
        <v>61</v>
      </c>
      <c r="D89" s="103">
        <v>47</v>
      </c>
      <c r="E89" s="103">
        <v>55</v>
      </c>
      <c r="F89" s="103">
        <v>102</v>
      </c>
      <c r="G89" s="8" t="s">
        <v>523</v>
      </c>
      <c r="H89" s="140" t="s">
        <v>263</v>
      </c>
      <c r="I89" s="103">
        <v>251</v>
      </c>
      <c r="J89" s="103">
        <v>216</v>
      </c>
      <c r="K89" s="103">
        <v>247</v>
      </c>
      <c r="L89" s="103">
        <v>463</v>
      </c>
      <c r="M89" s="1"/>
      <c r="N89" s="392"/>
      <c r="O89" s="54">
        <v>3029</v>
      </c>
      <c r="P89" s="322" t="s">
        <v>264</v>
      </c>
      <c r="Q89" s="309"/>
      <c r="R89" s="1"/>
      <c r="S89" s="393"/>
      <c r="T89" s="53" t="s">
        <v>265</v>
      </c>
      <c r="U89" s="141" t="s">
        <v>772</v>
      </c>
      <c r="V89" s="103">
        <v>39</v>
      </c>
      <c r="W89" s="103">
        <v>41</v>
      </c>
      <c r="X89" s="103">
        <v>46</v>
      </c>
      <c r="Y89" s="26">
        <v>87</v>
      </c>
    </row>
    <row r="90" spans="1:25" ht="15.95" customHeight="1" x14ac:dyDescent="0.4">
      <c r="A90" s="33" t="s">
        <v>267</v>
      </c>
      <c r="B90" s="9" t="s">
        <v>268</v>
      </c>
      <c r="C90" s="103">
        <v>73</v>
      </c>
      <c r="D90" s="103">
        <v>62</v>
      </c>
      <c r="E90" s="103">
        <v>67</v>
      </c>
      <c r="F90" s="103">
        <v>129</v>
      </c>
      <c r="G90" s="34" t="s">
        <v>269</v>
      </c>
      <c r="H90" s="9" t="s">
        <v>270</v>
      </c>
      <c r="I90" s="103">
        <v>29</v>
      </c>
      <c r="J90" s="103">
        <v>26</v>
      </c>
      <c r="K90" s="103">
        <v>26</v>
      </c>
      <c r="L90" s="103">
        <v>52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393"/>
      <c r="T90" s="53" t="s">
        <v>271</v>
      </c>
      <c r="U90" s="141" t="s">
        <v>773</v>
      </c>
      <c r="V90" s="103">
        <v>19</v>
      </c>
      <c r="W90" s="103">
        <v>27</v>
      </c>
      <c r="X90" s="103">
        <v>15</v>
      </c>
      <c r="Y90" s="26">
        <v>42</v>
      </c>
    </row>
    <row r="91" spans="1:25" ht="15.75" customHeight="1" x14ac:dyDescent="0.4">
      <c r="A91" s="33" t="s">
        <v>273</v>
      </c>
      <c r="B91" s="9" t="s">
        <v>274</v>
      </c>
      <c r="C91" s="103">
        <v>29</v>
      </c>
      <c r="D91" s="103">
        <v>31</v>
      </c>
      <c r="E91" s="103">
        <v>33</v>
      </c>
      <c r="F91" s="103">
        <v>64</v>
      </c>
      <c r="G91" s="34" t="s">
        <v>275</v>
      </c>
      <c r="H91" s="9" t="s">
        <v>276</v>
      </c>
      <c r="I91" s="103">
        <v>37</v>
      </c>
      <c r="J91" s="103">
        <v>27</v>
      </c>
      <c r="K91" s="103">
        <v>30</v>
      </c>
      <c r="L91" s="103">
        <v>57</v>
      </c>
      <c r="M91" s="1"/>
      <c r="N91" s="394"/>
      <c r="O91" s="55">
        <v>3046</v>
      </c>
      <c r="P91" s="323" t="s">
        <v>277</v>
      </c>
      <c r="Q91" s="310"/>
      <c r="R91" s="1"/>
      <c r="S91" s="393"/>
      <c r="T91" s="53" t="s">
        <v>278</v>
      </c>
      <c r="U91" s="141" t="s">
        <v>774</v>
      </c>
      <c r="V91" s="103">
        <v>20</v>
      </c>
      <c r="W91" s="103">
        <v>19</v>
      </c>
      <c r="X91" s="103">
        <v>18</v>
      </c>
      <c r="Y91" s="26">
        <v>37</v>
      </c>
    </row>
    <row r="92" spans="1:25" ht="15.95" customHeight="1" x14ac:dyDescent="0.4">
      <c r="A92" s="33" t="s">
        <v>280</v>
      </c>
      <c r="B92" s="9" t="s">
        <v>281</v>
      </c>
      <c r="C92" s="103">
        <v>45</v>
      </c>
      <c r="D92" s="103">
        <v>40</v>
      </c>
      <c r="E92" s="103">
        <v>48</v>
      </c>
      <c r="F92" s="103">
        <v>88</v>
      </c>
      <c r="G92" s="34" t="s">
        <v>282</v>
      </c>
      <c r="H92" s="9" t="s">
        <v>283</v>
      </c>
      <c r="I92" s="103">
        <v>25</v>
      </c>
      <c r="J92" s="103">
        <v>19</v>
      </c>
      <c r="K92" s="103">
        <v>25</v>
      </c>
      <c r="L92" s="103">
        <v>44</v>
      </c>
      <c r="M92" s="1"/>
      <c r="N92" s="395" t="s">
        <v>284</v>
      </c>
      <c r="O92" s="56">
        <v>3118</v>
      </c>
      <c r="P92" s="324" t="s">
        <v>285</v>
      </c>
      <c r="Q92" s="311"/>
      <c r="R92" s="1"/>
      <c r="S92" s="393"/>
      <c r="T92" s="53" t="s">
        <v>286</v>
      </c>
      <c r="U92" s="141" t="s">
        <v>775</v>
      </c>
      <c r="V92" s="103">
        <v>44</v>
      </c>
      <c r="W92" s="103">
        <v>45</v>
      </c>
      <c r="X92" s="103">
        <v>39</v>
      </c>
      <c r="Y92" s="26">
        <v>84</v>
      </c>
    </row>
    <row r="93" spans="1:25" ht="15.95" customHeight="1" x14ac:dyDescent="0.4">
      <c r="A93" s="33" t="s">
        <v>288</v>
      </c>
      <c r="B93" s="9" t="s">
        <v>289</v>
      </c>
      <c r="C93" s="103">
        <v>54</v>
      </c>
      <c r="D93" s="103">
        <v>47</v>
      </c>
      <c r="E93" s="103">
        <v>44</v>
      </c>
      <c r="F93" s="103">
        <v>91</v>
      </c>
      <c r="G93" s="34" t="s">
        <v>290</v>
      </c>
      <c r="H93" s="9" t="s">
        <v>291</v>
      </c>
      <c r="I93" s="103">
        <v>483</v>
      </c>
      <c r="J93" s="103">
        <v>569</v>
      </c>
      <c r="K93" s="103">
        <v>621</v>
      </c>
      <c r="L93" s="103">
        <v>1190</v>
      </c>
      <c r="M93" s="1"/>
      <c r="N93" s="396"/>
      <c r="O93" s="56">
        <v>3119</v>
      </c>
      <c r="P93" s="324" t="s">
        <v>585</v>
      </c>
      <c r="Q93" s="311"/>
      <c r="R93" s="1"/>
      <c r="S93" s="393"/>
      <c r="T93" s="53" t="s">
        <v>292</v>
      </c>
      <c r="U93" s="141" t="s">
        <v>776</v>
      </c>
      <c r="V93" s="103">
        <v>140</v>
      </c>
      <c r="W93" s="103">
        <v>146</v>
      </c>
      <c r="X93" s="103">
        <v>167</v>
      </c>
      <c r="Y93" s="26">
        <v>313</v>
      </c>
    </row>
    <row r="94" spans="1:25" ht="15.95" customHeight="1" x14ac:dyDescent="0.4">
      <c r="A94" s="33" t="s">
        <v>294</v>
      </c>
      <c r="B94" s="9" t="s">
        <v>295</v>
      </c>
      <c r="C94" s="103">
        <v>119</v>
      </c>
      <c r="D94" s="103">
        <v>94</v>
      </c>
      <c r="E94" s="103">
        <v>102</v>
      </c>
      <c r="F94" s="103">
        <v>196</v>
      </c>
      <c r="G94" s="34" t="s">
        <v>296</v>
      </c>
      <c r="H94" s="9" t="s">
        <v>297</v>
      </c>
      <c r="I94" s="103">
        <v>85</v>
      </c>
      <c r="J94" s="103">
        <v>96</v>
      </c>
      <c r="K94" s="103">
        <v>102</v>
      </c>
      <c r="L94" s="103">
        <v>198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393"/>
      <c r="T94" s="53" t="s">
        <v>300</v>
      </c>
      <c r="U94" s="141" t="s">
        <v>777</v>
      </c>
      <c r="V94" s="103">
        <v>37</v>
      </c>
      <c r="W94" s="103">
        <v>32</v>
      </c>
      <c r="X94" s="103">
        <v>37</v>
      </c>
      <c r="Y94" s="26">
        <v>69</v>
      </c>
    </row>
    <row r="95" spans="1:25" ht="15.95" customHeight="1" x14ac:dyDescent="0.4">
      <c r="A95" s="33" t="s">
        <v>302</v>
      </c>
      <c r="B95" s="9" t="s">
        <v>303</v>
      </c>
      <c r="C95" s="103">
        <v>22</v>
      </c>
      <c r="D95" s="103">
        <v>21</v>
      </c>
      <c r="E95" s="103">
        <v>20</v>
      </c>
      <c r="F95" s="103">
        <v>41</v>
      </c>
      <c r="G95" s="34" t="s">
        <v>304</v>
      </c>
      <c r="H95" s="9" t="s">
        <v>305</v>
      </c>
      <c r="I95" s="103">
        <v>11</v>
      </c>
      <c r="J95" s="103">
        <v>13</v>
      </c>
      <c r="K95" s="103">
        <v>7</v>
      </c>
      <c r="L95" s="103">
        <v>20</v>
      </c>
      <c r="M95" s="1"/>
      <c r="N95" s="397"/>
      <c r="O95" s="57">
        <v>3058</v>
      </c>
      <c r="P95" s="325" t="s">
        <v>306</v>
      </c>
      <c r="Q95" s="312"/>
      <c r="R95" s="1"/>
      <c r="S95" s="393"/>
      <c r="T95" s="53" t="s">
        <v>307</v>
      </c>
      <c r="U95" s="141" t="s">
        <v>778</v>
      </c>
      <c r="V95" s="103">
        <v>90</v>
      </c>
      <c r="W95" s="103">
        <v>86</v>
      </c>
      <c r="X95" s="103">
        <v>98</v>
      </c>
      <c r="Y95" s="26">
        <v>184</v>
      </c>
    </row>
    <row r="96" spans="1:25" ht="15.95" customHeight="1" x14ac:dyDescent="0.4">
      <c r="A96" s="33" t="s">
        <v>309</v>
      </c>
      <c r="B96" s="9" t="s">
        <v>310</v>
      </c>
      <c r="C96" s="103">
        <v>10</v>
      </c>
      <c r="D96" s="103">
        <v>6</v>
      </c>
      <c r="E96" s="103">
        <v>11</v>
      </c>
      <c r="F96" s="103">
        <v>17</v>
      </c>
      <c r="G96" s="34" t="s">
        <v>311</v>
      </c>
      <c r="H96" s="9" t="s">
        <v>312</v>
      </c>
      <c r="I96" s="103">
        <v>97</v>
      </c>
      <c r="J96" s="103">
        <v>101</v>
      </c>
      <c r="K96" s="103">
        <v>104</v>
      </c>
      <c r="L96" s="103">
        <v>205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393"/>
      <c r="T96" s="53" t="s">
        <v>314</v>
      </c>
      <c r="U96" s="141" t="s">
        <v>779</v>
      </c>
      <c r="V96" s="103">
        <v>52</v>
      </c>
      <c r="W96" s="103">
        <v>54</v>
      </c>
      <c r="X96" s="103">
        <v>53</v>
      </c>
      <c r="Y96" s="26">
        <v>107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317</v>
      </c>
      <c r="I97" s="103">
        <v>112</v>
      </c>
      <c r="J97" s="103">
        <v>94</v>
      </c>
      <c r="K97" s="103">
        <v>99</v>
      </c>
      <c r="L97" s="103">
        <v>193</v>
      </c>
      <c r="M97" s="1"/>
      <c r="N97" s="398"/>
      <c r="O97" s="58">
        <v>3061</v>
      </c>
      <c r="P97" s="326" t="s">
        <v>318</v>
      </c>
      <c r="Q97" s="313"/>
      <c r="R97" s="1"/>
      <c r="S97" s="393"/>
      <c r="T97" s="53" t="s">
        <v>319</v>
      </c>
      <c r="U97" s="141" t="s">
        <v>780</v>
      </c>
      <c r="V97" s="103">
        <v>46</v>
      </c>
      <c r="W97" s="103">
        <v>62</v>
      </c>
      <c r="X97" s="103">
        <v>53</v>
      </c>
      <c r="Y97" s="26">
        <v>115</v>
      </c>
    </row>
    <row r="98" spans="1:25" ht="15.95" customHeight="1" x14ac:dyDescent="0.4">
      <c r="A98" s="8" t="s">
        <v>523</v>
      </c>
      <c r="B98" s="143" t="s">
        <v>321</v>
      </c>
      <c r="C98" s="103">
        <v>207</v>
      </c>
      <c r="D98" s="103">
        <v>220</v>
      </c>
      <c r="E98" s="103">
        <v>250</v>
      </c>
      <c r="F98" s="103">
        <v>470</v>
      </c>
      <c r="G98" s="8" t="s">
        <v>523</v>
      </c>
      <c r="H98" s="143" t="s">
        <v>322</v>
      </c>
      <c r="I98" s="103">
        <v>211</v>
      </c>
      <c r="J98" s="103">
        <v>164</v>
      </c>
      <c r="K98" s="103">
        <v>221</v>
      </c>
      <c r="L98" s="103">
        <v>385</v>
      </c>
      <c r="M98" s="1"/>
      <c r="N98" s="398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131" t="s">
        <v>411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327</v>
      </c>
      <c r="C99" s="103">
        <v>48</v>
      </c>
      <c r="D99" s="103">
        <v>36</v>
      </c>
      <c r="E99" s="103">
        <v>50</v>
      </c>
      <c r="F99" s="103">
        <v>86</v>
      </c>
      <c r="G99" s="34" t="s">
        <v>328</v>
      </c>
      <c r="H99" s="9" t="s">
        <v>329</v>
      </c>
      <c r="I99" s="103">
        <v>35</v>
      </c>
      <c r="J99" s="103">
        <v>32</v>
      </c>
      <c r="K99" s="103">
        <v>39</v>
      </c>
      <c r="L99" s="103">
        <v>71</v>
      </c>
      <c r="M99" s="1"/>
      <c r="N99" s="398"/>
      <c r="O99" s="58">
        <v>3063</v>
      </c>
      <c r="P99" s="326" t="s">
        <v>330</v>
      </c>
      <c r="Q99" s="313"/>
      <c r="R99" s="1"/>
      <c r="S99" s="400" t="s">
        <v>781</v>
      </c>
      <c r="T99" s="53" t="s">
        <v>331</v>
      </c>
      <c r="U99" s="131" t="s">
        <v>782</v>
      </c>
      <c r="V99" s="103">
        <v>63</v>
      </c>
      <c r="W99" s="103">
        <v>72</v>
      </c>
      <c r="X99" s="103">
        <v>50</v>
      </c>
      <c r="Y99" s="26">
        <v>122</v>
      </c>
    </row>
    <row r="100" spans="1:25" ht="15.95" customHeight="1" x14ac:dyDescent="0.4">
      <c r="A100" s="34" t="s">
        <v>332</v>
      </c>
      <c r="B100" s="9" t="s">
        <v>333</v>
      </c>
      <c r="C100" s="103">
        <v>12</v>
      </c>
      <c r="D100" s="103">
        <v>11</v>
      </c>
      <c r="E100" s="103">
        <v>15</v>
      </c>
      <c r="F100" s="103">
        <v>26</v>
      </c>
      <c r="G100" s="34" t="s">
        <v>334</v>
      </c>
      <c r="H100" s="9" t="s">
        <v>335</v>
      </c>
      <c r="I100" s="103">
        <v>204</v>
      </c>
      <c r="J100" s="103">
        <v>233</v>
      </c>
      <c r="K100" s="103">
        <v>252</v>
      </c>
      <c r="L100" s="103">
        <v>485</v>
      </c>
      <c r="M100" s="1"/>
      <c r="N100" s="398"/>
      <c r="O100" s="58">
        <v>3065</v>
      </c>
      <c r="P100" s="326" t="s">
        <v>336</v>
      </c>
      <c r="Q100" s="313"/>
      <c r="R100" s="1"/>
      <c r="S100" s="401"/>
      <c r="T100" s="53" t="s">
        <v>337</v>
      </c>
      <c r="U100" s="131" t="s">
        <v>783</v>
      </c>
      <c r="V100" s="103">
        <v>83</v>
      </c>
      <c r="W100" s="103">
        <v>91</v>
      </c>
      <c r="X100" s="103">
        <v>98</v>
      </c>
      <c r="Y100" s="26">
        <v>189</v>
      </c>
    </row>
    <row r="101" spans="1:25" ht="15.95" customHeight="1" x14ac:dyDescent="0.4">
      <c r="A101" s="34" t="s">
        <v>338</v>
      </c>
      <c r="B101" s="9" t="s">
        <v>339</v>
      </c>
      <c r="C101" s="103">
        <v>13</v>
      </c>
      <c r="D101" s="103">
        <v>11</v>
      </c>
      <c r="E101" s="103">
        <v>10</v>
      </c>
      <c r="F101" s="103">
        <v>21</v>
      </c>
      <c r="G101" s="8" t="s">
        <v>523</v>
      </c>
      <c r="H101" s="134" t="s">
        <v>340</v>
      </c>
      <c r="I101" s="103">
        <v>77</v>
      </c>
      <c r="J101" s="103">
        <v>54</v>
      </c>
      <c r="K101" s="103">
        <v>97</v>
      </c>
      <c r="L101" s="103">
        <v>151</v>
      </c>
      <c r="M101" s="1"/>
      <c r="N101" s="402"/>
      <c r="O101" s="58">
        <v>3066</v>
      </c>
      <c r="P101" s="326" t="s">
        <v>341</v>
      </c>
      <c r="Q101" s="313"/>
      <c r="R101" s="1"/>
      <c r="S101" s="403"/>
      <c r="T101" s="53" t="s">
        <v>342</v>
      </c>
      <c r="U101" s="131" t="s">
        <v>784</v>
      </c>
      <c r="V101" s="103">
        <v>71</v>
      </c>
      <c r="W101" s="103">
        <v>78</v>
      </c>
      <c r="X101" s="103">
        <v>80</v>
      </c>
      <c r="Y101" s="26">
        <v>158</v>
      </c>
    </row>
    <row r="102" spans="1:25" ht="15.95" customHeight="1" x14ac:dyDescent="0.4">
      <c r="A102" s="34" t="s">
        <v>343</v>
      </c>
      <c r="B102" s="9" t="s">
        <v>344</v>
      </c>
      <c r="C102" s="103">
        <v>35</v>
      </c>
      <c r="D102" s="103">
        <v>43</v>
      </c>
      <c r="E102" s="103">
        <v>37</v>
      </c>
      <c r="F102" s="103">
        <v>80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404" t="s">
        <v>247</v>
      </c>
      <c r="T102" s="53" t="s">
        <v>347</v>
      </c>
      <c r="U102" s="132" t="s">
        <v>785</v>
      </c>
      <c r="V102" s="103">
        <v>21</v>
      </c>
      <c r="W102" s="103">
        <v>21</v>
      </c>
      <c r="X102" s="103">
        <v>16</v>
      </c>
      <c r="Y102" s="26">
        <v>37</v>
      </c>
    </row>
    <row r="103" spans="1:25" ht="15.95" customHeight="1" x14ac:dyDescent="0.4">
      <c r="A103" s="34" t="s">
        <v>348</v>
      </c>
      <c r="B103" s="9" t="s">
        <v>349</v>
      </c>
      <c r="C103" s="103">
        <v>40</v>
      </c>
      <c r="D103" s="103">
        <v>35</v>
      </c>
      <c r="E103" s="103">
        <v>41</v>
      </c>
      <c r="F103" s="103">
        <v>76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405"/>
      <c r="O103" s="59">
        <v>3073</v>
      </c>
      <c r="P103" s="327" t="s">
        <v>350</v>
      </c>
      <c r="Q103" s="314"/>
      <c r="R103" s="1"/>
      <c r="S103" s="406"/>
      <c r="T103" s="53" t="s">
        <v>351</v>
      </c>
      <c r="U103" s="132" t="s">
        <v>490</v>
      </c>
      <c r="V103" s="103">
        <v>42</v>
      </c>
      <c r="W103" s="103">
        <v>42</v>
      </c>
      <c r="X103" s="103">
        <v>50</v>
      </c>
      <c r="Y103" s="26">
        <v>92</v>
      </c>
    </row>
    <row r="104" spans="1:25" ht="15.95" customHeight="1" x14ac:dyDescent="0.4">
      <c r="A104" s="34" t="s">
        <v>352</v>
      </c>
      <c r="B104" s="9" t="s">
        <v>353</v>
      </c>
      <c r="C104" s="103">
        <v>63</v>
      </c>
      <c r="D104" s="103">
        <v>44</v>
      </c>
      <c r="E104" s="103">
        <v>55</v>
      </c>
      <c r="F104" s="103">
        <v>99</v>
      </c>
      <c r="G104" s="302"/>
      <c r="H104" s="407"/>
      <c r="I104" s="60">
        <v>3002</v>
      </c>
      <c r="J104" s="330" t="s">
        <v>226</v>
      </c>
      <c r="K104" s="317"/>
      <c r="L104" s="104"/>
      <c r="M104" s="1"/>
      <c r="N104" s="408"/>
      <c r="O104" s="59">
        <v>3076</v>
      </c>
      <c r="P104" s="327" t="s">
        <v>354</v>
      </c>
      <c r="Q104" s="314"/>
      <c r="R104" s="1"/>
      <c r="S104" s="406"/>
      <c r="T104" s="53" t="s">
        <v>355</v>
      </c>
      <c r="U104" s="132" t="s">
        <v>786</v>
      </c>
      <c r="V104" s="103">
        <v>22</v>
      </c>
      <c r="W104" s="103">
        <v>30</v>
      </c>
      <c r="X104" s="103">
        <v>27</v>
      </c>
      <c r="Y104" s="26">
        <v>57</v>
      </c>
    </row>
    <row r="105" spans="1:25" ht="15.95" customHeight="1" x14ac:dyDescent="0.4">
      <c r="A105" s="61" t="s">
        <v>356</v>
      </c>
      <c r="B105" s="23" t="s">
        <v>357</v>
      </c>
      <c r="C105" s="103">
        <v>41</v>
      </c>
      <c r="D105" s="103">
        <v>46</v>
      </c>
      <c r="E105" s="103">
        <v>34</v>
      </c>
      <c r="F105" s="103">
        <v>80</v>
      </c>
      <c r="G105" s="302"/>
      <c r="H105" s="407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360</v>
      </c>
      <c r="U105" s="132" t="s">
        <v>787</v>
      </c>
      <c r="V105" s="103">
        <v>46</v>
      </c>
      <c r="W105" s="103">
        <v>41</v>
      </c>
      <c r="X105" s="103">
        <v>40</v>
      </c>
      <c r="Y105" s="26">
        <v>81</v>
      </c>
    </row>
    <row r="106" spans="1:25" ht="15.95" customHeight="1" x14ac:dyDescent="0.4">
      <c r="A106" s="61" t="s">
        <v>361</v>
      </c>
      <c r="B106" s="23" t="s">
        <v>362</v>
      </c>
      <c r="C106" s="103">
        <v>89</v>
      </c>
      <c r="D106" s="103">
        <v>77</v>
      </c>
      <c r="E106" s="103">
        <v>75</v>
      </c>
      <c r="F106" s="103">
        <v>152</v>
      </c>
      <c r="G106" s="302"/>
      <c r="H106" s="407"/>
      <c r="I106" s="60">
        <v>3005</v>
      </c>
      <c r="J106" s="330" t="s">
        <v>240</v>
      </c>
      <c r="K106" s="317"/>
      <c r="L106" s="104"/>
      <c r="M106" s="1"/>
      <c r="N106" s="409"/>
      <c r="O106" s="62">
        <v>3077</v>
      </c>
      <c r="P106" s="328" t="s">
        <v>363</v>
      </c>
      <c r="Q106" s="315"/>
      <c r="R106" s="1"/>
      <c r="S106" s="410"/>
      <c r="T106" s="53" t="s">
        <v>364</v>
      </c>
      <c r="U106" s="132" t="s">
        <v>788</v>
      </c>
      <c r="V106" s="103">
        <v>9</v>
      </c>
      <c r="W106" s="103">
        <v>5</v>
      </c>
      <c r="X106" s="103">
        <v>8</v>
      </c>
      <c r="Y106" s="26">
        <v>13</v>
      </c>
    </row>
    <row r="107" spans="1:25" ht="15.95" customHeight="1" x14ac:dyDescent="0.4">
      <c r="A107" s="61" t="s">
        <v>365</v>
      </c>
      <c r="B107" s="23" t="s">
        <v>366</v>
      </c>
      <c r="C107" s="103">
        <v>198</v>
      </c>
      <c r="D107" s="103">
        <v>162</v>
      </c>
      <c r="E107" s="103">
        <v>191</v>
      </c>
      <c r="F107" s="103">
        <v>353</v>
      </c>
      <c r="G107" s="302"/>
      <c r="H107" s="407"/>
      <c r="I107" s="60">
        <v>3024</v>
      </c>
      <c r="J107" s="330" t="s">
        <v>246</v>
      </c>
      <c r="K107" s="317"/>
      <c r="L107" s="104"/>
      <c r="M107" s="1"/>
      <c r="N107" s="409"/>
      <c r="O107" s="62">
        <v>3078</v>
      </c>
      <c r="P107" s="328" t="s">
        <v>367</v>
      </c>
      <c r="Q107" s="315"/>
      <c r="R107" s="1"/>
      <c r="S107" s="411" t="s">
        <v>321</v>
      </c>
      <c r="T107" s="53" t="s">
        <v>368</v>
      </c>
      <c r="U107" s="133" t="s">
        <v>321</v>
      </c>
      <c r="V107" s="103">
        <v>152</v>
      </c>
      <c r="W107" s="103">
        <v>157</v>
      </c>
      <c r="X107" s="103">
        <v>189</v>
      </c>
      <c r="Y107" s="26">
        <v>346</v>
      </c>
    </row>
    <row r="108" spans="1:25" ht="15.95" customHeight="1" x14ac:dyDescent="0.4">
      <c r="A108" s="34" t="s">
        <v>369</v>
      </c>
      <c r="B108" s="9" t="s">
        <v>370</v>
      </c>
      <c r="C108" s="103">
        <v>46</v>
      </c>
      <c r="D108" s="103">
        <v>39</v>
      </c>
      <c r="E108" s="103">
        <v>41</v>
      </c>
      <c r="F108" s="103">
        <v>80</v>
      </c>
      <c r="G108" s="302"/>
      <c r="H108" s="412"/>
      <c r="I108" s="60">
        <v>3032</v>
      </c>
      <c r="J108" s="330" t="s">
        <v>252</v>
      </c>
      <c r="K108" s="317"/>
      <c r="L108" s="104"/>
      <c r="M108" s="1"/>
      <c r="N108" s="409"/>
      <c r="O108" s="62">
        <v>3079</v>
      </c>
      <c r="P108" s="328" t="s">
        <v>371</v>
      </c>
      <c r="Q108" s="315"/>
      <c r="R108" s="1"/>
      <c r="S108" s="410"/>
      <c r="T108" s="53" t="s">
        <v>372</v>
      </c>
      <c r="U108" s="133" t="s">
        <v>789</v>
      </c>
      <c r="V108" s="103">
        <v>55</v>
      </c>
      <c r="W108" s="103">
        <v>63</v>
      </c>
      <c r="X108" s="103">
        <v>61</v>
      </c>
      <c r="Y108" s="26">
        <v>124</v>
      </c>
    </row>
    <row r="109" spans="1:25" ht="15.95" customHeight="1" x14ac:dyDescent="0.4">
      <c r="A109" s="8" t="s">
        <v>523</v>
      </c>
      <c r="B109" s="63" t="s">
        <v>373</v>
      </c>
      <c r="C109" s="103">
        <v>106</v>
      </c>
      <c r="D109" s="103">
        <v>91</v>
      </c>
      <c r="E109" s="103">
        <v>107</v>
      </c>
      <c r="F109" s="103">
        <v>198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413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376</v>
      </c>
      <c r="C110" s="103">
        <v>62</v>
      </c>
      <c r="D110" s="103">
        <v>47</v>
      </c>
      <c r="E110" s="103">
        <v>58</v>
      </c>
      <c r="F110" s="103">
        <v>105</v>
      </c>
      <c r="G110" s="1"/>
      <c r="H110" s="414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415" t="s">
        <v>373</v>
      </c>
      <c r="T110" s="53" t="s">
        <v>379</v>
      </c>
      <c r="U110" s="139" t="s">
        <v>790</v>
      </c>
      <c r="V110" s="103">
        <v>59</v>
      </c>
      <c r="W110" s="103">
        <v>38</v>
      </c>
      <c r="X110" s="103">
        <v>59</v>
      </c>
      <c r="Y110" s="26">
        <v>97</v>
      </c>
    </row>
    <row r="111" spans="1:25" ht="15.95" customHeight="1" x14ac:dyDescent="0.4">
      <c r="A111" s="34" t="s">
        <v>380</v>
      </c>
      <c r="B111" s="9" t="s">
        <v>381</v>
      </c>
      <c r="C111" s="103">
        <v>14</v>
      </c>
      <c r="D111" s="103">
        <v>14</v>
      </c>
      <c r="E111" s="103">
        <v>14</v>
      </c>
      <c r="F111" s="103">
        <v>28</v>
      </c>
      <c r="G111" s="1"/>
      <c r="H111" s="414"/>
      <c r="I111" s="64">
        <v>3009</v>
      </c>
      <c r="J111" s="351" t="s">
        <v>272</v>
      </c>
      <c r="K111" s="349"/>
      <c r="L111" s="2"/>
      <c r="M111" s="1"/>
      <c r="N111" s="416"/>
      <c r="O111" s="65">
        <v>3087</v>
      </c>
      <c r="P111" s="329" t="s">
        <v>382</v>
      </c>
      <c r="Q111" s="316"/>
      <c r="R111" s="1"/>
      <c r="S111" s="417"/>
      <c r="T111" s="53" t="s">
        <v>383</v>
      </c>
      <c r="U111" s="139" t="s">
        <v>791</v>
      </c>
      <c r="V111" s="103">
        <v>47</v>
      </c>
      <c r="W111" s="103">
        <v>53</v>
      </c>
      <c r="X111" s="103">
        <v>48</v>
      </c>
      <c r="Y111" s="26">
        <v>101</v>
      </c>
    </row>
    <row r="112" spans="1:25" ht="15.75" customHeight="1" x14ac:dyDescent="0.4">
      <c r="A112" s="8" t="s">
        <v>523</v>
      </c>
      <c r="B112" s="136" t="s">
        <v>384</v>
      </c>
      <c r="C112" s="103">
        <v>135</v>
      </c>
      <c r="D112" s="103">
        <v>124</v>
      </c>
      <c r="E112" s="103">
        <v>131</v>
      </c>
      <c r="F112" s="103">
        <v>255</v>
      </c>
      <c r="G112" s="1"/>
      <c r="H112" s="414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418" t="s">
        <v>792</v>
      </c>
      <c r="T112" s="53" t="s">
        <v>387</v>
      </c>
      <c r="U112" s="136" t="s">
        <v>384</v>
      </c>
      <c r="V112" s="103">
        <v>73</v>
      </c>
      <c r="W112" s="103">
        <v>66</v>
      </c>
      <c r="X112" s="103">
        <v>70</v>
      </c>
      <c r="Y112" s="26">
        <v>136</v>
      </c>
    </row>
    <row r="113" spans="1:25" ht="15.95" customHeight="1" x14ac:dyDescent="0.4">
      <c r="A113" s="34" t="s">
        <v>388</v>
      </c>
      <c r="B113" s="9" t="s">
        <v>389</v>
      </c>
      <c r="C113" s="103">
        <v>34</v>
      </c>
      <c r="D113" s="103">
        <v>34</v>
      </c>
      <c r="E113" s="103">
        <v>30</v>
      </c>
      <c r="F113" s="103">
        <v>64</v>
      </c>
      <c r="G113" s="1"/>
      <c r="H113" s="414"/>
      <c r="I113" s="64">
        <v>3011</v>
      </c>
      <c r="J113" s="351" t="s">
        <v>287</v>
      </c>
      <c r="K113" s="349"/>
      <c r="L113" s="2"/>
      <c r="M113" s="1"/>
      <c r="N113" s="419"/>
      <c r="O113" s="66">
        <v>3098</v>
      </c>
      <c r="P113" s="330" t="s">
        <v>390</v>
      </c>
      <c r="Q113" s="317"/>
      <c r="R113" s="1"/>
      <c r="S113" s="406"/>
      <c r="T113" s="53" t="s">
        <v>391</v>
      </c>
      <c r="U113" s="136" t="s">
        <v>793</v>
      </c>
      <c r="V113" s="103">
        <v>8</v>
      </c>
      <c r="W113" s="103">
        <v>4</v>
      </c>
      <c r="X113" s="103">
        <v>6</v>
      </c>
      <c r="Y113" s="26">
        <v>10</v>
      </c>
    </row>
    <row r="114" spans="1:25" ht="15.95" customHeight="1" x14ac:dyDescent="0.4">
      <c r="A114" s="34" t="s">
        <v>392</v>
      </c>
      <c r="B114" s="9" t="s">
        <v>393</v>
      </c>
      <c r="C114" s="103">
        <v>29</v>
      </c>
      <c r="D114" s="103">
        <v>27</v>
      </c>
      <c r="E114" s="103">
        <v>29</v>
      </c>
      <c r="F114" s="103">
        <v>56</v>
      </c>
      <c r="G114" s="1"/>
      <c r="H114" s="414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395</v>
      </c>
      <c r="U114" s="136" t="s">
        <v>794</v>
      </c>
      <c r="V114" s="103">
        <v>34</v>
      </c>
      <c r="W114" s="103">
        <v>39</v>
      </c>
      <c r="X114" s="103">
        <v>39</v>
      </c>
      <c r="Y114" s="26">
        <v>78</v>
      </c>
    </row>
    <row r="115" spans="1:25" ht="15.95" customHeight="1" x14ac:dyDescent="0.4">
      <c r="A115" s="34" t="s">
        <v>396</v>
      </c>
      <c r="B115" s="9" t="s">
        <v>397</v>
      </c>
      <c r="C115" s="103">
        <v>29</v>
      </c>
      <c r="D115" s="103">
        <v>24</v>
      </c>
      <c r="E115" s="103">
        <v>27</v>
      </c>
      <c r="F115" s="103">
        <v>51</v>
      </c>
      <c r="G115" s="1"/>
      <c r="H115" s="414"/>
      <c r="I115" s="64">
        <v>3015</v>
      </c>
      <c r="J115" s="351" t="s">
        <v>301</v>
      </c>
      <c r="K115" s="349"/>
      <c r="L115" s="2"/>
      <c r="M115" s="1"/>
      <c r="N115" s="420"/>
      <c r="O115" s="67">
        <v>3108</v>
      </c>
      <c r="P115" s="331" t="s">
        <v>398</v>
      </c>
      <c r="Q115" s="318"/>
      <c r="R115" s="1"/>
      <c r="S115" s="406"/>
      <c r="T115" s="53" t="s">
        <v>399</v>
      </c>
      <c r="U115" s="136" t="s">
        <v>795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401</v>
      </c>
      <c r="C116" s="103">
        <v>43</v>
      </c>
      <c r="D116" s="103">
        <v>35</v>
      </c>
      <c r="E116" s="103">
        <v>43</v>
      </c>
      <c r="F116" s="103">
        <v>78</v>
      </c>
      <c r="G116" s="1"/>
      <c r="H116" s="414"/>
      <c r="I116" s="64">
        <v>3017</v>
      </c>
      <c r="J116" s="351" t="s">
        <v>308</v>
      </c>
      <c r="K116" s="349"/>
      <c r="L116" s="171" t="s">
        <v>586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404</v>
      </c>
      <c r="U116" s="136" t="s">
        <v>796</v>
      </c>
      <c r="V116" s="103">
        <v>7</v>
      </c>
      <c r="W116" s="103">
        <v>6</v>
      </c>
      <c r="X116" s="103">
        <v>5</v>
      </c>
      <c r="Y116" s="26">
        <v>11</v>
      </c>
    </row>
    <row r="117" spans="1:25" ht="15.95" customHeight="1" x14ac:dyDescent="0.4">
      <c r="A117" s="8" t="s">
        <v>523</v>
      </c>
      <c r="B117" s="137" t="s">
        <v>405</v>
      </c>
      <c r="C117" s="103">
        <v>182</v>
      </c>
      <c r="D117" s="103">
        <v>155</v>
      </c>
      <c r="E117" s="103">
        <v>173</v>
      </c>
      <c r="F117" s="103">
        <v>328</v>
      </c>
      <c r="G117" s="1"/>
      <c r="H117" s="414"/>
      <c r="I117" s="64">
        <v>3020</v>
      </c>
      <c r="J117" s="351" t="s">
        <v>315</v>
      </c>
      <c r="K117" s="349"/>
      <c r="L117" s="172"/>
      <c r="M117" s="1"/>
      <c r="N117" s="421"/>
      <c r="O117" s="68">
        <v>3110</v>
      </c>
      <c r="P117" s="332" t="s">
        <v>406</v>
      </c>
      <c r="Q117" s="319"/>
      <c r="R117" s="69"/>
      <c r="S117" s="410"/>
      <c r="T117" s="53" t="s">
        <v>407</v>
      </c>
      <c r="U117" s="136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408</v>
      </c>
      <c r="C118" s="103">
        <v>434</v>
      </c>
      <c r="D118" s="103">
        <v>456</v>
      </c>
      <c r="E118" s="103">
        <v>490</v>
      </c>
      <c r="F118" s="103">
        <v>946</v>
      </c>
      <c r="G118" s="1"/>
      <c r="H118" s="414"/>
      <c r="I118" s="70">
        <v>3043</v>
      </c>
      <c r="J118" s="351" t="s">
        <v>320</v>
      </c>
      <c r="K118" s="349"/>
      <c r="L118" s="2"/>
      <c r="M118" s="1"/>
      <c r="N118" s="203"/>
      <c r="O118" s="68">
        <v>3112</v>
      </c>
      <c r="P118" s="332" t="s">
        <v>409</v>
      </c>
      <c r="Q118" s="319"/>
      <c r="R118" s="1"/>
      <c r="S118" s="422" t="s">
        <v>405</v>
      </c>
      <c r="T118" s="53" t="s">
        <v>410</v>
      </c>
      <c r="U118" s="137" t="s">
        <v>797</v>
      </c>
      <c r="V118" s="103">
        <v>96</v>
      </c>
      <c r="W118" s="103">
        <v>78</v>
      </c>
      <c r="X118" s="103">
        <v>83</v>
      </c>
      <c r="Y118" s="26">
        <v>161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423"/>
      <c r="I119" s="70">
        <v>3044</v>
      </c>
      <c r="J119" s="352" t="s">
        <v>411</v>
      </c>
      <c r="K119" s="350"/>
      <c r="L119" s="32">
        <v>4871</v>
      </c>
      <c r="M119" s="162"/>
      <c r="N119" s="161"/>
      <c r="O119" s="465" t="s">
        <v>3</v>
      </c>
      <c r="P119" s="465" t="s">
        <v>4</v>
      </c>
      <c r="Q119" s="465" t="s">
        <v>5</v>
      </c>
      <c r="R119" s="465" t="s">
        <v>6</v>
      </c>
      <c r="S119" s="406"/>
      <c r="T119" s="53" t="s">
        <v>412</v>
      </c>
      <c r="U119" s="137" t="s">
        <v>798</v>
      </c>
      <c r="V119" s="103">
        <v>59</v>
      </c>
      <c r="W119" s="103">
        <v>53</v>
      </c>
      <c r="X119" s="103">
        <v>68</v>
      </c>
      <c r="Y119" s="26">
        <v>121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901</v>
      </c>
      <c r="N120" s="150"/>
      <c r="O120" s="103">
        <v>5792</v>
      </c>
      <c r="P120" s="103">
        <v>5499</v>
      </c>
      <c r="Q120" s="103">
        <v>6038</v>
      </c>
      <c r="R120" s="103">
        <v>11537</v>
      </c>
      <c r="S120" s="410"/>
      <c r="T120" s="53" t="s">
        <v>413</v>
      </c>
      <c r="U120" s="137" t="s">
        <v>799</v>
      </c>
      <c r="V120" s="103">
        <v>27</v>
      </c>
      <c r="W120" s="103">
        <v>24</v>
      </c>
      <c r="X120" s="103">
        <v>22</v>
      </c>
      <c r="Y120" s="26">
        <v>46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424" t="s">
        <v>408</v>
      </c>
      <c r="T121" s="53" t="s">
        <v>414</v>
      </c>
      <c r="U121" s="72" t="s">
        <v>800</v>
      </c>
      <c r="V121" s="103">
        <v>19</v>
      </c>
      <c r="W121" s="103">
        <v>12</v>
      </c>
      <c r="X121" s="103">
        <v>15</v>
      </c>
      <c r="Y121" s="26">
        <v>27</v>
      </c>
    </row>
    <row r="122" spans="1:25" ht="24" customHeight="1" x14ac:dyDescent="0.4">
      <c r="A122" s="467" t="s">
        <v>680</v>
      </c>
      <c r="B122" s="46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8"/>
      <c r="S122" s="406"/>
      <c r="T122" s="53" t="s">
        <v>415</v>
      </c>
      <c r="U122" s="72" t="s">
        <v>801</v>
      </c>
      <c r="V122" s="103">
        <v>28</v>
      </c>
      <c r="W122" s="103">
        <v>20</v>
      </c>
      <c r="X122" s="103">
        <v>22</v>
      </c>
      <c r="Y122" s="26">
        <v>42</v>
      </c>
    </row>
    <row r="123" spans="1:25" ht="15.95" customHeight="1" x14ac:dyDescent="0.4">
      <c r="A123" s="73" t="s">
        <v>802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69" t="str">
        <f>P2</f>
        <v>令和６年２月29日現在</v>
      </c>
      <c r="Q123" s="69"/>
      <c r="R123" s="69"/>
      <c r="S123" s="406"/>
      <c r="T123" s="53" t="s">
        <v>417</v>
      </c>
      <c r="U123" s="72" t="s">
        <v>803</v>
      </c>
      <c r="V123" s="103">
        <v>232</v>
      </c>
      <c r="W123" s="103">
        <v>262</v>
      </c>
      <c r="X123" s="103">
        <v>263</v>
      </c>
      <c r="Y123" s="26">
        <v>525</v>
      </c>
    </row>
    <row r="124" spans="1:25" ht="15.95" customHeight="1" x14ac:dyDescent="0.4">
      <c r="A124" s="465" t="s">
        <v>1</v>
      </c>
      <c r="B124" s="6" t="s">
        <v>2</v>
      </c>
      <c r="C124" s="465" t="s">
        <v>3</v>
      </c>
      <c r="D124" s="465" t="s">
        <v>4</v>
      </c>
      <c r="E124" s="465" t="s">
        <v>5</v>
      </c>
      <c r="F124" s="465" t="s">
        <v>6</v>
      </c>
      <c r="G124" s="466" t="s">
        <v>1</v>
      </c>
      <c r="H124" s="6" t="s">
        <v>2</v>
      </c>
      <c r="I124" s="50" t="s">
        <v>460</v>
      </c>
      <c r="J124" s="50" t="s">
        <v>762</v>
      </c>
      <c r="K124" s="50"/>
      <c r="L124" s="74"/>
      <c r="M124" s="463" t="s">
        <v>1</v>
      </c>
      <c r="N124" s="6" t="s">
        <v>2</v>
      </c>
      <c r="O124" s="50" t="s">
        <v>460</v>
      </c>
      <c r="P124" s="50" t="s">
        <v>804</v>
      </c>
      <c r="Q124" s="50"/>
      <c r="R124" s="74"/>
      <c r="S124" s="406"/>
      <c r="T124" s="53" t="s">
        <v>418</v>
      </c>
      <c r="U124" s="72" t="s">
        <v>805</v>
      </c>
      <c r="V124" s="103">
        <v>129</v>
      </c>
      <c r="W124" s="103">
        <v>139</v>
      </c>
      <c r="X124" s="103">
        <v>163</v>
      </c>
      <c r="Y124" s="26">
        <v>302</v>
      </c>
    </row>
    <row r="125" spans="1:25" ht="15.95" customHeight="1" x14ac:dyDescent="0.4">
      <c r="A125" s="33" t="s">
        <v>806</v>
      </c>
      <c r="B125" s="75" t="s">
        <v>419</v>
      </c>
      <c r="C125" s="103">
        <v>86</v>
      </c>
      <c r="D125" s="103">
        <v>68</v>
      </c>
      <c r="E125" s="103">
        <v>76</v>
      </c>
      <c r="F125" s="103">
        <v>144</v>
      </c>
      <c r="G125" s="476" t="s">
        <v>420</v>
      </c>
      <c r="H125" s="252" t="s">
        <v>421</v>
      </c>
      <c r="I125" s="76">
        <v>4330</v>
      </c>
      <c r="J125" s="342" t="s">
        <v>807</v>
      </c>
      <c r="K125" s="337"/>
      <c r="L125" s="74"/>
      <c r="M125" s="287">
        <v>5117</v>
      </c>
      <c r="N125" s="245" t="s">
        <v>808</v>
      </c>
      <c r="O125" s="77">
        <v>4540</v>
      </c>
      <c r="P125" s="338" t="s">
        <v>809</v>
      </c>
      <c r="Q125" s="333"/>
      <c r="R125" s="74"/>
      <c r="S125" s="410"/>
      <c r="T125" s="53" t="s">
        <v>422</v>
      </c>
      <c r="U125" s="72" t="s">
        <v>810</v>
      </c>
      <c r="V125" s="103">
        <v>26</v>
      </c>
      <c r="W125" s="103">
        <v>23</v>
      </c>
      <c r="X125" s="103">
        <v>27</v>
      </c>
      <c r="Y125" s="26">
        <v>50</v>
      </c>
    </row>
    <row r="126" spans="1:25" ht="15.95" customHeight="1" x14ac:dyDescent="0.4">
      <c r="A126" s="33" t="s">
        <v>423</v>
      </c>
      <c r="B126" s="145" t="s">
        <v>424</v>
      </c>
      <c r="C126" s="103">
        <v>312</v>
      </c>
      <c r="D126" s="103">
        <v>285</v>
      </c>
      <c r="E126" s="103">
        <v>275</v>
      </c>
      <c r="F126" s="103">
        <v>560</v>
      </c>
      <c r="G126" s="477"/>
      <c r="H126" s="425"/>
      <c r="I126" s="76">
        <v>4340</v>
      </c>
      <c r="J126" s="342" t="s">
        <v>811</v>
      </c>
      <c r="K126" s="337"/>
      <c r="L126" s="74"/>
      <c r="M126" s="426"/>
      <c r="N126" s="427"/>
      <c r="O126" s="77">
        <v>4550</v>
      </c>
      <c r="P126" s="338" t="s">
        <v>812</v>
      </c>
      <c r="Q126" s="333"/>
      <c r="R126" s="74"/>
      <c r="S126" s="428" t="s">
        <v>236</v>
      </c>
      <c r="T126" s="53" t="s">
        <v>425</v>
      </c>
      <c r="U126" s="142" t="s">
        <v>813</v>
      </c>
      <c r="V126" s="103">
        <v>68</v>
      </c>
      <c r="W126" s="103">
        <v>60</v>
      </c>
      <c r="X126" s="103">
        <v>74</v>
      </c>
      <c r="Y126" s="26">
        <v>134</v>
      </c>
    </row>
    <row r="127" spans="1:25" ht="15.95" customHeight="1" x14ac:dyDescent="0.4">
      <c r="A127" s="33" t="s">
        <v>420</v>
      </c>
      <c r="B127" s="78" t="s">
        <v>426</v>
      </c>
      <c r="C127" s="103">
        <v>224</v>
      </c>
      <c r="D127" s="103">
        <v>150</v>
      </c>
      <c r="E127" s="103">
        <v>212</v>
      </c>
      <c r="F127" s="103">
        <v>362</v>
      </c>
      <c r="G127" s="478"/>
      <c r="H127" s="429"/>
      <c r="I127" s="76">
        <v>4800</v>
      </c>
      <c r="J127" s="342" t="s">
        <v>814</v>
      </c>
      <c r="K127" s="337"/>
      <c r="L127" s="74"/>
      <c r="M127" s="426"/>
      <c r="N127" s="427"/>
      <c r="O127" s="77">
        <v>4560</v>
      </c>
      <c r="P127" s="338" t="s">
        <v>815</v>
      </c>
      <c r="Q127" s="333"/>
      <c r="R127" s="74"/>
      <c r="S127" s="410"/>
      <c r="T127" s="53" t="s">
        <v>427</v>
      </c>
      <c r="U127" s="142" t="s">
        <v>816</v>
      </c>
      <c r="V127" s="103">
        <v>38</v>
      </c>
      <c r="W127" s="103">
        <v>31</v>
      </c>
      <c r="X127" s="103">
        <v>42</v>
      </c>
      <c r="Y127" s="26">
        <v>73</v>
      </c>
    </row>
    <row r="128" spans="1:25" ht="15.95" customHeight="1" x14ac:dyDescent="0.4">
      <c r="A128" s="33" t="s">
        <v>428</v>
      </c>
      <c r="B128" s="79" t="s">
        <v>429</v>
      </c>
      <c r="C128" s="103">
        <v>182</v>
      </c>
      <c r="D128" s="103">
        <v>153</v>
      </c>
      <c r="E128" s="103">
        <v>175</v>
      </c>
      <c r="F128" s="103">
        <v>328</v>
      </c>
      <c r="G128" s="479" t="s">
        <v>428</v>
      </c>
      <c r="H128" s="251" t="s">
        <v>817</v>
      </c>
      <c r="I128" s="80">
        <v>4080</v>
      </c>
      <c r="J128" s="347" t="s">
        <v>818</v>
      </c>
      <c r="K128" s="345"/>
      <c r="L128" s="74"/>
      <c r="M128" s="426"/>
      <c r="N128" s="427"/>
      <c r="O128" s="77">
        <v>4570</v>
      </c>
      <c r="P128" s="338" t="s">
        <v>819</v>
      </c>
      <c r="Q128" s="333"/>
      <c r="R128" s="74"/>
      <c r="S128" s="430" t="s">
        <v>820</v>
      </c>
      <c r="T128" s="53" t="s">
        <v>430</v>
      </c>
      <c r="U128" s="140" t="s">
        <v>821</v>
      </c>
      <c r="V128" s="103">
        <v>81</v>
      </c>
      <c r="W128" s="103">
        <v>70</v>
      </c>
      <c r="X128" s="103">
        <v>81</v>
      </c>
      <c r="Y128" s="26">
        <v>151</v>
      </c>
    </row>
    <row r="129" spans="1:25" ht="15.95" customHeight="1" x14ac:dyDescent="0.4">
      <c r="A129" s="33" t="s">
        <v>431</v>
      </c>
      <c r="B129" s="81" t="s">
        <v>432</v>
      </c>
      <c r="C129" s="103">
        <v>364</v>
      </c>
      <c r="D129" s="103">
        <v>325</v>
      </c>
      <c r="E129" s="103">
        <v>381</v>
      </c>
      <c r="F129" s="103">
        <v>706</v>
      </c>
      <c r="G129" s="480"/>
      <c r="H129" s="431"/>
      <c r="I129" s="80">
        <v>4090</v>
      </c>
      <c r="J129" s="347" t="s">
        <v>822</v>
      </c>
      <c r="K129" s="345"/>
      <c r="L129" s="74"/>
      <c r="M129" s="426"/>
      <c r="N129" s="427"/>
      <c r="O129" s="77">
        <v>4580</v>
      </c>
      <c r="P129" s="338" t="s">
        <v>823</v>
      </c>
      <c r="Q129" s="333"/>
      <c r="R129" s="74"/>
      <c r="S129" s="406"/>
      <c r="T129" s="53" t="s">
        <v>433</v>
      </c>
      <c r="U129" s="140" t="s">
        <v>824</v>
      </c>
      <c r="V129" s="103">
        <v>170</v>
      </c>
      <c r="W129" s="103">
        <v>146</v>
      </c>
      <c r="X129" s="103">
        <v>166</v>
      </c>
      <c r="Y129" s="26">
        <v>312</v>
      </c>
    </row>
    <row r="130" spans="1:25" ht="15.95" customHeight="1" x14ac:dyDescent="0.4">
      <c r="A130" s="33" t="s">
        <v>434</v>
      </c>
      <c r="B130" s="135" t="s">
        <v>435</v>
      </c>
      <c r="C130" s="103">
        <v>572</v>
      </c>
      <c r="D130" s="103">
        <v>639</v>
      </c>
      <c r="E130" s="103">
        <v>679</v>
      </c>
      <c r="F130" s="103">
        <v>1318</v>
      </c>
      <c r="G130" s="480"/>
      <c r="H130" s="431"/>
      <c r="I130" s="80">
        <v>4100</v>
      </c>
      <c r="J130" s="347" t="s">
        <v>825</v>
      </c>
      <c r="K130" s="345"/>
      <c r="L130" s="74"/>
      <c r="M130" s="426"/>
      <c r="N130" s="427"/>
      <c r="O130" s="77">
        <v>4590</v>
      </c>
      <c r="P130" s="338" t="s">
        <v>826</v>
      </c>
      <c r="Q130" s="333"/>
      <c r="R130" s="74"/>
      <c r="S130" s="432" t="s">
        <v>317</v>
      </c>
      <c r="T130" s="53" t="s">
        <v>316</v>
      </c>
      <c r="U130" s="145" t="s">
        <v>317</v>
      </c>
      <c r="V130" s="103">
        <v>105</v>
      </c>
      <c r="W130" s="103">
        <v>90</v>
      </c>
      <c r="X130" s="103">
        <v>95</v>
      </c>
      <c r="Y130" s="26">
        <v>185</v>
      </c>
    </row>
    <row r="131" spans="1:25" ht="15.95" customHeight="1" x14ac:dyDescent="0.4">
      <c r="A131" s="33" t="s">
        <v>436</v>
      </c>
      <c r="B131" s="82" t="s">
        <v>437</v>
      </c>
      <c r="C131" s="103">
        <v>345</v>
      </c>
      <c r="D131" s="103">
        <v>328</v>
      </c>
      <c r="E131" s="103">
        <v>401</v>
      </c>
      <c r="F131" s="103">
        <v>729</v>
      </c>
      <c r="G131" s="480"/>
      <c r="H131" s="431"/>
      <c r="I131" s="80">
        <v>4110</v>
      </c>
      <c r="J131" s="347" t="s">
        <v>827</v>
      </c>
      <c r="K131" s="345"/>
      <c r="L131" s="74"/>
      <c r="M131" s="426"/>
      <c r="N131" s="427"/>
      <c r="O131" s="77">
        <v>4600</v>
      </c>
      <c r="P131" s="338" t="s">
        <v>828</v>
      </c>
      <c r="Q131" s="333"/>
      <c r="R131" s="74"/>
      <c r="S131" s="410"/>
      <c r="T131" s="53" t="s">
        <v>438</v>
      </c>
      <c r="U131" s="145" t="s">
        <v>829</v>
      </c>
      <c r="V131" s="103">
        <v>7</v>
      </c>
      <c r="W131" s="103">
        <v>4</v>
      </c>
      <c r="X131" s="103">
        <v>4</v>
      </c>
      <c r="Y131" s="26">
        <v>8</v>
      </c>
    </row>
    <row r="132" spans="1:25" ht="15.95" customHeight="1" x14ac:dyDescent="0.4">
      <c r="A132" s="33" t="s">
        <v>439</v>
      </c>
      <c r="B132" s="133" t="s">
        <v>440</v>
      </c>
      <c r="C132" s="103">
        <v>197</v>
      </c>
      <c r="D132" s="103">
        <v>178</v>
      </c>
      <c r="E132" s="103">
        <v>200</v>
      </c>
      <c r="F132" s="103">
        <v>378</v>
      </c>
      <c r="G132" s="480"/>
      <c r="H132" s="431"/>
      <c r="I132" s="80">
        <v>4230</v>
      </c>
      <c r="J132" s="347" t="s">
        <v>830</v>
      </c>
      <c r="K132" s="345"/>
      <c r="L132" s="74"/>
      <c r="M132" s="426"/>
      <c r="N132" s="427"/>
      <c r="O132" s="77">
        <v>4840</v>
      </c>
      <c r="P132" s="338" t="s">
        <v>139</v>
      </c>
      <c r="Q132" s="333"/>
      <c r="R132" s="74"/>
      <c r="S132" s="320" t="s">
        <v>831</v>
      </c>
      <c r="T132" s="53" t="s">
        <v>441</v>
      </c>
      <c r="U132" s="143" t="s">
        <v>832</v>
      </c>
      <c r="V132" s="103">
        <v>103</v>
      </c>
      <c r="W132" s="103">
        <v>74</v>
      </c>
      <c r="X132" s="103">
        <v>98</v>
      </c>
      <c r="Y132" s="26">
        <v>172</v>
      </c>
    </row>
    <row r="133" spans="1:25" ht="15.95" customHeight="1" x14ac:dyDescent="0.4">
      <c r="A133" s="33" t="s">
        <v>442</v>
      </c>
      <c r="B133" s="83" t="s">
        <v>443</v>
      </c>
      <c r="C133" s="103">
        <v>212</v>
      </c>
      <c r="D133" s="103">
        <v>187</v>
      </c>
      <c r="E133" s="103">
        <v>223</v>
      </c>
      <c r="F133" s="103">
        <v>410</v>
      </c>
      <c r="G133" s="480"/>
      <c r="H133" s="431"/>
      <c r="I133" s="80">
        <v>4240</v>
      </c>
      <c r="J133" s="347" t="s">
        <v>833</v>
      </c>
      <c r="K133" s="345"/>
      <c r="L133" s="74"/>
      <c r="M133" s="426"/>
      <c r="N133" s="427"/>
      <c r="O133" s="77">
        <v>4850</v>
      </c>
      <c r="P133" s="338" t="s">
        <v>834</v>
      </c>
      <c r="Q133" s="333"/>
      <c r="R133" s="74"/>
      <c r="S133" s="406"/>
      <c r="T133" s="53" t="s">
        <v>444</v>
      </c>
      <c r="U133" s="143" t="s">
        <v>835</v>
      </c>
      <c r="V133" s="103">
        <v>60</v>
      </c>
      <c r="W133" s="103">
        <v>50</v>
      </c>
      <c r="X133" s="103">
        <v>73</v>
      </c>
      <c r="Y133" s="26">
        <v>123</v>
      </c>
    </row>
    <row r="134" spans="1:25" ht="15.95" customHeight="1" x14ac:dyDescent="0.4">
      <c r="A134" s="33" t="s">
        <v>445</v>
      </c>
      <c r="B134" s="84" t="s">
        <v>446</v>
      </c>
      <c r="C134" s="103">
        <v>396</v>
      </c>
      <c r="D134" s="103">
        <v>478</v>
      </c>
      <c r="E134" s="103">
        <v>474</v>
      </c>
      <c r="F134" s="103">
        <v>952</v>
      </c>
      <c r="G134" s="480"/>
      <c r="H134" s="431"/>
      <c r="I134" s="80">
        <v>4250</v>
      </c>
      <c r="J134" s="347" t="s">
        <v>836</v>
      </c>
      <c r="K134" s="345"/>
      <c r="L134" s="74"/>
      <c r="M134" s="426"/>
      <c r="N134" s="427"/>
      <c r="O134" s="77">
        <v>4910</v>
      </c>
      <c r="P134" s="338" t="s">
        <v>837</v>
      </c>
      <c r="Q134" s="333"/>
      <c r="R134" s="74"/>
      <c r="S134" s="410"/>
      <c r="T134" s="53" t="s">
        <v>447</v>
      </c>
      <c r="U134" s="143" t="s">
        <v>838</v>
      </c>
      <c r="V134" s="103">
        <v>48</v>
      </c>
      <c r="W134" s="103">
        <v>40</v>
      </c>
      <c r="X134" s="103">
        <v>50</v>
      </c>
      <c r="Y134" s="26">
        <v>90</v>
      </c>
    </row>
    <row r="135" spans="1:25" ht="15.95" customHeight="1" x14ac:dyDescent="0.4">
      <c r="A135" s="40"/>
      <c r="B135" s="5"/>
      <c r="C135" s="104"/>
      <c r="D135" s="104"/>
      <c r="E135" s="104"/>
      <c r="F135" s="481"/>
      <c r="G135" s="281"/>
      <c r="H135" s="431"/>
      <c r="I135" s="80">
        <v>4260</v>
      </c>
      <c r="J135" s="347" t="s">
        <v>839</v>
      </c>
      <c r="K135" s="345"/>
      <c r="L135" s="74"/>
      <c r="M135" s="433"/>
      <c r="N135" s="434"/>
      <c r="O135" s="77">
        <v>4970</v>
      </c>
      <c r="P135" s="435" t="s">
        <v>616</v>
      </c>
      <c r="Q135" s="435"/>
      <c r="R135" s="74"/>
      <c r="S135" s="415" t="s">
        <v>448</v>
      </c>
      <c r="T135" s="53" t="s">
        <v>449</v>
      </c>
      <c r="U135" s="143" t="s">
        <v>840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431"/>
      <c r="I136" s="80">
        <v>4270</v>
      </c>
      <c r="J136" s="347" t="s">
        <v>841</v>
      </c>
      <c r="K136" s="345"/>
      <c r="L136" s="74"/>
      <c r="M136" s="288">
        <v>5118</v>
      </c>
      <c r="N136" s="246" t="s">
        <v>440</v>
      </c>
      <c r="O136" s="85">
        <v>4380</v>
      </c>
      <c r="P136" s="323" t="s">
        <v>496</v>
      </c>
      <c r="Q136" s="310"/>
      <c r="R136" s="74"/>
      <c r="S136" s="436"/>
      <c r="T136" s="53" t="s">
        <v>222</v>
      </c>
      <c r="U136" s="143" t="s">
        <v>448</v>
      </c>
      <c r="V136" s="103">
        <v>7</v>
      </c>
      <c r="W136" s="103">
        <v>6</v>
      </c>
      <c r="X136" s="103">
        <v>5</v>
      </c>
      <c r="Y136" s="26">
        <v>11</v>
      </c>
    </row>
    <row r="137" spans="1:25" ht="15.95" customHeight="1" x14ac:dyDescent="0.4">
      <c r="A137" s="465" t="s">
        <v>1</v>
      </c>
      <c r="B137" s="6" t="s">
        <v>2</v>
      </c>
      <c r="C137" s="50" t="s">
        <v>460</v>
      </c>
      <c r="D137" s="50" t="s">
        <v>762</v>
      </c>
      <c r="E137" s="50"/>
      <c r="F137" s="1"/>
      <c r="G137" s="281"/>
      <c r="H137" s="431"/>
      <c r="I137" s="80">
        <v>4350</v>
      </c>
      <c r="J137" s="348" t="s">
        <v>842</v>
      </c>
      <c r="K137" s="346"/>
      <c r="L137" s="74"/>
      <c r="M137" s="437"/>
      <c r="N137" s="438"/>
      <c r="O137" s="85">
        <v>4390</v>
      </c>
      <c r="P137" s="323" t="s">
        <v>497</v>
      </c>
      <c r="Q137" s="310"/>
      <c r="R137" s="74"/>
      <c r="S137" s="439" t="s">
        <v>843</v>
      </c>
      <c r="T137" s="34" t="s">
        <v>452</v>
      </c>
      <c r="U137" s="9" t="s">
        <v>585</v>
      </c>
      <c r="V137" s="103">
        <v>68</v>
      </c>
      <c r="W137" s="103">
        <v>43</v>
      </c>
      <c r="X137" s="103">
        <v>87</v>
      </c>
      <c r="Y137" s="26">
        <v>130</v>
      </c>
    </row>
    <row r="138" spans="1:25" ht="15.95" customHeight="1" x14ac:dyDescent="0.4">
      <c r="A138" s="272" t="s">
        <v>806</v>
      </c>
      <c r="B138" s="253" t="s">
        <v>844</v>
      </c>
      <c r="C138" s="86">
        <v>4010</v>
      </c>
      <c r="D138" s="440" t="s">
        <v>845</v>
      </c>
      <c r="E138" s="441"/>
      <c r="F138" s="1"/>
      <c r="G138" s="281"/>
      <c r="H138" s="431"/>
      <c r="I138" s="80">
        <v>4360</v>
      </c>
      <c r="J138" s="348" t="s">
        <v>846</v>
      </c>
      <c r="K138" s="346"/>
      <c r="L138" s="74"/>
      <c r="M138" s="437"/>
      <c r="N138" s="438"/>
      <c r="O138" s="85">
        <v>4410</v>
      </c>
      <c r="P138" s="323" t="s">
        <v>498</v>
      </c>
      <c r="Q138" s="310"/>
      <c r="R138" s="74"/>
      <c r="S138" s="442"/>
      <c r="T138" s="34" t="s">
        <v>453</v>
      </c>
      <c r="U138" s="9" t="s">
        <v>847</v>
      </c>
      <c r="V138" s="27">
        <v>9</v>
      </c>
      <c r="W138" s="27">
        <v>11</v>
      </c>
      <c r="X138" s="27">
        <v>10</v>
      </c>
      <c r="Y138" s="27">
        <v>21</v>
      </c>
    </row>
    <row r="139" spans="1:25" ht="15.95" customHeight="1" x14ac:dyDescent="0.4">
      <c r="A139" s="273"/>
      <c r="B139" s="443"/>
      <c r="C139" s="86">
        <v>4020</v>
      </c>
      <c r="D139" s="440" t="s">
        <v>848</v>
      </c>
      <c r="E139" s="441"/>
      <c r="F139" s="1"/>
      <c r="G139" s="282"/>
      <c r="H139" s="444"/>
      <c r="I139" s="80">
        <v>4370</v>
      </c>
      <c r="J139" s="348" t="s">
        <v>849</v>
      </c>
      <c r="K139" s="346"/>
      <c r="L139" s="74"/>
      <c r="M139" s="437"/>
      <c r="N139" s="438"/>
      <c r="O139" s="85">
        <v>4420</v>
      </c>
      <c r="P139" s="323" t="s">
        <v>499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443"/>
      <c r="C140" s="86">
        <v>4030</v>
      </c>
      <c r="D140" s="440" t="s">
        <v>850</v>
      </c>
      <c r="E140" s="441"/>
      <c r="F140" s="1"/>
      <c r="G140" s="290">
        <v>5115</v>
      </c>
      <c r="H140" s="250" t="s">
        <v>851</v>
      </c>
      <c r="I140" s="87">
        <v>4430</v>
      </c>
      <c r="J140" s="344" t="s">
        <v>852</v>
      </c>
      <c r="K140" s="343"/>
      <c r="L140" s="74"/>
      <c r="M140" s="437"/>
      <c r="N140" s="438"/>
      <c r="O140" s="85">
        <v>4620</v>
      </c>
      <c r="P140" s="323" t="s">
        <v>500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443"/>
      <c r="C141" s="86">
        <v>4040</v>
      </c>
      <c r="D141" s="440" t="s">
        <v>853</v>
      </c>
      <c r="E141" s="441"/>
      <c r="F141" s="1"/>
      <c r="G141" s="445"/>
      <c r="H141" s="446"/>
      <c r="I141" s="87">
        <v>4640</v>
      </c>
      <c r="J141" s="344" t="s">
        <v>854</v>
      </c>
      <c r="K141" s="343"/>
      <c r="L141" s="74"/>
      <c r="M141" s="447"/>
      <c r="N141" s="448"/>
      <c r="O141" s="85">
        <v>4610</v>
      </c>
      <c r="P141" s="323" t="s">
        <v>517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443"/>
      <c r="C142" s="86">
        <v>4050</v>
      </c>
      <c r="D142" s="440" t="s">
        <v>855</v>
      </c>
      <c r="E142" s="441"/>
      <c r="F142" s="1"/>
      <c r="G142" s="445"/>
      <c r="H142" s="446"/>
      <c r="I142" s="87">
        <v>4650</v>
      </c>
      <c r="J142" s="344" t="s">
        <v>856</v>
      </c>
      <c r="K142" s="343"/>
      <c r="L142" s="74"/>
      <c r="M142" s="289">
        <v>5119</v>
      </c>
      <c r="N142" s="247" t="s">
        <v>501</v>
      </c>
      <c r="O142" s="88">
        <v>4670</v>
      </c>
      <c r="P142" s="340" t="s">
        <v>502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443"/>
      <c r="C143" s="86">
        <v>4060</v>
      </c>
      <c r="D143" s="440" t="s">
        <v>857</v>
      </c>
      <c r="E143" s="441"/>
      <c r="F143" s="1"/>
      <c r="G143" s="445"/>
      <c r="H143" s="446"/>
      <c r="I143" s="87">
        <v>4660</v>
      </c>
      <c r="J143" s="344" t="s">
        <v>858</v>
      </c>
      <c r="K143" s="343"/>
      <c r="L143" s="74"/>
      <c r="M143" s="449"/>
      <c r="N143" s="450"/>
      <c r="O143" s="88">
        <v>4680</v>
      </c>
      <c r="P143" s="340" t="s">
        <v>503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451"/>
      <c r="C144" s="86">
        <v>4070</v>
      </c>
      <c r="D144" s="440" t="s">
        <v>859</v>
      </c>
      <c r="E144" s="441"/>
      <c r="F144" s="1"/>
      <c r="G144" s="445"/>
      <c r="H144" s="446"/>
      <c r="I144" s="87">
        <v>4790</v>
      </c>
      <c r="J144" s="344" t="s">
        <v>860</v>
      </c>
      <c r="K144" s="343"/>
      <c r="L144" s="74"/>
      <c r="M144" s="449"/>
      <c r="N144" s="450"/>
      <c r="O144" s="88">
        <v>4690</v>
      </c>
      <c r="P144" s="340" t="s">
        <v>504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423</v>
      </c>
      <c r="B145" s="254" t="s">
        <v>861</v>
      </c>
      <c r="C145" s="89">
        <v>4120</v>
      </c>
      <c r="D145" s="331" t="s">
        <v>862</v>
      </c>
      <c r="E145" s="318"/>
      <c r="F145" s="1"/>
      <c r="G145" s="452"/>
      <c r="H145" s="453"/>
      <c r="I145" s="87">
        <v>4880</v>
      </c>
      <c r="J145" s="344" t="s">
        <v>863</v>
      </c>
      <c r="K145" s="343"/>
      <c r="L145" s="74"/>
      <c r="M145" s="449"/>
      <c r="N145" s="450"/>
      <c r="O145" s="88">
        <v>4700</v>
      </c>
      <c r="P145" s="340" t="s">
        <v>506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454"/>
      <c r="C146" s="89">
        <v>4130</v>
      </c>
      <c r="D146" s="331" t="s">
        <v>864</v>
      </c>
      <c r="E146" s="318"/>
      <c r="F146" s="1"/>
      <c r="G146" s="291">
        <v>5116</v>
      </c>
      <c r="H146" s="249" t="s">
        <v>865</v>
      </c>
      <c r="I146" s="56">
        <v>4440</v>
      </c>
      <c r="J146" s="324" t="s">
        <v>866</v>
      </c>
      <c r="K146" s="311"/>
      <c r="L146" s="74"/>
      <c r="M146" s="449"/>
      <c r="N146" s="450"/>
      <c r="O146" s="88">
        <v>4710</v>
      </c>
      <c r="P146" s="340" t="s">
        <v>508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454"/>
      <c r="C147" s="89">
        <v>4140</v>
      </c>
      <c r="D147" s="331" t="s">
        <v>867</v>
      </c>
      <c r="E147" s="318"/>
      <c r="F147" s="1"/>
      <c r="G147" s="217"/>
      <c r="H147" s="217"/>
      <c r="I147" s="56">
        <v>4450</v>
      </c>
      <c r="J147" s="324" t="s">
        <v>868</v>
      </c>
      <c r="K147" s="311"/>
      <c r="L147" s="74"/>
      <c r="M147" s="455"/>
      <c r="N147" s="456"/>
      <c r="O147" s="88">
        <v>4720</v>
      </c>
      <c r="P147" s="340" t="s">
        <v>509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454"/>
      <c r="C148" s="89">
        <v>4150</v>
      </c>
      <c r="D148" s="331" t="s">
        <v>869</v>
      </c>
      <c r="E148" s="318"/>
      <c r="F148" s="1"/>
      <c r="G148" s="217"/>
      <c r="H148" s="217"/>
      <c r="I148" s="56">
        <v>4460</v>
      </c>
      <c r="J148" s="324" t="s">
        <v>870</v>
      </c>
      <c r="K148" s="311"/>
      <c r="L148" s="74"/>
      <c r="M148" s="292">
        <v>5120</v>
      </c>
      <c r="N148" s="248" t="s">
        <v>510</v>
      </c>
      <c r="O148" s="90">
        <v>4630</v>
      </c>
      <c r="P148" s="341" t="s">
        <v>511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454"/>
      <c r="C149" s="89">
        <v>4160</v>
      </c>
      <c r="D149" s="331" t="s">
        <v>871</v>
      </c>
      <c r="E149" s="318"/>
      <c r="F149" s="1"/>
      <c r="G149" s="217"/>
      <c r="H149" s="217"/>
      <c r="I149" s="56">
        <v>4470</v>
      </c>
      <c r="J149" s="324" t="s">
        <v>872</v>
      </c>
      <c r="K149" s="311"/>
      <c r="L149" s="74"/>
      <c r="M149" s="223"/>
      <c r="N149" s="223"/>
      <c r="O149" s="90">
        <v>4730</v>
      </c>
      <c r="P149" s="341" t="s">
        <v>512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454"/>
      <c r="C150" s="89">
        <v>4170</v>
      </c>
      <c r="D150" s="331" t="s">
        <v>873</v>
      </c>
      <c r="E150" s="318"/>
      <c r="F150" s="1"/>
      <c r="G150" s="217"/>
      <c r="H150" s="217"/>
      <c r="I150" s="56">
        <v>4480</v>
      </c>
      <c r="J150" s="324" t="s">
        <v>874</v>
      </c>
      <c r="K150" s="311"/>
      <c r="L150" s="74"/>
      <c r="M150" s="223"/>
      <c r="N150" s="223"/>
      <c r="O150" s="90">
        <v>4740</v>
      </c>
      <c r="P150" s="341" t="s">
        <v>513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454"/>
      <c r="C151" s="89">
        <v>4180</v>
      </c>
      <c r="D151" s="331" t="s">
        <v>875</v>
      </c>
      <c r="E151" s="318"/>
      <c r="F151" s="1"/>
      <c r="G151" s="217"/>
      <c r="H151" s="217"/>
      <c r="I151" s="56">
        <v>4490</v>
      </c>
      <c r="J151" s="324" t="s">
        <v>876</v>
      </c>
      <c r="K151" s="311"/>
      <c r="L151" s="74"/>
      <c r="M151" s="223"/>
      <c r="N151" s="223"/>
      <c r="O151" s="90">
        <v>4750</v>
      </c>
      <c r="P151" s="341" t="s">
        <v>514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454"/>
      <c r="C152" s="89">
        <v>4190</v>
      </c>
      <c r="D152" s="331" t="s">
        <v>877</v>
      </c>
      <c r="E152" s="318"/>
      <c r="F152" s="1"/>
      <c r="G152" s="217"/>
      <c r="H152" s="217"/>
      <c r="I152" s="56">
        <v>4500</v>
      </c>
      <c r="J152" s="324" t="s">
        <v>878</v>
      </c>
      <c r="K152" s="311"/>
      <c r="L152" s="74"/>
      <c r="M152" s="223"/>
      <c r="N152" s="223"/>
      <c r="O152" s="90">
        <v>4760</v>
      </c>
      <c r="P152" s="341" t="s">
        <v>515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454"/>
      <c r="C153" s="89">
        <v>4200</v>
      </c>
      <c r="D153" s="331" t="s">
        <v>879</v>
      </c>
      <c r="E153" s="318"/>
      <c r="F153" s="1"/>
      <c r="G153" s="217"/>
      <c r="H153" s="217"/>
      <c r="I153" s="56">
        <v>4510</v>
      </c>
      <c r="J153" s="324" t="s">
        <v>880</v>
      </c>
      <c r="K153" s="311"/>
      <c r="L153" s="74"/>
      <c r="M153" s="222"/>
      <c r="N153" s="222"/>
      <c r="O153" s="90">
        <v>4810</v>
      </c>
      <c r="P153" s="341" t="s">
        <v>881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454"/>
      <c r="C154" s="89">
        <v>4210</v>
      </c>
      <c r="D154" s="331" t="s">
        <v>882</v>
      </c>
      <c r="E154" s="318"/>
      <c r="F154" s="1"/>
      <c r="G154" s="217"/>
      <c r="H154" s="217"/>
      <c r="I154" s="56">
        <v>4520</v>
      </c>
      <c r="J154" s="324" t="s">
        <v>883</v>
      </c>
      <c r="K154" s="311"/>
      <c r="L154" s="74"/>
      <c r="M154" s="463" t="s">
        <v>115</v>
      </c>
      <c r="N154" s="6" t="s">
        <v>57</v>
      </c>
      <c r="O154" s="50" t="s">
        <v>22</v>
      </c>
      <c r="P154" s="151" t="s">
        <v>116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454"/>
      <c r="C155" s="89">
        <v>4220</v>
      </c>
      <c r="D155" s="331" t="s">
        <v>252</v>
      </c>
      <c r="E155" s="318"/>
      <c r="F155" s="1"/>
      <c r="G155" s="217"/>
      <c r="H155" s="217"/>
      <c r="I155" s="56">
        <v>4530</v>
      </c>
      <c r="J155" s="324" t="s">
        <v>884</v>
      </c>
      <c r="K155" s="311"/>
      <c r="L155" s="74"/>
      <c r="M155" s="293">
        <v>5112</v>
      </c>
      <c r="N155" s="145" t="s">
        <v>861</v>
      </c>
      <c r="O155" s="89">
        <v>5020</v>
      </c>
      <c r="P155" s="331" t="s">
        <v>885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457"/>
      <c r="C156" s="89">
        <v>4280</v>
      </c>
      <c r="D156" s="331" t="s">
        <v>886</v>
      </c>
      <c r="E156" s="318"/>
      <c r="F156" s="1"/>
      <c r="G156" s="217"/>
      <c r="H156" s="217"/>
      <c r="I156" s="56">
        <v>4780</v>
      </c>
      <c r="J156" s="324" t="s">
        <v>887</v>
      </c>
      <c r="K156" s="311"/>
      <c r="L156" s="74"/>
      <c r="M156" s="294">
        <v>5113</v>
      </c>
      <c r="N156" s="78" t="s">
        <v>421</v>
      </c>
      <c r="O156" s="76">
        <v>5010</v>
      </c>
      <c r="P156" s="342" t="s">
        <v>888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458" t="s">
        <v>420</v>
      </c>
      <c r="B157" s="252" t="s">
        <v>421</v>
      </c>
      <c r="C157" s="76">
        <v>4290</v>
      </c>
      <c r="D157" s="342" t="s">
        <v>889</v>
      </c>
      <c r="E157" s="337"/>
      <c r="F157" s="1"/>
      <c r="G157" s="217"/>
      <c r="H157" s="217"/>
      <c r="I157" s="56">
        <v>4860</v>
      </c>
      <c r="J157" s="324" t="s">
        <v>890</v>
      </c>
      <c r="K157" s="311"/>
      <c r="L157" s="74"/>
      <c r="M157" s="459" t="s">
        <v>891</v>
      </c>
      <c r="N157" s="460"/>
      <c r="O157" s="460"/>
      <c r="P157" s="460"/>
      <c r="Q157" s="460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12"/>
      <c r="B158" s="212"/>
      <c r="C158" s="76">
        <v>4300</v>
      </c>
      <c r="D158" s="342" t="s">
        <v>892</v>
      </c>
      <c r="E158" s="337"/>
      <c r="F158" s="1"/>
      <c r="G158" s="217"/>
      <c r="H158" s="217"/>
      <c r="I158" s="56">
        <v>4870</v>
      </c>
      <c r="J158" s="324" t="s">
        <v>893</v>
      </c>
      <c r="K158" s="311"/>
      <c r="L158" s="74"/>
      <c r="M158" s="461" t="s">
        <v>894</v>
      </c>
      <c r="N158" s="462"/>
      <c r="O158" s="462"/>
      <c r="P158" s="462"/>
      <c r="Q158" s="462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12"/>
      <c r="B159" s="212"/>
      <c r="C159" s="76">
        <v>4310</v>
      </c>
      <c r="D159" s="342" t="s">
        <v>895</v>
      </c>
      <c r="E159" s="337"/>
      <c r="F159" s="1"/>
      <c r="G159" s="217"/>
      <c r="H159" s="217"/>
      <c r="I159" s="56">
        <v>4900</v>
      </c>
      <c r="J159" s="324" t="s">
        <v>896</v>
      </c>
      <c r="K159" s="311"/>
      <c r="L159" s="74"/>
      <c r="M159" s="162"/>
      <c r="N159" s="161"/>
      <c r="O159" s="463" t="s">
        <v>3</v>
      </c>
      <c r="P159" s="463" t="s">
        <v>4</v>
      </c>
      <c r="Q159" s="463" t="s">
        <v>5</v>
      </c>
      <c r="R159" s="463" t="s">
        <v>6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11"/>
      <c r="B160" s="211"/>
      <c r="C160" s="76">
        <v>4320</v>
      </c>
      <c r="D160" s="342" t="s">
        <v>897</v>
      </c>
      <c r="E160" s="337"/>
      <c r="F160" s="1"/>
      <c r="G160" s="185"/>
      <c r="H160" s="185"/>
      <c r="I160" s="56">
        <v>4960</v>
      </c>
      <c r="J160" s="324" t="s">
        <v>898</v>
      </c>
      <c r="K160" s="311"/>
      <c r="L160" s="74"/>
      <c r="M160" s="147" t="s">
        <v>902</v>
      </c>
      <c r="N160" s="150"/>
      <c r="O160" s="111">
        <v>2890</v>
      </c>
      <c r="P160" s="111">
        <v>2791</v>
      </c>
      <c r="Q160" s="111">
        <v>3096</v>
      </c>
      <c r="R160" s="111">
        <v>5887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674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899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mergeCells count="1">
    <mergeCell ref="A79:R79"/>
  </mergeCells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2" manualBreakCount="2">
    <brk id="40" max="17" man="1"/>
    <brk id="78" max="17" man="1"/>
  </rowBreaks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62"/>
  <sheetViews>
    <sheetView showGridLines="0" view="pageBreakPreview" zoomScaleNormal="100" zoomScaleSheetLayoutView="100" workbookViewId="0">
      <selection activeCell="C4" sqref="C4"/>
    </sheetView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904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905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906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483" t="s">
        <v>907</v>
      </c>
      <c r="B3" s="6" t="s">
        <v>908</v>
      </c>
      <c r="C3" s="483" t="s">
        <v>909</v>
      </c>
      <c r="D3" s="483" t="s">
        <v>910</v>
      </c>
      <c r="E3" s="483" t="s">
        <v>911</v>
      </c>
      <c r="F3" s="483" t="s">
        <v>912</v>
      </c>
      <c r="G3" s="483" t="s">
        <v>907</v>
      </c>
      <c r="H3" s="6" t="s">
        <v>908</v>
      </c>
      <c r="I3" s="483" t="s">
        <v>909</v>
      </c>
      <c r="J3" s="483" t="s">
        <v>910</v>
      </c>
      <c r="K3" s="483" t="s">
        <v>911</v>
      </c>
      <c r="L3" s="483" t="s">
        <v>912</v>
      </c>
      <c r="M3" s="483" t="s">
        <v>907</v>
      </c>
      <c r="N3" s="483" t="s">
        <v>908</v>
      </c>
      <c r="O3" s="483" t="s">
        <v>909</v>
      </c>
      <c r="P3" s="483" t="s">
        <v>910</v>
      </c>
      <c r="Q3" s="483" t="s">
        <v>911</v>
      </c>
      <c r="R3" s="483" t="s">
        <v>912</v>
      </c>
      <c r="S3" s="483" t="s">
        <v>22</v>
      </c>
      <c r="T3" s="151" t="s">
        <v>23</v>
      </c>
      <c r="U3" s="152"/>
      <c r="V3" s="483" t="s">
        <v>909</v>
      </c>
      <c r="W3" s="483" t="s">
        <v>910</v>
      </c>
      <c r="X3" s="483" t="s">
        <v>911</v>
      </c>
      <c r="Y3" s="483" t="s">
        <v>912</v>
      </c>
      <c r="Z3" s="4"/>
    </row>
    <row r="4" spans="1:26" ht="15.95" customHeight="1" x14ac:dyDescent="0.4">
      <c r="A4" s="8" t="s">
        <v>7</v>
      </c>
      <c r="B4" s="9" t="s">
        <v>913</v>
      </c>
      <c r="C4" s="103">
        <v>191</v>
      </c>
      <c r="D4" s="103">
        <v>152</v>
      </c>
      <c r="E4" s="103">
        <v>156</v>
      </c>
      <c r="F4" s="103">
        <v>308</v>
      </c>
      <c r="G4" s="10" t="s">
        <v>16</v>
      </c>
      <c r="H4" s="9" t="s">
        <v>914</v>
      </c>
      <c r="I4" s="103">
        <v>2487</v>
      </c>
      <c r="J4" s="103">
        <v>2569</v>
      </c>
      <c r="K4" s="103">
        <v>2774</v>
      </c>
      <c r="L4" s="103">
        <v>5343</v>
      </c>
      <c r="M4" s="11" t="s">
        <v>17</v>
      </c>
      <c r="N4" s="9" t="s">
        <v>915</v>
      </c>
      <c r="O4" s="103">
        <v>79</v>
      </c>
      <c r="P4" s="103">
        <v>64</v>
      </c>
      <c r="Q4" s="103">
        <v>67</v>
      </c>
      <c r="R4" s="103">
        <v>131</v>
      </c>
      <c r="S4" s="11" t="s">
        <v>20</v>
      </c>
      <c r="T4" s="324" t="s">
        <v>916</v>
      </c>
      <c r="U4" s="311"/>
      <c r="V4" s="103">
        <v>111</v>
      </c>
      <c r="W4" s="103">
        <v>87</v>
      </c>
      <c r="X4" s="103">
        <v>105</v>
      </c>
      <c r="Y4" s="103">
        <v>192</v>
      </c>
    </row>
    <row r="5" spans="1:26" ht="15.95" customHeight="1" x14ac:dyDescent="0.4">
      <c r="A5" s="8" t="s">
        <v>10</v>
      </c>
      <c r="B5" s="9" t="s">
        <v>917</v>
      </c>
      <c r="C5" s="103">
        <v>69</v>
      </c>
      <c r="D5" s="103">
        <v>48</v>
      </c>
      <c r="E5" s="103">
        <v>46</v>
      </c>
      <c r="F5" s="103">
        <v>94</v>
      </c>
      <c r="G5" s="10" t="s">
        <v>19</v>
      </c>
      <c r="H5" s="9" t="s">
        <v>918</v>
      </c>
      <c r="I5" s="103">
        <v>693</v>
      </c>
      <c r="J5" s="103">
        <v>686</v>
      </c>
      <c r="K5" s="103">
        <v>764</v>
      </c>
      <c r="L5" s="103">
        <v>1450</v>
      </c>
      <c r="M5" s="11" t="s">
        <v>523</v>
      </c>
      <c r="N5" s="102" t="s">
        <v>919</v>
      </c>
      <c r="O5" s="103">
        <v>326</v>
      </c>
      <c r="P5" s="103">
        <v>253</v>
      </c>
      <c r="Q5" s="103">
        <v>301</v>
      </c>
      <c r="R5" s="103">
        <v>554</v>
      </c>
      <c r="S5" s="11" t="s">
        <v>26</v>
      </c>
      <c r="T5" s="324" t="s">
        <v>920</v>
      </c>
      <c r="U5" s="311"/>
      <c r="V5" s="103">
        <v>41</v>
      </c>
      <c r="W5" s="103">
        <v>40</v>
      </c>
      <c r="X5" s="103">
        <v>44</v>
      </c>
      <c r="Y5" s="103">
        <v>84</v>
      </c>
    </row>
    <row r="6" spans="1:26" ht="15.95" customHeight="1" x14ac:dyDescent="0.4">
      <c r="A6" s="8" t="s">
        <v>14</v>
      </c>
      <c r="B6" s="9" t="s">
        <v>921</v>
      </c>
      <c r="C6" s="103">
        <v>119</v>
      </c>
      <c r="D6" s="103">
        <v>67</v>
      </c>
      <c r="E6" s="103">
        <v>92</v>
      </c>
      <c r="F6" s="103">
        <v>159</v>
      </c>
      <c r="G6" s="10" t="s">
        <v>25</v>
      </c>
      <c r="H6" s="9" t="s">
        <v>922</v>
      </c>
      <c r="I6" s="103">
        <v>315</v>
      </c>
      <c r="J6" s="103">
        <v>265</v>
      </c>
      <c r="K6" s="103">
        <v>285</v>
      </c>
      <c r="L6" s="103">
        <v>550</v>
      </c>
      <c r="M6" s="11" t="s">
        <v>523</v>
      </c>
      <c r="N6" s="36" t="s">
        <v>923</v>
      </c>
      <c r="O6" s="103">
        <v>326</v>
      </c>
      <c r="P6" s="103">
        <v>245</v>
      </c>
      <c r="Q6" s="103">
        <v>291</v>
      </c>
      <c r="R6" s="103">
        <v>536</v>
      </c>
      <c r="S6" s="11" t="s">
        <v>924</v>
      </c>
      <c r="T6" s="324" t="s">
        <v>925</v>
      </c>
      <c r="U6" s="311"/>
      <c r="V6" s="103">
        <v>152</v>
      </c>
      <c r="W6" s="103">
        <v>127</v>
      </c>
      <c r="X6" s="103">
        <v>149</v>
      </c>
      <c r="Y6" s="103">
        <v>276</v>
      </c>
      <c r="Z6" s="4" t="s">
        <v>926</v>
      </c>
    </row>
    <row r="7" spans="1:26" ht="15.95" customHeight="1" x14ac:dyDescent="0.4">
      <c r="A7" s="8" t="s">
        <v>523</v>
      </c>
      <c r="B7" s="12" t="s">
        <v>927</v>
      </c>
      <c r="C7" s="103">
        <v>161</v>
      </c>
      <c r="D7" s="103">
        <v>125</v>
      </c>
      <c r="E7" s="103">
        <v>142</v>
      </c>
      <c r="F7" s="103">
        <v>267</v>
      </c>
      <c r="G7" s="10" t="s">
        <v>29</v>
      </c>
      <c r="H7" s="9" t="s">
        <v>928</v>
      </c>
      <c r="I7" s="103">
        <v>355</v>
      </c>
      <c r="J7" s="103">
        <v>262</v>
      </c>
      <c r="K7" s="103">
        <v>334</v>
      </c>
      <c r="L7" s="103">
        <v>596</v>
      </c>
      <c r="M7" s="11" t="s">
        <v>42</v>
      </c>
      <c r="N7" s="23" t="s">
        <v>929</v>
      </c>
      <c r="O7" s="103">
        <v>448</v>
      </c>
      <c r="P7" s="103">
        <v>403</v>
      </c>
      <c r="Q7" s="103">
        <v>399</v>
      </c>
      <c r="R7" s="103">
        <v>802</v>
      </c>
      <c r="S7" s="1"/>
      <c r="T7" s="7"/>
      <c r="U7" s="7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930</v>
      </c>
      <c r="C8" s="103">
        <v>265</v>
      </c>
      <c r="D8" s="103">
        <v>206</v>
      </c>
      <c r="E8" s="103">
        <v>228</v>
      </c>
      <c r="F8" s="103">
        <v>434</v>
      </c>
      <c r="G8" s="10" t="s">
        <v>32</v>
      </c>
      <c r="H8" s="9" t="s">
        <v>931</v>
      </c>
      <c r="I8" s="103">
        <v>531</v>
      </c>
      <c r="J8" s="103">
        <v>520</v>
      </c>
      <c r="K8" s="103">
        <v>592</v>
      </c>
      <c r="L8" s="103">
        <v>1112</v>
      </c>
      <c r="M8" s="11" t="s">
        <v>46</v>
      </c>
      <c r="N8" s="9" t="s">
        <v>932</v>
      </c>
      <c r="O8" s="103">
        <v>366</v>
      </c>
      <c r="P8" s="103">
        <v>315</v>
      </c>
      <c r="Q8" s="103">
        <v>51</v>
      </c>
      <c r="R8" s="103">
        <v>366</v>
      </c>
      <c r="S8" s="483" t="s">
        <v>22</v>
      </c>
      <c r="T8" s="151" t="s">
        <v>23</v>
      </c>
      <c r="U8" s="152"/>
      <c r="V8" s="483" t="s">
        <v>909</v>
      </c>
      <c r="W8" s="483" t="s">
        <v>910</v>
      </c>
      <c r="X8" s="483" t="s">
        <v>911</v>
      </c>
      <c r="Y8" s="483" t="s">
        <v>912</v>
      </c>
    </row>
    <row r="9" spans="1:26" ht="15.95" customHeight="1" x14ac:dyDescent="0.4">
      <c r="A9" s="8" t="s">
        <v>28</v>
      </c>
      <c r="B9" s="9" t="s">
        <v>933</v>
      </c>
      <c r="C9" s="103">
        <v>354</v>
      </c>
      <c r="D9" s="103">
        <v>290</v>
      </c>
      <c r="E9" s="103">
        <v>297</v>
      </c>
      <c r="F9" s="103">
        <v>587</v>
      </c>
      <c r="G9" s="10" t="s">
        <v>35</v>
      </c>
      <c r="H9" s="9" t="s">
        <v>934</v>
      </c>
      <c r="I9" s="103">
        <v>109</v>
      </c>
      <c r="J9" s="103">
        <v>91</v>
      </c>
      <c r="K9" s="103">
        <v>121</v>
      </c>
      <c r="L9" s="103">
        <v>212</v>
      </c>
      <c r="M9" s="147"/>
      <c r="N9" s="148" t="s">
        <v>935</v>
      </c>
      <c r="O9" s="147"/>
      <c r="P9" s="150"/>
      <c r="Q9" s="150"/>
      <c r="R9" s="148"/>
      <c r="S9" s="11"/>
      <c r="T9" s="324" t="s">
        <v>925</v>
      </c>
      <c r="U9" s="311"/>
      <c r="V9" s="103">
        <v>152</v>
      </c>
      <c r="W9" s="103">
        <v>127</v>
      </c>
      <c r="X9" s="103">
        <v>149</v>
      </c>
      <c r="Y9" s="103">
        <v>276</v>
      </c>
    </row>
    <row r="10" spans="1:26" ht="15.95" customHeight="1" x14ac:dyDescent="0.4">
      <c r="A10" s="8" t="s">
        <v>523</v>
      </c>
      <c r="B10" s="141" t="s">
        <v>936</v>
      </c>
      <c r="C10" s="103">
        <v>113</v>
      </c>
      <c r="D10" s="103">
        <v>91</v>
      </c>
      <c r="E10" s="103">
        <v>94</v>
      </c>
      <c r="F10" s="103">
        <v>185</v>
      </c>
      <c r="G10" s="10" t="s">
        <v>38</v>
      </c>
      <c r="H10" s="9" t="s">
        <v>937</v>
      </c>
      <c r="I10" s="103">
        <v>437</v>
      </c>
      <c r="J10" s="103">
        <v>409</v>
      </c>
      <c r="K10" s="103">
        <v>420</v>
      </c>
      <c r="L10" s="103">
        <v>829</v>
      </c>
      <c r="M10" s="130"/>
      <c r="N10" s="130"/>
      <c r="O10" s="1"/>
      <c r="P10" s="1"/>
      <c r="Q10" s="1"/>
      <c r="R10" s="1"/>
      <c r="S10" s="11" t="s">
        <v>692</v>
      </c>
      <c r="T10" s="324" t="s">
        <v>938</v>
      </c>
      <c r="U10" s="311"/>
      <c r="V10" s="103">
        <v>87</v>
      </c>
      <c r="W10" s="103">
        <v>66</v>
      </c>
      <c r="X10" s="103">
        <v>75</v>
      </c>
      <c r="Y10" s="103">
        <v>141</v>
      </c>
    </row>
    <row r="11" spans="1:26" ht="15.95" customHeight="1" x14ac:dyDescent="0.4">
      <c r="A11" s="8" t="s">
        <v>523</v>
      </c>
      <c r="B11" s="101" t="s">
        <v>939</v>
      </c>
      <c r="C11" s="103">
        <v>142</v>
      </c>
      <c r="D11" s="103">
        <v>117</v>
      </c>
      <c r="E11" s="103">
        <v>111</v>
      </c>
      <c r="F11" s="103">
        <v>228</v>
      </c>
      <c r="G11" s="10" t="s">
        <v>523</v>
      </c>
      <c r="H11" s="14" t="s">
        <v>940</v>
      </c>
      <c r="I11" s="103">
        <v>1314</v>
      </c>
      <c r="J11" s="103">
        <v>1262</v>
      </c>
      <c r="K11" s="103">
        <v>1373</v>
      </c>
      <c r="L11" s="103">
        <v>2635</v>
      </c>
      <c r="M11" s="130"/>
      <c r="N11" s="199" t="s">
        <v>927</v>
      </c>
      <c r="O11" s="13" t="s">
        <v>693</v>
      </c>
      <c r="P11" s="155" t="s">
        <v>941</v>
      </c>
      <c r="Q11" s="154"/>
      <c r="R11" s="1"/>
      <c r="S11" s="11"/>
      <c r="T11" s="324" t="s">
        <v>919</v>
      </c>
      <c r="U11" s="311"/>
      <c r="V11" s="103">
        <v>239</v>
      </c>
      <c r="W11" s="103">
        <v>193</v>
      </c>
      <c r="X11" s="103">
        <v>224</v>
      </c>
      <c r="Y11" s="103">
        <v>417</v>
      </c>
      <c r="Z11" s="4" t="s">
        <v>942</v>
      </c>
    </row>
    <row r="12" spans="1:26" ht="15.95" customHeight="1" x14ac:dyDescent="0.4">
      <c r="A12" s="8" t="s">
        <v>40</v>
      </c>
      <c r="B12" s="9" t="s">
        <v>943</v>
      </c>
      <c r="C12" s="103">
        <v>154</v>
      </c>
      <c r="D12" s="103">
        <v>100</v>
      </c>
      <c r="E12" s="103">
        <v>123</v>
      </c>
      <c r="F12" s="103">
        <v>223</v>
      </c>
      <c r="G12" s="10" t="s">
        <v>45</v>
      </c>
      <c r="H12" s="9" t="s">
        <v>944</v>
      </c>
      <c r="I12" s="103">
        <v>2447</v>
      </c>
      <c r="J12" s="103">
        <v>2577</v>
      </c>
      <c r="K12" s="103">
        <v>2803</v>
      </c>
      <c r="L12" s="103">
        <v>5380</v>
      </c>
      <c r="M12" s="1"/>
      <c r="N12" s="200"/>
      <c r="O12" s="13" t="s">
        <v>694</v>
      </c>
      <c r="P12" s="155" t="s">
        <v>945</v>
      </c>
      <c r="Q12" s="154"/>
      <c r="R12" s="1"/>
      <c r="S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946</v>
      </c>
      <c r="C13" s="103">
        <v>317</v>
      </c>
      <c r="D13" s="103">
        <v>249</v>
      </c>
      <c r="E13" s="103">
        <v>243</v>
      </c>
      <c r="F13" s="103">
        <v>492</v>
      </c>
      <c r="G13" s="10" t="s">
        <v>49</v>
      </c>
      <c r="H13" s="9" t="s">
        <v>947</v>
      </c>
      <c r="I13" s="103">
        <v>409</v>
      </c>
      <c r="J13" s="103">
        <v>384</v>
      </c>
      <c r="K13" s="103">
        <v>417</v>
      </c>
      <c r="L13" s="103">
        <v>801</v>
      </c>
      <c r="M13" s="15"/>
      <c r="N13" s="205" t="s">
        <v>936</v>
      </c>
      <c r="O13" s="16" t="s">
        <v>695</v>
      </c>
      <c r="P13" s="351" t="s">
        <v>948</v>
      </c>
      <c r="Q13" s="349"/>
      <c r="R13" s="17"/>
      <c r="S13" s="483" t="s">
        <v>22</v>
      </c>
      <c r="T13" s="151" t="s">
        <v>23</v>
      </c>
      <c r="U13" s="152"/>
      <c r="V13" s="483" t="s">
        <v>909</v>
      </c>
      <c r="W13" s="483" t="s">
        <v>910</v>
      </c>
      <c r="X13" s="483" t="s">
        <v>911</v>
      </c>
      <c r="Y13" s="483" t="s">
        <v>912</v>
      </c>
    </row>
    <row r="14" spans="1:26" ht="15.95" customHeight="1" x14ac:dyDescent="0.4">
      <c r="A14" s="8" t="s">
        <v>48</v>
      </c>
      <c r="B14" s="9" t="s">
        <v>949</v>
      </c>
      <c r="C14" s="103">
        <v>1638</v>
      </c>
      <c r="D14" s="103">
        <v>1464</v>
      </c>
      <c r="E14" s="103">
        <v>1581</v>
      </c>
      <c r="F14" s="103">
        <v>3045</v>
      </c>
      <c r="G14" s="10" t="s">
        <v>51</v>
      </c>
      <c r="H14" s="9" t="s">
        <v>950</v>
      </c>
      <c r="I14" s="103">
        <v>217</v>
      </c>
      <c r="J14" s="103">
        <v>165</v>
      </c>
      <c r="K14" s="103">
        <v>183</v>
      </c>
      <c r="L14" s="103">
        <v>348</v>
      </c>
      <c r="M14" s="15"/>
      <c r="N14" s="206"/>
      <c r="O14" s="16" t="s">
        <v>696</v>
      </c>
      <c r="P14" s="351" t="s">
        <v>951</v>
      </c>
      <c r="Q14" s="349"/>
      <c r="R14" s="1"/>
      <c r="S14" s="11" t="s">
        <v>697</v>
      </c>
      <c r="T14" s="324" t="s">
        <v>952</v>
      </c>
      <c r="U14" s="311"/>
      <c r="V14" s="27">
        <v>87</v>
      </c>
      <c r="W14" s="27">
        <v>60</v>
      </c>
      <c r="X14" s="27">
        <v>77</v>
      </c>
      <c r="Y14" s="27">
        <v>137</v>
      </c>
    </row>
    <row r="15" spans="1:26" ht="15.95" customHeight="1" x14ac:dyDescent="0.4">
      <c r="A15" s="8" t="s">
        <v>50</v>
      </c>
      <c r="B15" s="9" t="s">
        <v>953</v>
      </c>
      <c r="C15" s="103">
        <v>965</v>
      </c>
      <c r="D15" s="103">
        <v>948</v>
      </c>
      <c r="E15" s="103">
        <v>1081</v>
      </c>
      <c r="F15" s="103">
        <v>2029</v>
      </c>
      <c r="G15" s="10" t="s">
        <v>54</v>
      </c>
      <c r="H15" s="9" t="s">
        <v>954</v>
      </c>
      <c r="I15" s="103">
        <v>138</v>
      </c>
      <c r="J15" s="103">
        <v>132</v>
      </c>
      <c r="K15" s="103">
        <v>124</v>
      </c>
      <c r="L15" s="103">
        <v>256</v>
      </c>
      <c r="M15" s="15"/>
      <c r="N15" s="367" t="s">
        <v>939</v>
      </c>
      <c r="O15" s="18" t="s">
        <v>698</v>
      </c>
      <c r="P15" s="360" t="s">
        <v>955</v>
      </c>
      <c r="Q15" s="359"/>
      <c r="R15" s="1"/>
      <c r="S15" s="11"/>
      <c r="T15" s="324" t="s">
        <v>919</v>
      </c>
      <c r="U15" s="311"/>
      <c r="V15" s="27">
        <v>239</v>
      </c>
      <c r="W15" s="27">
        <v>193</v>
      </c>
      <c r="X15" s="27">
        <v>224</v>
      </c>
      <c r="Y15" s="27">
        <v>417</v>
      </c>
    </row>
    <row r="16" spans="1:26" ht="15.95" customHeight="1" x14ac:dyDescent="0.4">
      <c r="A16" s="8" t="s">
        <v>52</v>
      </c>
      <c r="B16" s="9" t="s">
        <v>956</v>
      </c>
      <c r="C16" s="103">
        <v>906</v>
      </c>
      <c r="D16" s="103">
        <v>886</v>
      </c>
      <c r="E16" s="103">
        <v>947</v>
      </c>
      <c r="F16" s="103">
        <v>1833</v>
      </c>
      <c r="G16" s="10" t="s">
        <v>56</v>
      </c>
      <c r="H16" s="9" t="s">
        <v>957</v>
      </c>
      <c r="I16" s="103">
        <v>188</v>
      </c>
      <c r="J16" s="103">
        <v>144</v>
      </c>
      <c r="K16" s="103">
        <v>161</v>
      </c>
      <c r="L16" s="103">
        <v>305</v>
      </c>
      <c r="M16" s="15"/>
      <c r="N16" s="230"/>
      <c r="O16" s="18" t="s">
        <v>699</v>
      </c>
      <c r="P16" s="360" t="s">
        <v>939</v>
      </c>
      <c r="Q16" s="359"/>
      <c r="R16" s="1"/>
      <c r="S16" s="11"/>
      <c r="T16" s="324" t="s">
        <v>919</v>
      </c>
      <c r="U16" s="311"/>
      <c r="V16" s="27">
        <v>326</v>
      </c>
      <c r="W16" s="27">
        <v>253</v>
      </c>
      <c r="X16" s="27">
        <v>301</v>
      </c>
      <c r="Y16" s="27">
        <v>554</v>
      </c>
      <c r="Z16" s="4" t="s">
        <v>958</v>
      </c>
    </row>
    <row r="17" spans="1:25" ht="15.95" customHeight="1" x14ac:dyDescent="0.4">
      <c r="A17" s="8" t="s">
        <v>55</v>
      </c>
      <c r="B17" s="9" t="s">
        <v>959</v>
      </c>
      <c r="C17" s="103">
        <v>395</v>
      </c>
      <c r="D17" s="103">
        <v>304</v>
      </c>
      <c r="E17" s="103">
        <v>349</v>
      </c>
      <c r="F17" s="103">
        <v>653</v>
      </c>
      <c r="G17" s="482" t="s">
        <v>59</v>
      </c>
      <c r="H17" s="9" t="s">
        <v>960</v>
      </c>
      <c r="I17" s="103">
        <v>162</v>
      </c>
      <c r="J17" s="103">
        <v>162</v>
      </c>
      <c r="K17" s="103">
        <v>175</v>
      </c>
      <c r="L17" s="103">
        <v>337</v>
      </c>
      <c r="M17" s="15"/>
      <c r="N17" s="368" t="s">
        <v>700</v>
      </c>
      <c r="O17" s="19" t="s">
        <v>701</v>
      </c>
      <c r="P17" s="356" t="s">
        <v>702</v>
      </c>
      <c r="Q17" s="353"/>
      <c r="R17" s="1"/>
      <c r="S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961</v>
      </c>
      <c r="C18" s="103">
        <v>475</v>
      </c>
      <c r="D18" s="103">
        <v>369</v>
      </c>
      <c r="E18" s="103">
        <v>471</v>
      </c>
      <c r="F18" s="103">
        <v>840</v>
      </c>
      <c r="G18" s="482" t="s">
        <v>61</v>
      </c>
      <c r="H18" s="9" t="s">
        <v>962</v>
      </c>
      <c r="I18" s="103">
        <v>110</v>
      </c>
      <c r="J18" s="103">
        <v>55</v>
      </c>
      <c r="K18" s="103">
        <v>69</v>
      </c>
      <c r="L18" s="103">
        <v>124</v>
      </c>
      <c r="M18" s="15"/>
      <c r="N18" s="231"/>
      <c r="O18" s="19" t="s">
        <v>703</v>
      </c>
      <c r="P18" s="356" t="s">
        <v>704</v>
      </c>
      <c r="Q18" s="353"/>
      <c r="R18" s="1"/>
      <c r="S18" s="483" t="s">
        <v>963</v>
      </c>
      <c r="T18" s="151" t="s">
        <v>964</v>
      </c>
      <c r="U18" s="152"/>
      <c r="V18" s="483" t="s">
        <v>909</v>
      </c>
      <c r="W18" s="483" t="s">
        <v>910</v>
      </c>
      <c r="X18" s="483" t="s">
        <v>911</v>
      </c>
      <c r="Y18" s="483" t="s">
        <v>912</v>
      </c>
    </row>
    <row r="19" spans="1:25" ht="15.95" customHeight="1" x14ac:dyDescent="0.4">
      <c r="A19" s="8" t="s">
        <v>60</v>
      </c>
      <c r="B19" s="9" t="s">
        <v>965</v>
      </c>
      <c r="C19" s="103">
        <v>655</v>
      </c>
      <c r="D19" s="103">
        <v>569</v>
      </c>
      <c r="E19" s="103">
        <v>624</v>
      </c>
      <c r="F19" s="103">
        <v>1193</v>
      </c>
      <c r="G19" s="10" t="s">
        <v>64</v>
      </c>
      <c r="H19" s="9" t="s">
        <v>966</v>
      </c>
      <c r="I19" s="103">
        <v>137</v>
      </c>
      <c r="J19" s="103">
        <v>135</v>
      </c>
      <c r="K19" s="103">
        <v>131</v>
      </c>
      <c r="L19" s="103">
        <v>266</v>
      </c>
      <c r="M19" s="15"/>
      <c r="N19" s="369" t="s">
        <v>940</v>
      </c>
      <c r="O19" s="20" t="s">
        <v>705</v>
      </c>
      <c r="P19" s="357" t="s">
        <v>967</v>
      </c>
      <c r="Q19" s="354"/>
      <c r="R19" s="1"/>
      <c r="S19" s="13" t="s">
        <v>693</v>
      </c>
      <c r="T19" s="155" t="s">
        <v>927</v>
      </c>
      <c r="U19" s="154"/>
      <c r="V19" s="103">
        <v>142</v>
      </c>
      <c r="W19" s="103">
        <v>108</v>
      </c>
      <c r="X19" s="103">
        <v>129</v>
      </c>
      <c r="Y19" s="103">
        <v>237</v>
      </c>
    </row>
    <row r="20" spans="1:25" ht="15.95" customHeight="1" x14ac:dyDescent="0.4">
      <c r="A20" s="8" t="s">
        <v>63</v>
      </c>
      <c r="B20" s="9" t="s">
        <v>968</v>
      </c>
      <c r="C20" s="103">
        <v>1179</v>
      </c>
      <c r="D20" s="103">
        <v>1191</v>
      </c>
      <c r="E20" s="103">
        <v>1230</v>
      </c>
      <c r="F20" s="103">
        <v>2421</v>
      </c>
      <c r="G20" s="10" t="s">
        <v>66</v>
      </c>
      <c r="H20" s="9" t="s">
        <v>969</v>
      </c>
      <c r="I20" s="103">
        <v>433</v>
      </c>
      <c r="J20" s="103">
        <v>340</v>
      </c>
      <c r="K20" s="103">
        <v>383</v>
      </c>
      <c r="L20" s="103">
        <v>723</v>
      </c>
      <c r="M20" s="15"/>
      <c r="N20" s="232"/>
      <c r="O20" s="20" t="s">
        <v>706</v>
      </c>
      <c r="P20" s="357" t="s">
        <v>970</v>
      </c>
      <c r="Q20" s="354"/>
      <c r="R20" s="1"/>
      <c r="S20" s="13" t="s">
        <v>694</v>
      </c>
      <c r="T20" s="155" t="s">
        <v>945</v>
      </c>
      <c r="U20" s="154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8" t="s">
        <v>65</v>
      </c>
      <c r="B21" s="9" t="s">
        <v>971</v>
      </c>
      <c r="C21" s="103">
        <v>812</v>
      </c>
      <c r="D21" s="103">
        <v>806</v>
      </c>
      <c r="E21" s="103">
        <v>848</v>
      </c>
      <c r="F21" s="103">
        <v>1654</v>
      </c>
      <c r="G21" s="10" t="s">
        <v>68</v>
      </c>
      <c r="H21" s="9" t="s">
        <v>972</v>
      </c>
      <c r="I21" s="103">
        <v>129</v>
      </c>
      <c r="J21" s="103">
        <v>92</v>
      </c>
      <c r="K21" s="103">
        <v>120</v>
      </c>
      <c r="L21" s="103">
        <v>212</v>
      </c>
      <c r="M21" s="15"/>
      <c r="N21" s="187" t="s">
        <v>973</v>
      </c>
      <c r="O21" s="21" t="s">
        <v>82</v>
      </c>
      <c r="P21" s="325" t="s">
        <v>974</v>
      </c>
      <c r="Q21" s="312"/>
      <c r="R21" s="1"/>
      <c r="S21" s="16" t="s">
        <v>695</v>
      </c>
      <c r="T21" s="351" t="s">
        <v>975</v>
      </c>
      <c r="U21" s="349"/>
      <c r="V21" s="103">
        <v>86</v>
      </c>
      <c r="W21" s="103">
        <v>71</v>
      </c>
      <c r="X21" s="103">
        <v>72</v>
      </c>
      <c r="Y21" s="103">
        <v>143</v>
      </c>
    </row>
    <row r="22" spans="1:25" ht="15.95" customHeight="1" x14ac:dyDescent="0.4">
      <c r="A22" s="8" t="s">
        <v>67</v>
      </c>
      <c r="B22" s="9" t="s">
        <v>976</v>
      </c>
      <c r="C22" s="103">
        <v>297</v>
      </c>
      <c r="D22" s="103">
        <v>243</v>
      </c>
      <c r="E22" s="103">
        <v>346</v>
      </c>
      <c r="F22" s="103">
        <v>589</v>
      </c>
      <c r="G22" s="10" t="s">
        <v>73</v>
      </c>
      <c r="H22" s="9" t="s">
        <v>977</v>
      </c>
      <c r="I22" s="103">
        <v>149</v>
      </c>
      <c r="J22" s="103">
        <v>130</v>
      </c>
      <c r="K22" s="103">
        <v>147</v>
      </c>
      <c r="L22" s="103">
        <v>277</v>
      </c>
      <c r="M22" s="15"/>
      <c r="N22" s="233"/>
      <c r="O22" s="21" t="s">
        <v>85</v>
      </c>
      <c r="P22" s="325" t="s">
        <v>978</v>
      </c>
      <c r="Q22" s="312"/>
      <c r="R22" s="1"/>
      <c r="S22" s="16" t="s">
        <v>696</v>
      </c>
      <c r="T22" s="351" t="s">
        <v>951</v>
      </c>
      <c r="U22" s="349"/>
      <c r="V22" s="103">
        <v>27</v>
      </c>
      <c r="W22" s="103">
        <v>20</v>
      </c>
      <c r="X22" s="103">
        <v>22</v>
      </c>
      <c r="Y22" s="103">
        <v>42</v>
      </c>
    </row>
    <row r="23" spans="1:25" ht="15.95" customHeight="1" x14ac:dyDescent="0.4">
      <c r="A23" s="8" t="s">
        <v>72</v>
      </c>
      <c r="B23" s="9" t="s">
        <v>979</v>
      </c>
      <c r="C23" s="103">
        <v>931</v>
      </c>
      <c r="D23" s="103">
        <v>795</v>
      </c>
      <c r="E23" s="103">
        <v>948</v>
      </c>
      <c r="F23" s="103">
        <v>1743</v>
      </c>
      <c r="G23" s="10" t="s">
        <v>77</v>
      </c>
      <c r="H23" s="9" t="s">
        <v>980</v>
      </c>
      <c r="I23" s="103">
        <v>148</v>
      </c>
      <c r="J23" s="103">
        <v>104</v>
      </c>
      <c r="K23" s="103">
        <v>134</v>
      </c>
      <c r="L23" s="103">
        <v>238</v>
      </c>
      <c r="M23" s="130"/>
      <c r="N23" s="188"/>
      <c r="O23" s="21" t="s">
        <v>88</v>
      </c>
      <c r="P23" s="325" t="s">
        <v>981</v>
      </c>
      <c r="Q23" s="312"/>
      <c r="R23" s="1"/>
      <c r="S23" s="16" t="s">
        <v>698</v>
      </c>
      <c r="T23" s="351" t="s">
        <v>955</v>
      </c>
      <c r="U23" s="349"/>
      <c r="V23" s="103">
        <v>65</v>
      </c>
      <c r="W23" s="103">
        <v>63</v>
      </c>
      <c r="X23" s="103">
        <v>45</v>
      </c>
      <c r="Y23" s="103">
        <v>108</v>
      </c>
    </row>
    <row r="24" spans="1:25" ht="15.95" customHeight="1" x14ac:dyDescent="0.4">
      <c r="A24" s="8" t="s">
        <v>76</v>
      </c>
      <c r="B24" s="9" t="s">
        <v>982</v>
      </c>
      <c r="C24" s="103">
        <v>1226</v>
      </c>
      <c r="D24" s="103">
        <v>1112</v>
      </c>
      <c r="E24" s="103">
        <v>1158</v>
      </c>
      <c r="F24" s="103">
        <v>2270</v>
      </c>
      <c r="G24" s="10" t="s">
        <v>79</v>
      </c>
      <c r="H24" s="9" t="s">
        <v>983</v>
      </c>
      <c r="I24" s="103">
        <v>395</v>
      </c>
      <c r="J24" s="103">
        <v>409</v>
      </c>
      <c r="K24" s="103">
        <v>440</v>
      </c>
      <c r="L24" s="103">
        <v>849</v>
      </c>
      <c r="M24" s="15"/>
      <c r="N24" s="370" t="s">
        <v>919</v>
      </c>
      <c r="O24" s="22" t="s">
        <v>20</v>
      </c>
      <c r="P24" s="228" t="s">
        <v>916</v>
      </c>
      <c r="Q24" s="295"/>
      <c r="R24" s="485" t="s">
        <v>925</v>
      </c>
      <c r="S24" s="16" t="s">
        <v>699</v>
      </c>
      <c r="T24" s="351" t="s">
        <v>939</v>
      </c>
      <c r="U24" s="349"/>
      <c r="V24" s="103">
        <v>77</v>
      </c>
      <c r="W24" s="103">
        <v>54</v>
      </c>
      <c r="X24" s="103">
        <v>66</v>
      </c>
      <c r="Y24" s="103">
        <v>120</v>
      </c>
    </row>
    <row r="25" spans="1:25" ht="15.95" customHeight="1" x14ac:dyDescent="0.4">
      <c r="A25" s="8" t="s">
        <v>78</v>
      </c>
      <c r="B25" s="23" t="s">
        <v>984</v>
      </c>
      <c r="C25" s="103">
        <v>1433</v>
      </c>
      <c r="D25" s="103">
        <v>1346</v>
      </c>
      <c r="E25" s="103">
        <v>1535</v>
      </c>
      <c r="F25" s="103">
        <v>2881</v>
      </c>
      <c r="G25" s="10" t="s">
        <v>81</v>
      </c>
      <c r="H25" s="9" t="s">
        <v>985</v>
      </c>
      <c r="I25" s="103">
        <v>813</v>
      </c>
      <c r="J25" s="103">
        <v>818</v>
      </c>
      <c r="K25" s="103">
        <v>966</v>
      </c>
      <c r="L25" s="103">
        <v>1784</v>
      </c>
      <c r="M25" s="130"/>
      <c r="N25" s="234"/>
      <c r="O25" s="22" t="s">
        <v>26</v>
      </c>
      <c r="P25" s="228" t="s">
        <v>920</v>
      </c>
      <c r="Q25" s="295"/>
      <c r="R25" s="229"/>
      <c r="S25" s="16" t="s">
        <v>701</v>
      </c>
      <c r="T25" s="147" t="s">
        <v>702</v>
      </c>
      <c r="U25" s="148"/>
      <c r="V25" s="103">
        <v>297</v>
      </c>
      <c r="W25" s="103">
        <v>274</v>
      </c>
      <c r="X25" s="103">
        <v>311</v>
      </c>
      <c r="Y25" s="103">
        <v>585</v>
      </c>
    </row>
    <row r="26" spans="1:25" ht="15.95" customHeight="1" x14ac:dyDescent="0.4">
      <c r="A26" s="8" t="s">
        <v>80</v>
      </c>
      <c r="B26" s="23" t="s">
        <v>986</v>
      </c>
      <c r="C26" s="103">
        <v>751</v>
      </c>
      <c r="D26" s="103">
        <v>791</v>
      </c>
      <c r="E26" s="103">
        <v>814</v>
      </c>
      <c r="F26" s="103">
        <v>1605</v>
      </c>
      <c r="G26" s="10" t="s">
        <v>84</v>
      </c>
      <c r="H26" s="9" t="s">
        <v>987</v>
      </c>
      <c r="I26" s="103">
        <v>550</v>
      </c>
      <c r="J26" s="103">
        <v>530</v>
      </c>
      <c r="K26" s="103">
        <v>590</v>
      </c>
      <c r="L26" s="103">
        <v>1120</v>
      </c>
      <c r="M26" s="130"/>
      <c r="N26" s="234"/>
      <c r="O26" s="22" t="s">
        <v>697</v>
      </c>
      <c r="P26" s="228" t="s">
        <v>988</v>
      </c>
      <c r="Q26" s="295"/>
      <c r="R26" s="1"/>
      <c r="S26" s="16" t="s">
        <v>703</v>
      </c>
      <c r="T26" s="147" t="s">
        <v>704</v>
      </c>
      <c r="U26" s="148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989</v>
      </c>
      <c r="C27" s="103">
        <v>1461</v>
      </c>
      <c r="D27" s="103">
        <v>1559</v>
      </c>
      <c r="E27" s="103">
        <v>1599</v>
      </c>
      <c r="F27" s="103">
        <v>3158</v>
      </c>
      <c r="G27" s="10" t="s">
        <v>87</v>
      </c>
      <c r="H27" s="9" t="s">
        <v>990</v>
      </c>
      <c r="I27" s="103">
        <v>437</v>
      </c>
      <c r="J27" s="103">
        <v>303</v>
      </c>
      <c r="K27" s="103">
        <v>391</v>
      </c>
      <c r="L27" s="103">
        <v>694</v>
      </c>
      <c r="M27" s="15"/>
      <c r="N27" s="229"/>
      <c r="O27" s="22" t="s">
        <v>692</v>
      </c>
      <c r="P27" s="228" t="s">
        <v>938</v>
      </c>
      <c r="Q27" s="295"/>
      <c r="R27" s="104"/>
      <c r="S27" s="20" t="s">
        <v>705</v>
      </c>
      <c r="T27" s="357" t="s">
        <v>967</v>
      </c>
      <c r="U27" s="354"/>
      <c r="V27" s="103">
        <v>188</v>
      </c>
      <c r="W27" s="103">
        <v>171</v>
      </c>
      <c r="X27" s="103">
        <v>175</v>
      </c>
      <c r="Y27" s="103">
        <v>346</v>
      </c>
    </row>
    <row r="28" spans="1:25" ht="15.95" customHeight="1" x14ac:dyDescent="0.4">
      <c r="A28" s="8" t="s">
        <v>86</v>
      </c>
      <c r="B28" s="9" t="s">
        <v>991</v>
      </c>
      <c r="C28" s="103">
        <v>769</v>
      </c>
      <c r="D28" s="103">
        <v>698</v>
      </c>
      <c r="E28" s="103">
        <v>774</v>
      </c>
      <c r="F28" s="103">
        <v>1472</v>
      </c>
      <c r="G28" s="10" t="s">
        <v>90</v>
      </c>
      <c r="H28" s="9" t="s">
        <v>992</v>
      </c>
      <c r="I28" s="103">
        <v>244</v>
      </c>
      <c r="J28" s="103">
        <v>189</v>
      </c>
      <c r="K28" s="103">
        <v>200</v>
      </c>
      <c r="L28" s="103">
        <v>389</v>
      </c>
      <c r="M28" s="130"/>
      <c r="N28" s="371" t="s">
        <v>923</v>
      </c>
      <c r="O28" s="24" t="s">
        <v>708</v>
      </c>
      <c r="P28" s="358" t="s">
        <v>993</v>
      </c>
      <c r="Q28" s="355"/>
      <c r="R28" s="1"/>
      <c r="S28" s="20" t="s">
        <v>706</v>
      </c>
      <c r="T28" s="357" t="s">
        <v>970</v>
      </c>
      <c r="U28" s="354"/>
      <c r="V28" s="103">
        <v>1126</v>
      </c>
      <c r="W28" s="103">
        <v>1091</v>
      </c>
      <c r="X28" s="103">
        <v>1198</v>
      </c>
      <c r="Y28" s="103">
        <v>2289</v>
      </c>
    </row>
    <row r="29" spans="1:25" ht="15.95" customHeight="1" x14ac:dyDescent="0.4">
      <c r="A29" s="8" t="s">
        <v>89</v>
      </c>
      <c r="B29" s="9" t="s">
        <v>994</v>
      </c>
      <c r="C29" s="103">
        <v>645</v>
      </c>
      <c r="D29" s="103">
        <v>580</v>
      </c>
      <c r="E29" s="103">
        <v>670</v>
      </c>
      <c r="F29" s="103">
        <v>1250</v>
      </c>
      <c r="G29" s="10" t="s">
        <v>92</v>
      </c>
      <c r="H29" s="9" t="s">
        <v>995</v>
      </c>
      <c r="I29" s="103">
        <v>241</v>
      </c>
      <c r="J29" s="103">
        <v>142</v>
      </c>
      <c r="K29" s="103">
        <v>231</v>
      </c>
      <c r="L29" s="103">
        <v>373</v>
      </c>
      <c r="M29" s="130"/>
      <c r="N29" s="236"/>
      <c r="O29" s="24" t="s">
        <v>709</v>
      </c>
      <c r="P29" s="358" t="s">
        <v>996</v>
      </c>
      <c r="Q29" s="355"/>
      <c r="R29" s="1"/>
      <c r="S29" s="21" t="s">
        <v>82</v>
      </c>
      <c r="T29" s="325" t="s">
        <v>997</v>
      </c>
      <c r="U29" s="312"/>
      <c r="V29" s="103">
        <v>77</v>
      </c>
      <c r="W29" s="103">
        <v>53</v>
      </c>
      <c r="X29" s="103">
        <v>46</v>
      </c>
      <c r="Y29" s="103">
        <v>99</v>
      </c>
    </row>
    <row r="30" spans="1:25" ht="15.95" customHeight="1" x14ac:dyDescent="0.4">
      <c r="A30" s="8" t="s">
        <v>91</v>
      </c>
      <c r="B30" s="9" t="s">
        <v>998</v>
      </c>
      <c r="C30" s="103">
        <v>608</v>
      </c>
      <c r="D30" s="103">
        <v>524</v>
      </c>
      <c r="E30" s="103">
        <v>585</v>
      </c>
      <c r="F30" s="103">
        <v>1109</v>
      </c>
      <c r="G30" s="10" t="s">
        <v>95</v>
      </c>
      <c r="H30" s="9" t="s">
        <v>999</v>
      </c>
      <c r="I30" s="103">
        <v>91</v>
      </c>
      <c r="J30" s="103">
        <v>83</v>
      </c>
      <c r="K30" s="103">
        <v>86</v>
      </c>
      <c r="L30" s="103">
        <v>169</v>
      </c>
      <c r="M30" s="1"/>
      <c r="N30" s="236"/>
      <c r="O30" s="24" t="s">
        <v>710</v>
      </c>
      <c r="P30" s="358" t="s">
        <v>1000</v>
      </c>
      <c r="Q30" s="355"/>
      <c r="R30" s="1"/>
      <c r="S30" s="21" t="s">
        <v>85</v>
      </c>
      <c r="T30" s="325" t="s">
        <v>1001</v>
      </c>
      <c r="U30" s="312"/>
      <c r="V30" s="103">
        <v>41</v>
      </c>
      <c r="W30" s="103">
        <v>34</v>
      </c>
      <c r="X30" s="103">
        <v>33</v>
      </c>
      <c r="Y30" s="103">
        <v>67</v>
      </c>
    </row>
    <row r="31" spans="1:25" ht="15.95" customHeight="1" x14ac:dyDescent="0.4">
      <c r="A31" s="8" t="s">
        <v>94</v>
      </c>
      <c r="B31" s="9" t="s">
        <v>1002</v>
      </c>
      <c r="C31" s="103">
        <v>886</v>
      </c>
      <c r="D31" s="103">
        <v>769</v>
      </c>
      <c r="E31" s="103">
        <v>992</v>
      </c>
      <c r="F31" s="103">
        <v>1761</v>
      </c>
      <c r="G31" s="10" t="s">
        <v>97</v>
      </c>
      <c r="H31" s="9" t="s">
        <v>1003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711</v>
      </c>
      <c r="P31" s="358" t="s">
        <v>1004</v>
      </c>
      <c r="Q31" s="355"/>
      <c r="R31" s="1"/>
      <c r="S31" s="21" t="s">
        <v>88</v>
      </c>
      <c r="T31" s="325" t="s">
        <v>1005</v>
      </c>
      <c r="U31" s="31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8" t="s">
        <v>523</v>
      </c>
      <c r="B32" s="25" t="s">
        <v>1006</v>
      </c>
      <c r="C32" s="103">
        <v>323</v>
      </c>
      <c r="D32" s="103">
        <v>297</v>
      </c>
      <c r="E32" s="103">
        <v>334</v>
      </c>
      <c r="F32" s="103">
        <v>631</v>
      </c>
      <c r="G32" s="10" t="s">
        <v>99</v>
      </c>
      <c r="H32" s="9" t="s">
        <v>1007</v>
      </c>
      <c r="I32" s="103">
        <v>50</v>
      </c>
      <c r="J32" s="103">
        <v>45</v>
      </c>
      <c r="K32" s="103">
        <v>42</v>
      </c>
      <c r="L32" s="103">
        <v>87</v>
      </c>
      <c r="M32" s="15"/>
      <c r="N32" s="236"/>
      <c r="O32" s="24" t="s">
        <v>712</v>
      </c>
      <c r="P32" s="358" t="s">
        <v>1008</v>
      </c>
      <c r="Q32" s="355"/>
      <c r="R32" s="104"/>
      <c r="S32" s="24" t="s">
        <v>708</v>
      </c>
      <c r="T32" s="358" t="s">
        <v>993</v>
      </c>
      <c r="U32" s="35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8" t="s">
        <v>98</v>
      </c>
      <c r="B33" s="9" t="s">
        <v>1009</v>
      </c>
      <c r="C33" s="103">
        <v>554</v>
      </c>
      <c r="D33" s="103">
        <v>527</v>
      </c>
      <c r="E33" s="103">
        <v>522</v>
      </c>
      <c r="F33" s="103">
        <v>1049</v>
      </c>
      <c r="G33" s="10" t="s">
        <v>523</v>
      </c>
      <c r="H33" s="139" t="s">
        <v>1010</v>
      </c>
      <c r="I33" s="103">
        <v>154</v>
      </c>
      <c r="J33" s="103">
        <v>107</v>
      </c>
      <c r="K33" s="103">
        <v>108</v>
      </c>
      <c r="L33" s="103">
        <v>215</v>
      </c>
      <c r="M33" s="15"/>
      <c r="N33" s="236"/>
      <c r="O33" s="24" t="s">
        <v>713</v>
      </c>
      <c r="P33" s="358" t="s">
        <v>1011</v>
      </c>
      <c r="Q33" s="355"/>
      <c r="R33" s="104"/>
      <c r="S33" s="24" t="s">
        <v>709</v>
      </c>
      <c r="T33" s="358" t="s">
        <v>996</v>
      </c>
      <c r="U33" s="35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8" t="s">
        <v>100</v>
      </c>
      <c r="B34" s="9" t="s">
        <v>1012</v>
      </c>
      <c r="C34" s="103">
        <v>923</v>
      </c>
      <c r="D34" s="103">
        <v>780</v>
      </c>
      <c r="E34" s="103">
        <v>944</v>
      </c>
      <c r="F34" s="103">
        <v>1724</v>
      </c>
      <c r="G34" s="10" t="s">
        <v>103</v>
      </c>
      <c r="H34" s="9" t="s">
        <v>1013</v>
      </c>
      <c r="I34" s="103">
        <v>314</v>
      </c>
      <c r="J34" s="103">
        <v>298</v>
      </c>
      <c r="K34" s="103">
        <v>252</v>
      </c>
      <c r="L34" s="103">
        <v>550</v>
      </c>
      <c r="M34" s="15"/>
      <c r="N34" s="235"/>
      <c r="O34" s="24" t="s">
        <v>714</v>
      </c>
      <c r="P34" s="358" t="s">
        <v>1014</v>
      </c>
      <c r="Q34" s="355"/>
      <c r="R34" s="104"/>
      <c r="S34" s="24" t="s">
        <v>710</v>
      </c>
      <c r="T34" s="358" t="s">
        <v>1000</v>
      </c>
      <c r="U34" s="355"/>
      <c r="V34" s="103">
        <v>73</v>
      </c>
      <c r="W34" s="103">
        <v>53</v>
      </c>
      <c r="X34" s="103">
        <v>57</v>
      </c>
      <c r="Y34" s="103">
        <v>110</v>
      </c>
    </row>
    <row r="35" spans="1:25" ht="15.95" customHeight="1" x14ac:dyDescent="0.4">
      <c r="A35" s="8" t="s">
        <v>102</v>
      </c>
      <c r="B35" s="9" t="s">
        <v>1015</v>
      </c>
      <c r="C35" s="103">
        <v>1096</v>
      </c>
      <c r="D35" s="103">
        <v>982</v>
      </c>
      <c r="E35" s="103">
        <v>1115</v>
      </c>
      <c r="F35" s="103">
        <v>2097</v>
      </c>
      <c r="G35" s="10" t="s">
        <v>105</v>
      </c>
      <c r="H35" s="9" t="s">
        <v>1016</v>
      </c>
      <c r="I35" s="103">
        <v>198</v>
      </c>
      <c r="J35" s="103">
        <v>177</v>
      </c>
      <c r="K35" s="103">
        <v>175</v>
      </c>
      <c r="L35" s="103">
        <v>352</v>
      </c>
      <c r="M35" s="15"/>
      <c r="N35" s="5"/>
      <c r="O35" s="104"/>
      <c r="P35" s="104"/>
      <c r="Q35" s="104"/>
      <c r="R35" s="104"/>
      <c r="S35" s="112" t="s">
        <v>711</v>
      </c>
      <c r="T35" s="358" t="s">
        <v>1004</v>
      </c>
      <c r="U35" s="355"/>
      <c r="V35" s="103">
        <v>131</v>
      </c>
      <c r="W35" s="103">
        <v>109</v>
      </c>
      <c r="X35" s="103">
        <v>130</v>
      </c>
      <c r="Y35" s="103">
        <v>239</v>
      </c>
    </row>
    <row r="36" spans="1:25" ht="15.95" customHeight="1" x14ac:dyDescent="0.4">
      <c r="A36" s="8" t="s">
        <v>107</v>
      </c>
      <c r="B36" s="9" t="s">
        <v>1017</v>
      </c>
      <c r="C36" s="103">
        <v>680</v>
      </c>
      <c r="D36" s="103">
        <v>669</v>
      </c>
      <c r="E36" s="103">
        <v>735</v>
      </c>
      <c r="F36" s="103">
        <v>1404</v>
      </c>
      <c r="G36" s="11" t="s">
        <v>108</v>
      </c>
      <c r="H36" s="9" t="s">
        <v>1018</v>
      </c>
      <c r="I36" s="103">
        <v>432</v>
      </c>
      <c r="J36" s="103">
        <v>355</v>
      </c>
      <c r="K36" s="103">
        <v>241</v>
      </c>
      <c r="L36" s="103">
        <v>596</v>
      </c>
      <c r="M36" s="1"/>
      <c r="N36" s="1"/>
      <c r="O36" s="1"/>
      <c r="P36" s="1"/>
      <c r="Q36" s="1"/>
      <c r="R36" s="1"/>
      <c r="S36" s="24" t="s">
        <v>712</v>
      </c>
      <c r="T36" s="358" t="s">
        <v>1008</v>
      </c>
      <c r="U36" s="355"/>
      <c r="V36" s="103">
        <v>45</v>
      </c>
      <c r="W36" s="103">
        <v>34</v>
      </c>
      <c r="X36" s="103">
        <v>41</v>
      </c>
      <c r="Y36" s="103">
        <v>75</v>
      </c>
    </row>
    <row r="37" spans="1:25" ht="15.95" customHeight="1" x14ac:dyDescent="0.4">
      <c r="A37" s="8" t="s">
        <v>110</v>
      </c>
      <c r="B37" s="9" t="s">
        <v>1019</v>
      </c>
      <c r="C37" s="103">
        <v>868</v>
      </c>
      <c r="D37" s="103">
        <v>891</v>
      </c>
      <c r="E37" s="103">
        <v>965</v>
      </c>
      <c r="F37" s="103">
        <v>1856</v>
      </c>
      <c r="G37" s="11" t="s">
        <v>111</v>
      </c>
      <c r="H37" s="9" t="s">
        <v>1020</v>
      </c>
      <c r="I37" s="103">
        <v>29</v>
      </c>
      <c r="J37" s="103">
        <v>23</v>
      </c>
      <c r="K37" s="103">
        <v>29</v>
      </c>
      <c r="L37" s="103">
        <v>52</v>
      </c>
      <c r="M37" s="372" t="s">
        <v>106</v>
      </c>
      <c r="N37" s="373"/>
      <c r="O37" s="483" t="s">
        <v>909</v>
      </c>
      <c r="P37" s="483" t="s">
        <v>910</v>
      </c>
      <c r="Q37" s="483" t="s">
        <v>911</v>
      </c>
      <c r="R37" s="483" t="s">
        <v>912</v>
      </c>
      <c r="S37" s="24" t="s">
        <v>713</v>
      </c>
      <c r="T37" s="358" t="s">
        <v>1011</v>
      </c>
      <c r="U37" s="355"/>
      <c r="V37" s="26">
        <v>21</v>
      </c>
      <c r="W37" s="26">
        <v>13</v>
      </c>
      <c r="X37" s="26">
        <v>16</v>
      </c>
      <c r="Y37" s="26">
        <v>29</v>
      </c>
    </row>
    <row r="38" spans="1:25" ht="15.95" customHeight="1" x14ac:dyDescent="0.4">
      <c r="A38" s="8" t="s">
        <v>8</v>
      </c>
      <c r="B38" s="9" t="s">
        <v>1021</v>
      </c>
      <c r="C38" s="103">
        <v>855</v>
      </c>
      <c r="D38" s="103">
        <v>849</v>
      </c>
      <c r="E38" s="103">
        <v>916</v>
      </c>
      <c r="F38" s="103">
        <v>1765</v>
      </c>
      <c r="G38" s="11" t="s">
        <v>9</v>
      </c>
      <c r="H38" s="9" t="s">
        <v>1022</v>
      </c>
      <c r="I38" s="103">
        <v>112</v>
      </c>
      <c r="J38" s="103">
        <v>84</v>
      </c>
      <c r="K38" s="103">
        <v>103</v>
      </c>
      <c r="L38" s="103">
        <v>187</v>
      </c>
      <c r="M38" s="147" t="s">
        <v>1023</v>
      </c>
      <c r="N38" s="148"/>
      <c r="O38" s="103">
        <v>40637</v>
      </c>
      <c r="P38" s="103">
        <v>37614</v>
      </c>
      <c r="Q38" s="103">
        <v>40987</v>
      </c>
      <c r="R38" s="103">
        <v>78601</v>
      </c>
      <c r="S38" s="24" t="s">
        <v>714</v>
      </c>
      <c r="T38" s="358" t="s">
        <v>1014</v>
      </c>
      <c r="U38" s="355"/>
      <c r="V38" s="27">
        <v>18</v>
      </c>
      <c r="W38" s="27">
        <v>12</v>
      </c>
      <c r="X38" s="27">
        <v>14</v>
      </c>
      <c r="Y38" s="26">
        <v>26</v>
      </c>
    </row>
    <row r="39" spans="1:25" ht="15.95" customHeight="1" x14ac:dyDescent="0.4">
      <c r="A39" s="8" t="s">
        <v>12</v>
      </c>
      <c r="B39" s="9" t="s">
        <v>1024</v>
      </c>
      <c r="C39" s="103">
        <v>760</v>
      </c>
      <c r="D39" s="103">
        <v>783</v>
      </c>
      <c r="E39" s="103">
        <v>776</v>
      </c>
      <c r="F39" s="103">
        <v>1559</v>
      </c>
      <c r="G39" s="11" t="s">
        <v>13</v>
      </c>
      <c r="H39" s="9" t="s">
        <v>1025</v>
      </c>
      <c r="I39" s="103">
        <v>124</v>
      </c>
      <c r="J39" s="103">
        <v>92</v>
      </c>
      <c r="K39" s="103">
        <v>105</v>
      </c>
      <c r="L39" s="103">
        <v>197</v>
      </c>
      <c r="M39" s="147" t="s">
        <v>1026</v>
      </c>
      <c r="N39" s="148"/>
      <c r="O39" s="103">
        <v>50731</v>
      </c>
      <c r="P39" s="103">
        <v>47037</v>
      </c>
      <c r="Q39" s="103">
        <v>51405</v>
      </c>
      <c r="R39" s="103">
        <v>98442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1027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1028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">
        <v>1029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483" t="s">
        <v>907</v>
      </c>
      <c r="B43" s="6" t="s">
        <v>908</v>
      </c>
      <c r="C43" s="483" t="s">
        <v>909</v>
      </c>
      <c r="D43" s="483" t="s">
        <v>910</v>
      </c>
      <c r="E43" s="483" t="s">
        <v>911</v>
      </c>
      <c r="F43" s="483" t="s">
        <v>912</v>
      </c>
      <c r="G43" s="483" t="s">
        <v>907</v>
      </c>
      <c r="H43" s="6" t="s">
        <v>1030</v>
      </c>
      <c r="I43" s="483" t="s">
        <v>909</v>
      </c>
      <c r="J43" s="483" t="s">
        <v>910</v>
      </c>
      <c r="K43" s="483" t="s">
        <v>911</v>
      </c>
      <c r="L43" s="483" t="s">
        <v>912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1031</v>
      </c>
      <c r="C44" s="103">
        <v>576</v>
      </c>
      <c r="D44" s="103">
        <v>494</v>
      </c>
      <c r="E44" s="103">
        <v>545</v>
      </c>
      <c r="F44" s="103">
        <v>1039</v>
      </c>
      <c r="G44" s="34" t="s">
        <v>122</v>
      </c>
      <c r="H44" s="9" t="s">
        <v>1032</v>
      </c>
      <c r="I44" s="103">
        <v>18</v>
      </c>
      <c r="J44" s="103">
        <v>6</v>
      </c>
      <c r="K44" s="103">
        <v>12</v>
      </c>
      <c r="L44" s="103">
        <v>18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1033</v>
      </c>
      <c r="C45" s="103">
        <v>246</v>
      </c>
      <c r="D45" s="103">
        <v>211</v>
      </c>
      <c r="E45" s="103">
        <v>215</v>
      </c>
      <c r="F45" s="103">
        <v>426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1034</v>
      </c>
      <c r="C46" s="103">
        <v>389</v>
      </c>
      <c r="D46" s="103">
        <v>306</v>
      </c>
      <c r="E46" s="103">
        <v>361</v>
      </c>
      <c r="F46" s="103">
        <v>667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1035</v>
      </c>
      <c r="C47" s="103">
        <v>227</v>
      </c>
      <c r="D47" s="103">
        <v>204</v>
      </c>
      <c r="E47" s="103">
        <v>219</v>
      </c>
      <c r="F47" s="103">
        <v>423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39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 t="s">
        <v>127</v>
      </c>
      <c r="B49" s="153"/>
      <c r="C49" s="152"/>
      <c r="D49" s="151"/>
      <c r="E49" s="153"/>
      <c r="F49" s="152"/>
      <c r="G49" s="151" t="s">
        <v>127</v>
      </c>
      <c r="H49" s="153"/>
      <c r="I49" s="152"/>
      <c r="J49" s="151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483" t="s">
        <v>117</v>
      </c>
      <c r="D50" s="483" t="s">
        <v>118</v>
      </c>
      <c r="E50" s="483" t="s">
        <v>119</v>
      </c>
      <c r="F50" s="483" t="s">
        <v>120</v>
      </c>
      <c r="G50" s="42" t="s">
        <v>22</v>
      </c>
      <c r="H50" s="6" t="s">
        <v>23</v>
      </c>
      <c r="I50" s="483" t="s">
        <v>117</v>
      </c>
      <c r="J50" s="483" t="s">
        <v>118</v>
      </c>
      <c r="K50" s="483" t="s">
        <v>119</v>
      </c>
      <c r="L50" s="483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377" t="s">
        <v>128</v>
      </c>
      <c r="B51" s="378"/>
      <c r="C51" s="377"/>
      <c r="D51" s="379"/>
      <c r="E51" s="378"/>
      <c r="F51" s="377"/>
      <c r="G51" s="380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1036</v>
      </c>
      <c r="C52" s="105">
        <v>89</v>
      </c>
      <c r="D52" s="105">
        <v>80</v>
      </c>
      <c r="E52" s="105">
        <v>79</v>
      </c>
      <c r="F52" s="105">
        <v>159</v>
      </c>
      <c r="G52" s="44" t="s">
        <v>132</v>
      </c>
      <c r="H52" s="45" t="s">
        <v>1037</v>
      </c>
      <c r="I52" s="106">
        <v>34</v>
      </c>
      <c r="J52" s="106">
        <v>23</v>
      </c>
      <c r="K52" s="106">
        <v>30</v>
      </c>
      <c r="L52" s="106">
        <v>53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1038</v>
      </c>
      <c r="C53" s="105">
        <v>44</v>
      </c>
      <c r="D53" s="105">
        <v>49</v>
      </c>
      <c r="E53" s="105">
        <v>39</v>
      </c>
      <c r="F53" s="105">
        <v>88</v>
      </c>
      <c r="G53" s="44" t="s">
        <v>136</v>
      </c>
      <c r="H53" s="14" t="s">
        <v>1039</v>
      </c>
      <c r="I53" s="106">
        <v>131</v>
      </c>
      <c r="J53" s="106">
        <v>106</v>
      </c>
      <c r="K53" s="106">
        <v>132</v>
      </c>
      <c r="L53" s="106">
        <v>238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1040</v>
      </c>
      <c r="C54" s="105">
        <v>55</v>
      </c>
      <c r="D54" s="105">
        <v>49</v>
      </c>
      <c r="E54" s="105">
        <v>54</v>
      </c>
      <c r="F54" s="105">
        <v>103</v>
      </c>
      <c r="G54" s="44" t="s">
        <v>140</v>
      </c>
      <c r="H54" s="14" t="s">
        <v>1041</v>
      </c>
      <c r="I54" s="106">
        <v>25</v>
      </c>
      <c r="J54" s="106">
        <v>28</v>
      </c>
      <c r="K54" s="106">
        <v>25</v>
      </c>
      <c r="L54" s="106">
        <v>53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1042</v>
      </c>
      <c r="C55" s="105">
        <v>29</v>
      </c>
      <c r="D55" s="105">
        <v>17</v>
      </c>
      <c r="E55" s="105">
        <v>25</v>
      </c>
      <c r="F55" s="105">
        <v>42</v>
      </c>
      <c r="G55" s="44" t="s">
        <v>144</v>
      </c>
      <c r="H55" s="45" t="s">
        <v>1043</v>
      </c>
      <c r="I55" s="106">
        <v>9</v>
      </c>
      <c r="J55" s="106">
        <v>6</v>
      </c>
      <c r="K55" s="106">
        <v>6</v>
      </c>
      <c r="L55" s="106">
        <v>12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1044</v>
      </c>
      <c r="C56" s="105">
        <v>140</v>
      </c>
      <c r="D56" s="105">
        <v>138</v>
      </c>
      <c r="E56" s="105">
        <v>147</v>
      </c>
      <c r="F56" s="105">
        <v>285</v>
      </c>
      <c r="G56" s="44" t="s">
        <v>148</v>
      </c>
      <c r="H56" s="45" t="s">
        <v>1045</v>
      </c>
      <c r="I56" s="106">
        <v>12</v>
      </c>
      <c r="J56" s="106">
        <v>9</v>
      </c>
      <c r="K56" s="106">
        <v>5</v>
      </c>
      <c r="L56" s="106">
        <v>14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1046</v>
      </c>
      <c r="C57" s="105">
        <v>28</v>
      </c>
      <c r="D57" s="105">
        <v>24</v>
      </c>
      <c r="E57" s="105">
        <v>28</v>
      </c>
      <c r="F57" s="105">
        <v>52</v>
      </c>
      <c r="G57" s="44" t="s">
        <v>152</v>
      </c>
      <c r="H57" s="45" t="s">
        <v>1047</v>
      </c>
      <c r="I57" s="106">
        <v>27</v>
      </c>
      <c r="J57" s="106">
        <v>20</v>
      </c>
      <c r="K57" s="106">
        <v>30</v>
      </c>
      <c r="L57" s="106">
        <v>50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1048</v>
      </c>
      <c r="C58" s="105">
        <v>25</v>
      </c>
      <c r="D58" s="105">
        <v>15</v>
      </c>
      <c r="E58" s="105">
        <v>25</v>
      </c>
      <c r="F58" s="105">
        <v>40</v>
      </c>
      <c r="G58" s="44" t="s">
        <v>156</v>
      </c>
      <c r="H58" s="14" t="s">
        <v>1049</v>
      </c>
      <c r="I58" s="106">
        <v>16</v>
      </c>
      <c r="J58" s="106">
        <v>12</v>
      </c>
      <c r="K58" s="106">
        <v>17</v>
      </c>
      <c r="L58" s="106">
        <v>29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1050</v>
      </c>
      <c r="C59" s="105">
        <v>18</v>
      </c>
      <c r="D59" s="105">
        <v>17</v>
      </c>
      <c r="E59" s="105">
        <v>12</v>
      </c>
      <c r="F59" s="105">
        <v>29</v>
      </c>
      <c r="G59" s="44" t="s">
        <v>160</v>
      </c>
      <c r="H59" s="14" t="s">
        <v>1051</v>
      </c>
      <c r="I59" s="106">
        <v>43</v>
      </c>
      <c r="J59" s="106">
        <v>28</v>
      </c>
      <c r="K59" s="106">
        <v>35</v>
      </c>
      <c r="L59" s="106">
        <v>63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1052</v>
      </c>
      <c r="C60" s="105">
        <v>13</v>
      </c>
      <c r="D60" s="105">
        <v>6</v>
      </c>
      <c r="E60" s="105">
        <v>10</v>
      </c>
      <c r="F60" s="105">
        <v>16</v>
      </c>
      <c r="G60" s="44" t="s">
        <v>164</v>
      </c>
      <c r="H60" s="14" t="s">
        <v>1053</v>
      </c>
      <c r="I60" s="106">
        <v>25</v>
      </c>
      <c r="J60" s="106">
        <v>13</v>
      </c>
      <c r="K60" s="106">
        <v>19</v>
      </c>
      <c r="L60" s="106">
        <v>32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1054</v>
      </c>
      <c r="C61" s="105">
        <v>20</v>
      </c>
      <c r="D61" s="105">
        <v>17</v>
      </c>
      <c r="E61" s="105">
        <v>22</v>
      </c>
      <c r="F61" s="105">
        <v>39</v>
      </c>
      <c r="G61" s="44" t="s">
        <v>168</v>
      </c>
      <c r="H61" s="14" t="s">
        <v>1055</v>
      </c>
      <c r="I61" s="106">
        <v>22</v>
      </c>
      <c r="J61" s="106">
        <v>23</v>
      </c>
      <c r="K61" s="106">
        <v>26</v>
      </c>
      <c r="L61" s="106">
        <v>49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1056</v>
      </c>
      <c r="C62" s="105">
        <v>9</v>
      </c>
      <c r="D62" s="105">
        <v>7</v>
      </c>
      <c r="E62" s="105">
        <v>12</v>
      </c>
      <c r="F62" s="105">
        <v>19</v>
      </c>
      <c r="G62" s="44" t="s">
        <v>172</v>
      </c>
      <c r="H62" s="14" t="s">
        <v>1057</v>
      </c>
      <c r="I62" s="106">
        <v>45</v>
      </c>
      <c r="J62" s="106">
        <v>38</v>
      </c>
      <c r="K62" s="106">
        <v>36</v>
      </c>
      <c r="L62" s="106">
        <v>74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1058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1059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1060</v>
      </c>
      <c r="C65" s="105">
        <v>28</v>
      </c>
      <c r="D65" s="105">
        <v>21</v>
      </c>
      <c r="E65" s="105">
        <v>25</v>
      </c>
      <c r="F65" s="105">
        <v>46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1061</v>
      </c>
      <c r="C66" s="105">
        <v>22</v>
      </c>
      <c r="D66" s="105">
        <v>12</v>
      </c>
      <c r="E66" s="105">
        <v>17</v>
      </c>
      <c r="F66" s="105">
        <v>29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1062</v>
      </c>
      <c r="C67" s="105">
        <v>34</v>
      </c>
      <c r="D67" s="105">
        <v>26</v>
      </c>
      <c r="E67" s="105">
        <v>33</v>
      </c>
      <c r="F67" s="105">
        <v>59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1063</v>
      </c>
      <c r="C68" s="105">
        <v>17</v>
      </c>
      <c r="D68" s="105">
        <v>13</v>
      </c>
      <c r="E68" s="105">
        <v>13</v>
      </c>
      <c r="F68" s="107">
        <v>26</v>
      </c>
      <c r="G68" s="383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483" t="s">
        <v>117</v>
      </c>
      <c r="J69" s="483" t="s">
        <v>118</v>
      </c>
      <c r="K69" s="483" t="s">
        <v>119</v>
      </c>
      <c r="L69" s="483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383" t="s">
        <v>127</v>
      </c>
      <c r="B70" s="383"/>
      <c r="C70" s="383"/>
      <c r="D70" s="383"/>
      <c r="E70" s="383"/>
      <c r="F70" s="384"/>
      <c r="G70" s="167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483" t="s">
        <v>117</v>
      </c>
      <c r="D71" s="483" t="s">
        <v>118</v>
      </c>
      <c r="E71" s="483" t="s">
        <v>119</v>
      </c>
      <c r="F71" s="483" t="s">
        <v>120</v>
      </c>
      <c r="G71" s="47" t="s">
        <v>187</v>
      </c>
      <c r="H71" s="36" t="s">
        <v>1064</v>
      </c>
      <c r="I71" s="108">
        <v>19</v>
      </c>
      <c r="J71" s="108">
        <v>14</v>
      </c>
      <c r="K71" s="108">
        <v>19</v>
      </c>
      <c r="L71" s="108">
        <v>33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169" t="s">
        <v>189</v>
      </c>
      <c r="B72" s="169"/>
      <c r="C72" s="169"/>
      <c r="D72" s="169"/>
      <c r="E72" s="169"/>
      <c r="F72" s="170"/>
      <c r="G72" s="48" t="s">
        <v>190</v>
      </c>
      <c r="H72" s="36" t="s">
        <v>1065</v>
      </c>
      <c r="I72" s="108">
        <v>61</v>
      </c>
      <c r="J72" s="108">
        <v>59</v>
      </c>
      <c r="K72" s="108">
        <v>66</v>
      </c>
      <c r="L72" s="108">
        <v>125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1066</v>
      </c>
      <c r="C73" s="109">
        <v>28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1067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1068</v>
      </c>
      <c r="C74" s="109">
        <v>26</v>
      </c>
      <c r="D74" s="109">
        <v>28</v>
      </c>
      <c r="E74" s="109">
        <v>24</v>
      </c>
      <c r="F74" s="109">
        <v>52</v>
      </c>
      <c r="G74" s="48" t="s">
        <v>198</v>
      </c>
      <c r="H74" s="36" t="s">
        <v>1069</v>
      </c>
      <c r="I74" s="108">
        <v>6</v>
      </c>
      <c r="J74" s="108">
        <v>5</v>
      </c>
      <c r="K74" s="108">
        <v>5</v>
      </c>
      <c r="L74" s="108">
        <v>10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1070</v>
      </c>
      <c r="C75" s="109">
        <v>86</v>
      </c>
      <c r="D75" s="109">
        <v>81</v>
      </c>
      <c r="E75" s="109">
        <v>77</v>
      </c>
      <c r="F75" s="109">
        <v>158</v>
      </c>
      <c r="G75" s="48" t="s">
        <v>202</v>
      </c>
      <c r="H75" s="36" t="s">
        <v>996</v>
      </c>
      <c r="I75" s="108">
        <v>71</v>
      </c>
      <c r="J75" s="108">
        <v>77</v>
      </c>
      <c r="K75" s="108">
        <v>73</v>
      </c>
      <c r="L75" s="108">
        <v>150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1071</v>
      </c>
      <c r="C76" s="109">
        <v>80</v>
      </c>
      <c r="D76" s="109">
        <v>63</v>
      </c>
      <c r="E76" s="109">
        <v>69</v>
      </c>
      <c r="F76" s="109">
        <v>132</v>
      </c>
      <c r="G76" s="48" t="s">
        <v>205</v>
      </c>
      <c r="H76" s="36" t="s">
        <v>1072</v>
      </c>
      <c r="I76" s="108">
        <v>23</v>
      </c>
      <c r="J76" s="108">
        <v>16</v>
      </c>
      <c r="K76" s="108">
        <v>19</v>
      </c>
      <c r="L76" s="108">
        <v>35</v>
      </c>
      <c r="M76" s="162"/>
      <c r="N76" s="161"/>
      <c r="O76" s="483" t="s">
        <v>909</v>
      </c>
      <c r="P76" s="483" t="s">
        <v>910</v>
      </c>
      <c r="Q76" s="483" t="s">
        <v>911</v>
      </c>
      <c r="R76" s="483" t="s">
        <v>912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1073</v>
      </c>
      <c r="C77" s="109">
        <v>26</v>
      </c>
      <c r="D77" s="109">
        <v>16</v>
      </c>
      <c r="E77" s="109">
        <v>26</v>
      </c>
      <c r="F77" s="109">
        <v>42</v>
      </c>
      <c r="G77" s="48" t="s">
        <v>210</v>
      </c>
      <c r="H77" s="36" t="s">
        <v>1014</v>
      </c>
      <c r="I77" s="108">
        <v>41</v>
      </c>
      <c r="J77" s="108">
        <v>29</v>
      </c>
      <c r="K77" s="108">
        <v>34</v>
      </c>
      <c r="L77" s="108">
        <v>63</v>
      </c>
      <c r="M77" s="150" t="s">
        <v>903</v>
      </c>
      <c r="N77" s="150"/>
      <c r="O77" s="103">
        <v>1456</v>
      </c>
      <c r="P77" s="103">
        <v>1221</v>
      </c>
      <c r="Q77" s="103">
        <v>1352</v>
      </c>
      <c r="R77" s="103">
        <v>2573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63" t="s">
        <v>1074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1075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164" t="s">
        <v>1029</v>
      </c>
      <c r="Q80" s="69"/>
      <c r="R80" s="69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483" t="s">
        <v>907</v>
      </c>
      <c r="B81" s="6" t="s">
        <v>908</v>
      </c>
      <c r="C81" s="483" t="s">
        <v>909</v>
      </c>
      <c r="D81" s="483" t="s">
        <v>910</v>
      </c>
      <c r="E81" s="483" t="s">
        <v>911</v>
      </c>
      <c r="F81" s="483" t="s">
        <v>912</v>
      </c>
      <c r="G81" s="483" t="s">
        <v>907</v>
      </c>
      <c r="H81" s="6" t="s">
        <v>908</v>
      </c>
      <c r="I81" s="483" t="s">
        <v>909</v>
      </c>
      <c r="J81" s="483" t="s">
        <v>910</v>
      </c>
      <c r="K81" s="483" t="s">
        <v>911</v>
      </c>
      <c r="L81" s="483" t="s">
        <v>912</v>
      </c>
      <c r="M81" s="129"/>
      <c r="N81" s="6" t="s">
        <v>57</v>
      </c>
      <c r="O81" s="50" t="s">
        <v>22</v>
      </c>
      <c r="P81" s="50" t="s">
        <v>762</v>
      </c>
      <c r="Q81" s="50"/>
      <c r="R81" s="129"/>
      <c r="S81" s="6" t="s">
        <v>908</v>
      </c>
      <c r="T81" s="50" t="s">
        <v>963</v>
      </c>
      <c r="U81" s="483" t="s">
        <v>1076</v>
      </c>
      <c r="V81" s="483" t="s">
        <v>909</v>
      </c>
      <c r="W81" s="483" t="s">
        <v>910</v>
      </c>
      <c r="X81" s="483" t="s">
        <v>911</v>
      </c>
      <c r="Y81" s="483" t="s">
        <v>912</v>
      </c>
    </row>
    <row r="82" spans="1:25" ht="15.95" customHeight="1" x14ac:dyDescent="0.4">
      <c r="A82" s="8" t="s">
        <v>523</v>
      </c>
      <c r="B82" s="140" t="s">
        <v>1077</v>
      </c>
      <c r="C82" s="26">
        <v>190</v>
      </c>
      <c r="D82" s="26">
        <v>140</v>
      </c>
      <c r="E82" s="26">
        <v>172</v>
      </c>
      <c r="F82" s="103">
        <v>312</v>
      </c>
      <c r="G82" s="34" t="s">
        <v>214</v>
      </c>
      <c r="H82" s="9" t="s">
        <v>1078</v>
      </c>
      <c r="I82" s="103">
        <v>155</v>
      </c>
      <c r="J82" s="103">
        <v>132</v>
      </c>
      <c r="K82" s="103">
        <v>159</v>
      </c>
      <c r="L82" s="103">
        <v>291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385" t="s">
        <v>1079</v>
      </c>
      <c r="T82" s="52" t="s">
        <v>219</v>
      </c>
      <c r="U82" s="140" t="s">
        <v>1080</v>
      </c>
      <c r="V82" s="103">
        <v>38</v>
      </c>
      <c r="W82" s="103">
        <v>27</v>
      </c>
      <c r="X82" s="103">
        <v>36</v>
      </c>
      <c r="Y82" s="26">
        <v>63</v>
      </c>
    </row>
    <row r="83" spans="1:25" ht="15.95" customHeight="1" x14ac:dyDescent="0.4">
      <c r="A83" s="8" t="s">
        <v>523</v>
      </c>
      <c r="B83" s="141" t="s">
        <v>1081</v>
      </c>
      <c r="C83" s="26">
        <v>540</v>
      </c>
      <c r="D83" s="26">
        <v>540</v>
      </c>
      <c r="E83" s="26">
        <v>567</v>
      </c>
      <c r="F83" s="103">
        <v>1107</v>
      </c>
      <c r="G83" s="8" t="s">
        <v>222</v>
      </c>
      <c r="H83" s="9" t="s">
        <v>1082</v>
      </c>
      <c r="I83" s="103">
        <v>9</v>
      </c>
      <c r="J83" s="103">
        <v>7</v>
      </c>
      <c r="K83" s="103">
        <v>7</v>
      </c>
      <c r="L83" s="103">
        <v>14</v>
      </c>
      <c r="M83" s="1"/>
      <c r="N83" s="386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1083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1084</v>
      </c>
      <c r="C84" s="103">
        <v>61</v>
      </c>
      <c r="D84" s="103">
        <v>64</v>
      </c>
      <c r="E84" s="103">
        <v>61</v>
      </c>
      <c r="F84" s="103">
        <v>125</v>
      </c>
      <c r="G84" s="34" t="s">
        <v>229</v>
      </c>
      <c r="H84" s="9" t="s">
        <v>1085</v>
      </c>
      <c r="I84" s="103">
        <v>17</v>
      </c>
      <c r="J84" s="103">
        <v>10</v>
      </c>
      <c r="K84" s="103">
        <v>18</v>
      </c>
      <c r="L84" s="103">
        <v>28</v>
      </c>
      <c r="M84" s="1"/>
      <c r="N84" s="38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1086</v>
      </c>
      <c r="V84" s="103">
        <v>18</v>
      </c>
      <c r="W84" s="103">
        <v>13</v>
      </c>
      <c r="X84" s="103">
        <v>20</v>
      </c>
      <c r="Y84" s="26">
        <v>33</v>
      </c>
    </row>
    <row r="85" spans="1:25" ht="15.95" customHeight="1" x14ac:dyDescent="0.4">
      <c r="A85" s="33" t="s">
        <v>234</v>
      </c>
      <c r="B85" s="9" t="s">
        <v>1087</v>
      </c>
      <c r="C85" s="103">
        <v>118</v>
      </c>
      <c r="D85" s="103">
        <v>131</v>
      </c>
      <c r="E85" s="103">
        <v>126</v>
      </c>
      <c r="F85" s="103">
        <v>257</v>
      </c>
      <c r="G85" s="8" t="s">
        <v>523</v>
      </c>
      <c r="H85" s="142" t="s">
        <v>1088</v>
      </c>
      <c r="I85" s="103">
        <v>106</v>
      </c>
      <c r="J85" s="103">
        <v>91</v>
      </c>
      <c r="K85" s="103">
        <v>115</v>
      </c>
      <c r="L85" s="103">
        <v>206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1089</v>
      </c>
      <c r="V85" s="103">
        <v>51</v>
      </c>
      <c r="W85" s="103">
        <v>50</v>
      </c>
      <c r="X85" s="103">
        <v>50</v>
      </c>
      <c r="Y85" s="26">
        <v>100</v>
      </c>
    </row>
    <row r="86" spans="1:25" ht="15.95" customHeight="1" x14ac:dyDescent="0.4">
      <c r="A86" s="8" t="s">
        <v>523</v>
      </c>
      <c r="B86" s="131" t="s">
        <v>1090</v>
      </c>
      <c r="C86" s="103">
        <v>213</v>
      </c>
      <c r="D86" s="103">
        <v>232</v>
      </c>
      <c r="E86" s="103">
        <v>233</v>
      </c>
      <c r="F86" s="103">
        <v>465</v>
      </c>
      <c r="G86" s="34" t="s">
        <v>242</v>
      </c>
      <c r="H86" s="9" t="s">
        <v>1091</v>
      </c>
      <c r="I86" s="103">
        <v>147</v>
      </c>
      <c r="J86" s="103">
        <v>139</v>
      </c>
      <c r="K86" s="103">
        <v>150</v>
      </c>
      <c r="L86" s="103">
        <v>289</v>
      </c>
      <c r="M86" s="1"/>
      <c r="N86" s="389"/>
      <c r="O86" s="54">
        <v>3026</v>
      </c>
      <c r="P86" s="322" t="s">
        <v>244</v>
      </c>
      <c r="Q86" s="309"/>
      <c r="R86" s="1"/>
      <c r="S86" s="387"/>
      <c r="T86" s="53" t="s">
        <v>245</v>
      </c>
      <c r="U86" s="140" t="s">
        <v>1092</v>
      </c>
      <c r="V86" s="103">
        <v>42</v>
      </c>
      <c r="W86" s="103">
        <v>21</v>
      </c>
      <c r="X86" s="103">
        <v>31</v>
      </c>
      <c r="Y86" s="26">
        <v>52</v>
      </c>
    </row>
    <row r="87" spans="1:25" ht="15.95" customHeight="1" x14ac:dyDescent="0.4">
      <c r="A87" s="8" t="s">
        <v>523</v>
      </c>
      <c r="B87" s="132" t="s">
        <v>1093</v>
      </c>
      <c r="C87" s="103">
        <v>140</v>
      </c>
      <c r="D87" s="103">
        <v>138</v>
      </c>
      <c r="E87" s="103">
        <v>141</v>
      </c>
      <c r="F87" s="103">
        <v>279</v>
      </c>
      <c r="G87" s="34" t="s">
        <v>248</v>
      </c>
      <c r="H87" s="9" t="s">
        <v>1094</v>
      </c>
      <c r="I87" s="103">
        <v>86</v>
      </c>
      <c r="J87" s="103">
        <v>66</v>
      </c>
      <c r="K87" s="103">
        <v>81</v>
      </c>
      <c r="L87" s="103">
        <v>147</v>
      </c>
      <c r="M87" s="1"/>
      <c r="N87" s="389"/>
      <c r="O87" s="54">
        <v>3027</v>
      </c>
      <c r="P87" s="322" t="s">
        <v>250</v>
      </c>
      <c r="Q87" s="309"/>
      <c r="R87" s="1"/>
      <c r="S87" s="390"/>
      <c r="T87" s="53" t="s">
        <v>251</v>
      </c>
      <c r="U87" s="140" t="s">
        <v>1095</v>
      </c>
      <c r="V87" s="103">
        <v>30</v>
      </c>
      <c r="W87" s="103">
        <v>21</v>
      </c>
      <c r="X87" s="103">
        <v>27</v>
      </c>
      <c r="Y87" s="26">
        <v>48</v>
      </c>
    </row>
    <row r="88" spans="1:25" ht="15.95" customHeight="1" x14ac:dyDescent="0.4">
      <c r="A88" s="33" t="s">
        <v>253</v>
      </c>
      <c r="B88" s="9" t="s">
        <v>1096</v>
      </c>
      <c r="C88" s="103">
        <v>47</v>
      </c>
      <c r="D88" s="103">
        <v>44</v>
      </c>
      <c r="E88" s="103">
        <v>36</v>
      </c>
      <c r="F88" s="103">
        <v>80</v>
      </c>
      <c r="G88" s="34" t="s">
        <v>255</v>
      </c>
      <c r="H88" s="9" t="s">
        <v>1097</v>
      </c>
      <c r="I88" s="103">
        <v>17</v>
      </c>
      <c r="J88" s="103">
        <v>14</v>
      </c>
      <c r="K88" s="103">
        <v>13</v>
      </c>
      <c r="L88" s="103">
        <v>27</v>
      </c>
      <c r="M88" s="1"/>
      <c r="N88" s="389"/>
      <c r="O88" s="54">
        <v>3028</v>
      </c>
      <c r="P88" s="322" t="s">
        <v>257</v>
      </c>
      <c r="Q88" s="309"/>
      <c r="R88" s="1"/>
      <c r="S88" s="391" t="s">
        <v>1081</v>
      </c>
      <c r="T88" s="53" t="s">
        <v>259</v>
      </c>
      <c r="U88" s="141" t="s">
        <v>1098</v>
      </c>
      <c r="V88" s="103">
        <v>37</v>
      </c>
      <c r="W88" s="103">
        <v>18</v>
      </c>
      <c r="X88" s="103">
        <v>29</v>
      </c>
      <c r="Y88" s="26">
        <v>47</v>
      </c>
    </row>
    <row r="89" spans="1:25" ht="15.95" customHeight="1" x14ac:dyDescent="0.4">
      <c r="A89" s="33" t="s">
        <v>261</v>
      </c>
      <c r="B89" s="9" t="s">
        <v>1099</v>
      </c>
      <c r="C89" s="103">
        <v>61</v>
      </c>
      <c r="D89" s="103">
        <v>46</v>
      </c>
      <c r="E89" s="103">
        <v>55</v>
      </c>
      <c r="F89" s="103">
        <v>101</v>
      </c>
      <c r="G89" s="8" t="s">
        <v>523</v>
      </c>
      <c r="H89" s="140" t="s">
        <v>1100</v>
      </c>
      <c r="I89" s="103">
        <v>250</v>
      </c>
      <c r="J89" s="103">
        <v>214</v>
      </c>
      <c r="K89" s="103">
        <v>246</v>
      </c>
      <c r="L89" s="103">
        <v>460</v>
      </c>
      <c r="M89" s="1"/>
      <c r="N89" s="392"/>
      <c r="O89" s="54">
        <v>3029</v>
      </c>
      <c r="P89" s="322" t="s">
        <v>264</v>
      </c>
      <c r="Q89" s="309"/>
      <c r="R89" s="1"/>
      <c r="S89" s="393"/>
      <c r="T89" s="53" t="s">
        <v>265</v>
      </c>
      <c r="U89" s="141" t="s">
        <v>1101</v>
      </c>
      <c r="V89" s="103">
        <v>39</v>
      </c>
      <c r="W89" s="103">
        <v>41</v>
      </c>
      <c r="X89" s="103">
        <v>45</v>
      </c>
      <c r="Y89" s="26">
        <v>86</v>
      </c>
    </row>
    <row r="90" spans="1:25" ht="15.95" customHeight="1" x14ac:dyDescent="0.4">
      <c r="A90" s="33" t="s">
        <v>267</v>
      </c>
      <c r="B90" s="9" t="s">
        <v>1102</v>
      </c>
      <c r="C90" s="103">
        <v>73</v>
      </c>
      <c r="D90" s="103">
        <v>58</v>
      </c>
      <c r="E90" s="103">
        <v>67</v>
      </c>
      <c r="F90" s="103">
        <v>125</v>
      </c>
      <c r="G90" s="34" t="s">
        <v>269</v>
      </c>
      <c r="H90" s="9" t="s">
        <v>1103</v>
      </c>
      <c r="I90" s="103">
        <v>29</v>
      </c>
      <c r="J90" s="103">
        <v>26</v>
      </c>
      <c r="K90" s="103">
        <v>26</v>
      </c>
      <c r="L90" s="103">
        <v>52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393"/>
      <c r="T90" s="53" t="s">
        <v>271</v>
      </c>
      <c r="U90" s="141" t="s">
        <v>1104</v>
      </c>
      <c r="V90" s="103">
        <v>19</v>
      </c>
      <c r="W90" s="103">
        <v>26</v>
      </c>
      <c r="X90" s="103">
        <v>15</v>
      </c>
      <c r="Y90" s="26">
        <v>41</v>
      </c>
    </row>
    <row r="91" spans="1:25" ht="15.75" customHeight="1" x14ac:dyDescent="0.4">
      <c r="A91" s="33" t="s">
        <v>273</v>
      </c>
      <c r="B91" s="9" t="s">
        <v>1105</v>
      </c>
      <c r="C91" s="103">
        <v>29</v>
      </c>
      <c r="D91" s="103">
        <v>31</v>
      </c>
      <c r="E91" s="103">
        <v>33</v>
      </c>
      <c r="F91" s="103">
        <v>64</v>
      </c>
      <c r="G91" s="34" t="s">
        <v>275</v>
      </c>
      <c r="H91" s="9" t="s">
        <v>1106</v>
      </c>
      <c r="I91" s="103">
        <v>36</v>
      </c>
      <c r="J91" s="103">
        <v>27</v>
      </c>
      <c r="K91" s="103">
        <v>27</v>
      </c>
      <c r="L91" s="103">
        <v>54</v>
      </c>
      <c r="M91" s="1"/>
      <c r="N91" s="394"/>
      <c r="O91" s="55">
        <v>3046</v>
      </c>
      <c r="P91" s="323" t="s">
        <v>277</v>
      </c>
      <c r="Q91" s="310"/>
      <c r="R91" s="1"/>
      <c r="S91" s="393"/>
      <c r="T91" s="53" t="s">
        <v>278</v>
      </c>
      <c r="U91" s="141" t="s">
        <v>1107</v>
      </c>
      <c r="V91" s="103">
        <v>20</v>
      </c>
      <c r="W91" s="103">
        <v>19</v>
      </c>
      <c r="X91" s="103">
        <v>17</v>
      </c>
      <c r="Y91" s="26">
        <v>36</v>
      </c>
    </row>
    <row r="92" spans="1:25" ht="15.95" customHeight="1" x14ac:dyDescent="0.4">
      <c r="A92" s="33" t="s">
        <v>280</v>
      </c>
      <c r="B92" s="9" t="s">
        <v>1108</v>
      </c>
      <c r="C92" s="103">
        <v>46</v>
      </c>
      <c r="D92" s="103">
        <v>40</v>
      </c>
      <c r="E92" s="103">
        <v>49</v>
      </c>
      <c r="F92" s="103">
        <v>89</v>
      </c>
      <c r="G92" s="34" t="s">
        <v>282</v>
      </c>
      <c r="H92" s="9" t="s">
        <v>1109</v>
      </c>
      <c r="I92" s="103">
        <v>25</v>
      </c>
      <c r="J92" s="103">
        <v>18</v>
      </c>
      <c r="K92" s="103">
        <v>25</v>
      </c>
      <c r="L92" s="103">
        <v>43</v>
      </c>
      <c r="M92" s="1"/>
      <c r="N92" s="395" t="s">
        <v>284</v>
      </c>
      <c r="O92" s="56">
        <v>3118</v>
      </c>
      <c r="P92" s="324" t="s">
        <v>285</v>
      </c>
      <c r="Q92" s="311"/>
      <c r="R92" s="1"/>
      <c r="S92" s="393"/>
      <c r="T92" s="53" t="s">
        <v>286</v>
      </c>
      <c r="U92" s="141" t="s">
        <v>1110</v>
      </c>
      <c r="V92" s="103">
        <v>44</v>
      </c>
      <c r="W92" s="103">
        <v>45</v>
      </c>
      <c r="X92" s="103">
        <v>38</v>
      </c>
      <c r="Y92" s="26">
        <v>83</v>
      </c>
    </row>
    <row r="93" spans="1:25" ht="15.95" customHeight="1" x14ac:dyDescent="0.4">
      <c r="A93" s="33" t="s">
        <v>288</v>
      </c>
      <c r="B93" s="9" t="s">
        <v>1111</v>
      </c>
      <c r="C93" s="103">
        <v>53</v>
      </c>
      <c r="D93" s="103">
        <v>46</v>
      </c>
      <c r="E93" s="103">
        <v>43</v>
      </c>
      <c r="F93" s="103">
        <v>89</v>
      </c>
      <c r="G93" s="34" t="s">
        <v>290</v>
      </c>
      <c r="H93" s="9" t="s">
        <v>1112</v>
      </c>
      <c r="I93" s="103">
        <v>479</v>
      </c>
      <c r="J93" s="103">
        <v>566</v>
      </c>
      <c r="K93" s="103">
        <v>616</v>
      </c>
      <c r="L93" s="103">
        <v>1182</v>
      </c>
      <c r="M93" s="1"/>
      <c r="N93" s="396"/>
      <c r="O93" s="56">
        <v>3119</v>
      </c>
      <c r="P93" s="324" t="s">
        <v>1113</v>
      </c>
      <c r="Q93" s="311"/>
      <c r="R93" s="1"/>
      <c r="S93" s="393"/>
      <c r="T93" s="53" t="s">
        <v>292</v>
      </c>
      <c r="U93" s="141" t="s">
        <v>1114</v>
      </c>
      <c r="V93" s="103">
        <v>141</v>
      </c>
      <c r="W93" s="103">
        <v>148</v>
      </c>
      <c r="X93" s="103">
        <v>166</v>
      </c>
      <c r="Y93" s="26">
        <v>314</v>
      </c>
    </row>
    <row r="94" spans="1:25" ht="15.95" customHeight="1" x14ac:dyDescent="0.4">
      <c r="A94" s="33" t="s">
        <v>294</v>
      </c>
      <c r="B94" s="9" t="s">
        <v>1041</v>
      </c>
      <c r="C94" s="103">
        <v>119</v>
      </c>
      <c r="D94" s="103">
        <v>94</v>
      </c>
      <c r="E94" s="103">
        <v>101</v>
      </c>
      <c r="F94" s="103">
        <v>195</v>
      </c>
      <c r="G94" s="34" t="s">
        <v>296</v>
      </c>
      <c r="H94" s="9" t="s">
        <v>1115</v>
      </c>
      <c r="I94" s="103">
        <v>86</v>
      </c>
      <c r="J94" s="103">
        <v>92</v>
      </c>
      <c r="K94" s="103">
        <v>102</v>
      </c>
      <c r="L94" s="103">
        <v>194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393"/>
      <c r="T94" s="53" t="s">
        <v>300</v>
      </c>
      <c r="U94" s="141" t="s">
        <v>1116</v>
      </c>
      <c r="V94" s="103">
        <v>37</v>
      </c>
      <c r="W94" s="103">
        <v>32</v>
      </c>
      <c r="X94" s="103">
        <v>37</v>
      </c>
      <c r="Y94" s="26">
        <v>69</v>
      </c>
    </row>
    <row r="95" spans="1:25" ht="15.95" customHeight="1" x14ac:dyDescent="0.4">
      <c r="A95" s="33" t="s">
        <v>302</v>
      </c>
      <c r="B95" s="9" t="s">
        <v>1117</v>
      </c>
      <c r="C95" s="103">
        <v>22</v>
      </c>
      <c r="D95" s="103">
        <v>21</v>
      </c>
      <c r="E95" s="103">
        <v>19</v>
      </c>
      <c r="F95" s="103">
        <v>40</v>
      </c>
      <c r="G95" s="34" t="s">
        <v>304</v>
      </c>
      <c r="H95" s="9" t="s">
        <v>1118</v>
      </c>
      <c r="I95" s="103">
        <v>11</v>
      </c>
      <c r="J95" s="103">
        <v>13</v>
      </c>
      <c r="K95" s="103">
        <v>7</v>
      </c>
      <c r="L95" s="103">
        <v>20</v>
      </c>
      <c r="M95" s="1"/>
      <c r="N95" s="397"/>
      <c r="O95" s="57">
        <v>3058</v>
      </c>
      <c r="P95" s="325" t="s">
        <v>306</v>
      </c>
      <c r="Q95" s="312"/>
      <c r="R95" s="1"/>
      <c r="S95" s="393"/>
      <c r="T95" s="53" t="s">
        <v>307</v>
      </c>
      <c r="U95" s="141" t="s">
        <v>1119</v>
      </c>
      <c r="V95" s="103">
        <v>90</v>
      </c>
      <c r="W95" s="103">
        <v>85</v>
      </c>
      <c r="X95" s="103">
        <v>98</v>
      </c>
      <c r="Y95" s="26">
        <v>183</v>
      </c>
    </row>
    <row r="96" spans="1:25" ht="15.95" customHeight="1" x14ac:dyDescent="0.4">
      <c r="A96" s="33" t="s">
        <v>309</v>
      </c>
      <c r="B96" s="9" t="s">
        <v>1120</v>
      </c>
      <c r="C96" s="103">
        <v>10</v>
      </c>
      <c r="D96" s="103">
        <v>6</v>
      </c>
      <c r="E96" s="103">
        <v>11</v>
      </c>
      <c r="F96" s="103">
        <v>17</v>
      </c>
      <c r="G96" s="34" t="s">
        <v>311</v>
      </c>
      <c r="H96" s="9" t="s">
        <v>1121</v>
      </c>
      <c r="I96" s="103">
        <v>96</v>
      </c>
      <c r="J96" s="103">
        <v>100</v>
      </c>
      <c r="K96" s="103">
        <v>99</v>
      </c>
      <c r="L96" s="103">
        <v>199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393"/>
      <c r="T96" s="53" t="s">
        <v>314</v>
      </c>
      <c r="U96" s="141" t="s">
        <v>1122</v>
      </c>
      <c r="V96" s="103">
        <v>52</v>
      </c>
      <c r="W96" s="103">
        <v>53</v>
      </c>
      <c r="X96" s="103">
        <v>53</v>
      </c>
      <c r="Y96" s="26">
        <v>106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1123</v>
      </c>
      <c r="I97" s="103">
        <v>111</v>
      </c>
      <c r="J97" s="103">
        <v>93</v>
      </c>
      <c r="K97" s="103">
        <v>99</v>
      </c>
      <c r="L97" s="103">
        <v>192</v>
      </c>
      <c r="M97" s="1"/>
      <c r="N97" s="398"/>
      <c r="O97" s="58">
        <v>3061</v>
      </c>
      <c r="P97" s="326" t="s">
        <v>318</v>
      </c>
      <c r="Q97" s="313"/>
      <c r="R97" s="1"/>
      <c r="S97" s="393"/>
      <c r="T97" s="53" t="s">
        <v>319</v>
      </c>
      <c r="U97" s="141" t="s">
        <v>1124</v>
      </c>
      <c r="V97" s="103">
        <v>46</v>
      </c>
      <c r="W97" s="103">
        <v>62</v>
      </c>
      <c r="X97" s="103">
        <v>53</v>
      </c>
      <c r="Y97" s="26">
        <v>115</v>
      </c>
    </row>
    <row r="98" spans="1:25" ht="15.95" customHeight="1" x14ac:dyDescent="0.4">
      <c r="A98" s="8" t="s">
        <v>523</v>
      </c>
      <c r="B98" s="143" t="s">
        <v>945</v>
      </c>
      <c r="C98" s="103">
        <v>206</v>
      </c>
      <c r="D98" s="103">
        <v>220</v>
      </c>
      <c r="E98" s="103">
        <v>249</v>
      </c>
      <c r="F98" s="103">
        <v>469</v>
      </c>
      <c r="G98" s="8" t="s">
        <v>523</v>
      </c>
      <c r="H98" s="143" t="s">
        <v>1125</v>
      </c>
      <c r="I98" s="103">
        <v>210</v>
      </c>
      <c r="J98" s="103">
        <v>160</v>
      </c>
      <c r="K98" s="103">
        <v>221</v>
      </c>
      <c r="L98" s="103">
        <v>381</v>
      </c>
      <c r="M98" s="1"/>
      <c r="N98" s="398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131" t="s">
        <v>1126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1127</v>
      </c>
      <c r="C99" s="103">
        <v>48</v>
      </c>
      <c r="D99" s="103">
        <v>35</v>
      </c>
      <c r="E99" s="103">
        <v>50</v>
      </c>
      <c r="F99" s="103">
        <v>85</v>
      </c>
      <c r="G99" s="34" t="s">
        <v>328</v>
      </c>
      <c r="H99" s="9" t="s">
        <v>1128</v>
      </c>
      <c r="I99" s="103">
        <v>35</v>
      </c>
      <c r="J99" s="103">
        <v>32</v>
      </c>
      <c r="K99" s="103">
        <v>39</v>
      </c>
      <c r="L99" s="103">
        <v>71</v>
      </c>
      <c r="M99" s="1"/>
      <c r="N99" s="398"/>
      <c r="O99" s="58">
        <v>3063</v>
      </c>
      <c r="P99" s="326" t="s">
        <v>330</v>
      </c>
      <c r="Q99" s="313"/>
      <c r="R99" s="1"/>
      <c r="S99" s="400" t="s">
        <v>1129</v>
      </c>
      <c r="T99" s="53" t="s">
        <v>331</v>
      </c>
      <c r="U99" s="131" t="s">
        <v>1130</v>
      </c>
      <c r="V99" s="103">
        <v>56</v>
      </c>
      <c r="W99" s="103">
        <v>62</v>
      </c>
      <c r="X99" s="103">
        <v>52</v>
      </c>
      <c r="Y99" s="26">
        <v>114</v>
      </c>
    </row>
    <row r="100" spans="1:25" ht="15.95" customHeight="1" x14ac:dyDescent="0.4">
      <c r="A100" s="34" t="s">
        <v>332</v>
      </c>
      <c r="B100" s="9" t="s">
        <v>1131</v>
      </c>
      <c r="C100" s="103">
        <v>12</v>
      </c>
      <c r="D100" s="103">
        <v>11</v>
      </c>
      <c r="E100" s="103">
        <v>14</v>
      </c>
      <c r="F100" s="103">
        <v>25</v>
      </c>
      <c r="G100" s="34" t="s">
        <v>334</v>
      </c>
      <c r="H100" s="9" t="s">
        <v>1132</v>
      </c>
      <c r="I100" s="103">
        <v>206</v>
      </c>
      <c r="J100" s="103">
        <v>229</v>
      </c>
      <c r="K100" s="103">
        <v>253</v>
      </c>
      <c r="L100" s="103">
        <v>482</v>
      </c>
      <c r="M100" s="1"/>
      <c r="N100" s="398"/>
      <c r="O100" s="58">
        <v>3065</v>
      </c>
      <c r="P100" s="326" t="s">
        <v>336</v>
      </c>
      <c r="Q100" s="313"/>
      <c r="R100" s="1"/>
      <c r="S100" s="401"/>
      <c r="T100" s="53" t="s">
        <v>337</v>
      </c>
      <c r="U100" s="131" t="s">
        <v>1133</v>
      </c>
      <c r="V100" s="103">
        <v>85</v>
      </c>
      <c r="W100" s="103">
        <v>90</v>
      </c>
      <c r="X100" s="103">
        <v>101</v>
      </c>
      <c r="Y100" s="26">
        <v>191</v>
      </c>
    </row>
    <row r="101" spans="1:25" ht="15.95" customHeight="1" x14ac:dyDescent="0.4">
      <c r="A101" s="34" t="s">
        <v>338</v>
      </c>
      <c r="B101" s="9" t="s">
        <v>1134</v>
      </c>
      <c r="C101" s="103">
        <v>13</v>
      </c>
      <c r="D101" s="103">
        <v>12</v>
      </c>
      <c r="E101" s="103">
        <v>9</v>
      </c>
      <c r="F101" s="103">
        <v>21</v>
      </c>
      <c r="G101" s="8" t="s">
        <v>523</v>
      </c>
      <c r="H101" s="134" t="s">
        <v>1135</v>
      </c>
      <c r="I101" s="103">
        <v>76</v>
      </c>
      <c r="J101" s="103">
        <v>55</v>
      </c>
      <c r="K101" s="103">
        <v>96</v>
      </c>
      <c r="L101" s="103">
        <v>151</v>
      </c>
      <c r="M101" s="1"/>
      <c r="N101" s="402"/>
      <c r="O101" s="58">
        <v>3066</v>
      </c>
      <c r="P101" s="326" t="s">
        <v>341</v>
      </c>
      <c r="Q101" s="313"/>
      <c r="R101" s="1"/>
      <c r="S101" s="403"/>
      <c r="T101" s="53" t="s">
        <v>342</v>
      </c>
      <c r="U101" s="131" t="s">
        <v>1136</v>
      </c>
      <c r="V101" s="103">
        <v>72</v>
      </c>
      <c r="W101" s="103">
        <v>80</v>
      </c>
      <c r="X101" s="103">
        <v>80</v>
      </c>
      <c r="Y101" s="26">
        <v>160</v>
      </c>
    </row>
    <row r="102" spans="1:25" ht="15.95" customHeight="1" x14ac:dyDescent="0.4">
      <c r="A102" s="34" t="s">
        <v>343</v>
      </c>
      <c r="B102" s="9" t="s">
        <v>1137</v>
      </c>
      <c r="C102" s="103">
        <v>35</v>
      </c>
      <c r="D102" s="103">
        <v>43</v>
      </c>
      <c r="E102" s="103">
        <v>37</v>
      </c>
      <c r="F102" s="103">
        <v>80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404" t="s">
        <v>1093</v>
      </c>
      <c r="T102" s="53" t="s">
        <v>347</v>
      </c>
      <c r="U102" s="132" t="s">
        <v>1138</v>
      </c>
      <c r="V102" s="103">
        <v>21</v>
      </c>
      <c r="W102" s="103">
        <v>21</v>
      </c>
      <c r="X102" s="103">
        <v>16</v>
      </c>
      <c r="Y102" s="26">
        <v>37</v>
      </c>
    </row>
    <row r="103" spans="1:25" ht="15.95" customHeight="1" x14ac:dyDescent="0.4">
      <c r="A103" s="34" t="s">
        <v>348</v>
      </c>
      <c r="B103" s="9" t="s">
        <v>1139</v>
      </c>
      <c r="C103" s="103">
        <v>40</v>
      </c>
      <c r="D103" s="103">
        <v>34</v>
      </c>
      <c r="E103" s="103">
        <v>42</v>
      </c>
      <c r="F103" s="103">
        <v>76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405"/>
      <c r="O103" s="59">
        <v>3073</v>
      </c>
      <c r="P103" s="327" t="s">
        <v>350</v>
      </c>
      <c r="Q103" s="314"/>
      <c r="R103" s="1"/>
      <c r="S103" s="406"/>
      <c r="T103" s="53" t="s">
        <v>351</v>
      </c>
      <c r="U103" s="132" t="s">
        <v>933</v>
      </c>
      <c r="V103" s="103">
        <v>42</v>
      </c>
      <c r="W103" s="103">
        <v>42</v>
      </c>
      <c r="X103" s="103">
        <v>50</v>
      </c>
      <c r="Y103" s="26">
        <v>92</v>
      </c>
    </row>
    <row r="104" spans="1:25" ht="15.95" customHeight="1" x14ac:dyDescent="0.4">
      <c r="A104" s="34" t="s">
        <v>352</v>
      </c>
      <c r="B104" s="9" t="s">
        <v>1140</v>
      </c>
      <c r="C104" s="103">
        <v>60</v>
      </c>
      <c r="D104" s="103">
        <v>41</v>
      </c>
      <c r="E104" s="103">
        <v>50</v>
      </c>
      <c r="F104" s="103">
        <v>91</v>
      </c>
      <c r="G104" s="302"/>
      <c r="H104" s="407"/>
      <c r="I104" s="60">
        <v>3002</v>
      </c>
      <c r="J104" s="330" t="s">
        <v>226</v>
      </c>
      <c r="K104" s="317"/>
      <c r="L104" s="104"/>
      <c r="M104" s="1"/>
      <c r="N104" s="408"/>
      <c r="O104" s="59">
        <v>3076</v>
      </c>
      <c r="P104" s="327" t="s">
        <v>354</v>
      </c>
      <c r="Q104" s="314"/>
      <c r="R104" s="1"/>
      <c r="S104" s="406"/>
      <c r="T104" s="53" t="s">
        <v>355</v>
      </c>
      <c r="U104" s="132" t="s">
        <v>1141</v>
      </c>
      <c r="V104" s="103">
        <v>22</v>
      </c>
      <c r="W104" s="103">
        <v>30</v>
      </c>
      <c r="X104" s="103">
        <v>27</v>
      </c>
      <c r="Y104" s="26">
        <v>57</v>
      </c>
    </row>
    <row r="105" spans="1:25" ht="15.95" customHeight="1" x14ac:dyDescent="0.4">
      <c r="A105" s="61" t="s">
        <v>356</v>
      </c>
      <c r="B105" s="23" t="s">
        <v>1142</v>
      </c>
      <c r="C105" s="103">
        <v>41</v>
      </c>
      <c r="D105" s="103">
        <v>46</v>
      </c>
      <c r="E105" s="103">
        <v>34</v>
      </c>
      <c r="F105" s="103">
        <v>80</v>
      </c>
      <c r="G105" s="302"/>
      <c r="H105" s="407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360</v>
      </c>
      <c r="U105" s="132" t="s">
        <v>1143</v>
      </c>
      <c r="V105" s="103">
        <v>46</v>
      </c>
      <c r="W105" s="103">
        <v>40</v>
      </c>
      <c r="X105" s="103">
        <v>40</v>
      </c>
      <c r="Y105" s="26">
        <v>80</v>
      </c>
    </row>
    <row r="106" spans="1:25" ht="15.95" customHeight="1" x14ac:dyDescent="0.4">
      <c r="A106" s="61" t="s">
        <v>361</v>
      </c>
      <c r="B106" s="23" t="s">
        <v>1144</v>
      </c>
      <c r="C106" s="103">
        <v>90</v>
      </c>
      <c r="D106" s="103">
        <v>77</v>
      </c>
      <c r="E106" s="103">
        <v>74</v>
      </c>
      <c r="F106" s="103">
        <v>151</v>
      </c>
      <c r="G106" s="302"/>
      <c r="H106" s="407"/>
      <c r="I106" s="60">
        <v>3005</v>
      </c>
      <c r="J106" s="330" t="s">
        <v>240</v>
      </c>
      <c r="K106" s="317"/>
      <c r="L106" s="104"/>
      <c r="M106" s="1"/>
      <c r="N106" s="409"/>
      <c r="O106" s="62">
        <v>3077</v>
      </c>
      <c r="P106" s="328" t="s">
        <v>363</v>
      </c>
      <c r="Q106" s="315"/>
      <c r="R106" s="1"/>
      <c r="S106" s="410"/>
      <c r="T106" s="53" t="s">
        <v>364</v>
      </c>
      <c r="U106" s="132" t="s">
        <v>1145</v>
      </c>
      <c r="V106" s="103">
        <v>9</v>
      </c>
      <c r="W106" s="103">
        <v>5</v>
      </c>
      <c r="X106" s="103">
        <v>8</v>
      </c>
      <c r="Y106" s="26">
        <v>13</v>
      </c>
    </row>
    <row r="107" spans="1:25" ht="15.95" customHeight="1" x14ac:dyDescent="0.4">
      <c r="A107" s="61" t="s">
        <v>365</v>
      </c>
      <c r="B107" s="23" t="s">
        <v>1146</v>
      </c>
      <c r="C107" s="103">
        <v>197</v>
      </c>
      <c r="D107" s="103">
        <v>160</v>
      </c>
      <c r="E107" s="103">
        <v>191</v>
      </c>
      <c r="F107" s="103">
        <v>351</v>
      </c>
      <c r="G107" s="302"/>
      <c r="H107" s="407"/>
      <c r="I107" s="60">
        <v>3024</v>
      </c>
      <c r="J107" s="330" t="s">
        <v>246</v>
      </c>
      <c r="K107" s="317"/>
      <c r="L107" s="104"/>
      <c r="M107" s="1"/>
      <c r="N107" s="409"/>
      <c r="O107" s="62">
        <v>3078</v>
      </c>
      <c r="P107" s="328" t="s">
        <v>367</v>
      </c>
      <c r="Q107" s="315"/>
      <c r="R107" s="1"/>
      <c r="S107" s="411" t="s">
        <v>945</v>
      </c>
      <c r="T107" s="53" t="s">
        <v>368</v>
      </c>
      <c r="U107" s="133" t="s">
        <v>945</v>
      </c>
      <c r="V107" s="103">
        <v>151</v>
      </c>
      <c r="W107" s="103">
        <v>157</v>
      </c>
      <c r="X107" s="103">
        <v>188</v>
      </c>
      <c r="Y107" s="26">
        <v>345</v>
      </c>
    </row>
    <row r="108" spans="1:25" ht="15.95" customHeight="1" x14ac:dyDescent="0.4">
      <c r="A108" s="34" t="s">
        <v>369</v>
      </c>
      <c r="B108" s="9" t="s">
        <v>1147</v>
      </c>
      <c r="C108" s="103">
        <v>46</v>
      </c>
      <c r="D108" s="103">
        <v>39</v>
      </c>
      <c r="E108" s="103">
        <v>41</v>
      </c>
      <c r="F108" s="103">
        <v>80</v>
      </c>
      <c r="G108" s="302"/>
      <c r="H108" s="412"/>
      <c r="I108" s="60">
        <v>3032</v>
      </c>
      <c r="J108" s="330" t="s">
        <v>252</v>
      </c>
      <c r="K108" s="317"/>
      <c r="L108" s="104"/>
      <c r="M108" s="1"/>
      <c r="N108" s="409"/>
      <c r="O108" s="62">
        <v>3079</v>
      </c>
      <c r="P108" s="328" t="s">
        <v>371</v>
      </c>
      <c r="Q108" s="315"/>
      <c r="R108" s="1"/>
      <c r="S108" s="410"/>
      <c r="T108" s="53" t="s">
        <v>372</v>
      </c>
      <c r="U108" s="133" t="s">
        <v>1148</v>
      </c>
      <c r="V108" s="103">
        <v>55</v>
      </c>
      <c r="W108" s="103">
        <v>63</v>
      </c>
      <c r="X108" s="103">
        <v>61</v>
      </c>
      <c r="Y108" s="26">
        <v>124</v>
      </c>
    </row>
    <row r="109" spans="1:25" ht="15.95" customHeight="1" x14ac:dyDescent="0.4">
      <c r="A109" s="8" t="s">
        <v>523</v>
      </c>
      <c r="B109" s="63" t="s">
        <v>1149</v>
      </c>
      <c r="C109" s="103">
        <v>104</v>
      </c>
      <c r="D109" s="103">
        <v>89</v>
      </c>
      <c r="E109" s="103">
        <v>105</v>
      </c>
      <c r="F109" s="103">
        <v>194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413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1150</v>
      </c>
      <c r="C110" s="103">
        <v>62</v>
      </c>
      <c r="D110" s="103">
        <v>47</v>
      </c>
      <c r="E110" s="103">
        <v>58</v>
      </c>
      <c r="F110" s="103">
        <v>105</v>
      </c>
      <c r="G110" s="1"/>
      <c r="H110" s="414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415" t="s">
        <v>1149</v>
      </c>
      <c r="T110" s="53" t="s">
        <v>379</v>
      </c>
      <c r="U110" s="139" t="s">
        <v>1151</v>
      </c>
      <c r="V110" s="103">
        <v>58</v>
      </c>
      <c r="W110" s="103">
        <v>38</v>
      </c>
      <c r="X110" s="103">
        <v>58</v>
      </c>
      <c r="Y110" s="26">
        <v>96</v>
      </c>
    </row>
    <row r="111" spans="1:25" ht="15.95" customHeight="1" x14ac:dyDescent="0.4">
      <c r="A111" s="34" t="s">
        <v>380</v>
      </c>
      <c r="B111" s="9" t="s">
        <v>1152</v>
      </c>
      <c r="C111" s="103">
        <v>15</v>
      </c>
      <c r="D111" s="103">
        <v>15</v>
      </c>
      <c r="E111" s="103">
        <v>14</v>
      </c>
      <c r="F111" s="103">
        <v>29</v>
      </c>
      <c r="G111" s="1"/>
      <c r="H111" s="414"/>
      <c r="I111" s="64">
        <v>3009</v>
      </c>
      <c r="J111" s="351" t="s">
        <v>272</v>
      </c>
      <c r="K111" s="349"/>
      <c r="L111" s="2"/>
      <c r="M111" s="1"/>
      <c r="N111" s="416"/>
      <c r="O111" s="65">
        <v>3087</v>
      </c>
      <c r="P111" s="329" t="s">
        <v>382</v>
      </c>
      <c r="Q111" s="316"/>
      <c r="R111" s="1"/>
      <c r="S111" s="417"/>
      <c r="T111" s="53" t="s">
        <v>383</v>
      </c>
      <c r="U111" s="139" t="s">
        <v>1153</v>
      </c>
      <c r="V111" s="103">
        <v>46</v>
      </c>
      <c r="W111" s="103">
        <v>51</v>
      </c>
      <c r="X111" s="103">
        <v>47</v>
      </c>
      <c r="Y111" s="26">
        <v>98</v>
      </c>
    </row>
    <row r="112" spans="1:25" ht="15.75" customHeight="1" x14ac:dyDescent="0.4">
      <c r="A112" s="8" t="s">
        <v>523</v>
      </c>
      <c r="B112" s="136" t="s">
        <v>1154</v>
      </c>
      <c r="C112" s="103">
        <v>132</v>
      </c>
      <c r="D112" s="103">
        <v>118</v>
      </c>
      <c r="E112" s="103">
        <v>127</v>
      </c>
      <c r="F112" s="103">
        <v>245</v>
      </c>
      <c r="G112" s="1"/>
      <c r="H112" s="414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418" t="s">
        <v>1155</v>
      </c>
      <c r="T112" s="53" t="s">
        <v>387</v>
      </c>
      <c r="U112" s="136" t="s">
        <v>1154</v>
      </c>
      <c r="V112" s="103">
        <v>71</v>
      </c>
      <c r="W112" s="103">
        <v>61</v>
      </c>
      <c r="X112" s="103">
        <v>67</v>
      </c>
      <c r="Y112" s="26">
        <v>128</v>
      </c>
    </row>
    <row r="113" spans="1:25" ht="15.95" customHeight="1" x14ac:dyDescent="0.4">
      <c r="A113" s="34" t="s">
        <v>388</v>
      </c>
      <c r="B113" s="9" t="s">
        <v>1156</v>
      </c>
      <c r="C113" s="103">
        <v>34</v>
      </c>
      <c r="D113" s="103">
        <v>33</v>
      </c>
      <c r="E113" s="103">
        <v>28</v>
      </c>
      <c r="F113" s="103">
        <v>61</v>
      </c>
      <c r="G113" s="1"/>
      <c r="H113" s="414"/>
      <c r="I113" s="64">
        <v>3011</v>
      </c>
      <c r="J113" s="351" t="s">
        <v>287</v>
      </c>
      <c r="K113" s="349"/>
      <c r="L113" s="2"/>
      <c r="M113" s="1"/>
      <c r="N113" s="419"/>
      <c r="O113" s="66">
        <v>3098</v>
      </c>
      <c r="P113" s="330" t="s">
        <v>390</v>
      </c>
      <c r="Q113" s="317"/>
      <c r="R113" s="1"/>
      <c r="S113" s="406"/>
      <c r="T113" s="53" t="s">
        <v>391</v>
      </c>
      <c r="U113" s="136" t="s">
        <v>1157</v>
      </c>
      <c r="V113" s="103">
        <v>8</v>
      </c>
      <c r="W113" s="103">
        <v>4</v>
      </c>
      <c r="X113" s="103">
        <v>6</v>
      </c>
      <c r="Y113" s="26">
        <v>10</v>
      </c>
    </row>
    <row r="114" spans="1:25" ht="15.95" customHeight="1" x14ac:dyDescent="0.4">
      <c r="A114" s="34" t="s">
        <v>392</v>
      </c>
      <c r="B114" s="9" t="s">
        <v>1158</v>
      </c>
      <c r="C114" s="103">
        <v>28</v>
      </c>
      <c r="D114" s="103">
        <v>27</v>
      </c>
      <c r="E114" s="103">
        <v>28</v>
      </c>
      <c r="F114" s="103">
        <v>55</v>
      </c>
      <c r="G114" s="1"/>
      <c r="H114" s="414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395</v>
      </c>
      <c r="U114" s="136" t="s">
        <v>1159</v>
      </c>
      <c r="V114" s="103">
        <v>33</v>
      </c>
      <c r="W114" s="103">
        <v>38</v>
      </c>
      <c r="X114" s="103">
        <v>38</v>
      </c>
      <c r="Y114" s="26">
        <v>76</v>
      </c>
    </row>
    <row r="115" spans="1:25" ht="15.95" customHeight="1" x14ac:dyDescent="0.4">
      <c r="A115" s="34" t="s">
        <v>396</v>
      </c>
      <c r="B115" s="9" t="s">
        <v>1160</v>
      </c>
      <c r="C115" s="103">
        <v>29</v>
      </c>
      <c r="D115" s="103">
        <v>24</v>
      </c>
      <c r="E115" s="103">
        <v>27</v>
      </c>
      <c r="F115" s="103">
        <v>51</v>
      </c>
      <c r="G115" s="1"/>
      <c r="H115" s="414"/>
      <c r="I115" s="64">
        <v>3015</v>
      </c>
      <c r="J115" s="351" t="s">
        <v>301</v>
      </c>
      <c r="K115" s="349"/>
      <c r="L115" s="2"/>
      <c r="M115" s="1"/>
      <c r="N115" s="420"/>
      <c r="O115" s="67">
        <v>3108</v>
      </c>
      <c r="P115" s="331" t="s">
        <v>398</v>
      </c>
      <c r="Q115" s="318"/>
      <c r="R115" s="1"/>
      <c r="S115" s="406"/>
      <c r="T115" s="53" t="s">
        <v>399</v>
      </c>
      <c r="U115" s="136" t="s">
        <v>1161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1162</v>
      </c>
      <c r="C116" s="103">
        <v>43</v>
      </c>
      <c r="D116" s="103">
        <v>35</v>
      </c>
      <c r="E116" s="103">
        <v>43</v>
      </c>
      <c r="F116" s="103">
        <v>78</v>
      </c>
      <c r="G116" s="1"/>
      <c r="H116" s="414"/>
      <c r="I116" s="64">
        <v>3017</v>
      </c>
      <c r="J116" s="351" t="s">
        <v>308</v>
      </c>
      <c r="K116" s="349"/>
      <c r="L116" s="171" t="s">
        <v>1163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404</v>
      </c>
      <c r="U116" s="136" t="s">
        <v>1164</v>
      </c>
      <c r="V116" s="103">
        <v>7</v>
      </c>
      <c r="W116" s="103">
        <v>6</v>
      </c>
      <c r="X116" s="103">
        <v>5</v>
      </c>
      <c r="Y116" s="26">
        <v>11</v>
      </c>
    </row>
    <row r="117" spans="1:25" ht="15.95" customHeight="1" x14ac:dyDescent="0.4">
      <c r="A117" s="8" t="s">
        <v>523</v>
      </c>
      <c r="B117" s="137" t="s">
        <v>1165</v>
      </c>
      <c r="C117" s="103">
        <v>183</v>
      </c>
      <c r="D117" s="103">
        <v>158</v>
      </c>
      <c r="E117" s="103">
        <v>172</v>
      </c>
      <c r="F117" s="103">
        <v>330</v>
      </c>
      <c r="G117" s="1"/>
      <c r="H117" s="414"/>
      <c r="I117" s="64">
        <v>3020</v>
      </c>
      <c r="J117" s="351" t="s">
        <v>315</v>
      </c>
      <c r="K117" s="349"/>
      <c r="L117" s="172"/>
      <c r="M117" s="1"/>
      <c r="N117" s="421"/>
      <c r="O117" s="68">
        <v>3110</v>
      </c>
      <c r="P117" s="332" t="s">
        <v>406</v>
      </c>
      <c r="Q117" s="319"/>
      <c r="R117" s="69"/>
      <c r="S117" s="410"/>
      <c r="T117" s="53" t="s">
        <v>407</v>
      </c>
      <c r="U117" s="136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1166</v>
      </c>
      <c r="C118" s="103">
        <v>433</v>
      </c>
      <c r="D118" s="103">
        <v>462</v>
      </c>
      <c r="E118" s="103">
        <v>487</v>
      </c>
      <c r="F118" s="103">
        <v>949</v>
      </c>
      <c r="G118" s="1"/>
      <c r="H118" s="414"/>
      <c r="I118" s="70">
        <v>3043</v>
      </c>
      <c r="J118" s="351" t="s">
        <v>320</v>
      </c>
      <c r="K118" s="349"/>
      <c r="L118" s="2"/>
      <c r="M118" s="1"/>
      <c r="N118" s="204"/>
      <c r="O118" s="71">
        <v>3112</v>
      </c>
      <c r="P118" s="332" t="s">
        <v>409</v>
      </c>
      <c r="Q118" s="320"/>
      <c r="R118" s="1"/>
      <c r="S118" s="422" t="s">
        <v>1165</v>
      </c>
      <c r="T118" s="53" t="s">
        <v>410</v>
      </c>
      <c r="U118" s="137" t="s">
        <v>1167</v>
      </c>
      <c r="V118" s="103">
        <v>96</v>
      </c>
      <c r="W118" s="103">
        <v>78</v>
      </c>
      <c r="X118" s="103">
        <v>82</v>
      </c>
      <c r="Y118" s="26">
        <v>160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423"/>
      <c r="I119" s="70">
        <v>3044</v>
      </c>
      <c r="J119" s="352" t="s">
        <v>1126</v>
      </c>
      <c r="K119" s="350"/>
      <c r="L119" s="32">
        <v>4871</v>
      </c>
      <c r="M119" s="162"/>
      <c r="N119" s="161"/>
      <c r="O119" s="483" t="s">
        <v>909</v>
      </c>
      <c r="P119" s="483" t="s">
        <v>910</v>
      </c>
      <c r="Q119" s="483" t="s">
        <v>911</v>
      </c>
      <c r="R119" s="484" t="s">
        <v>912</v>
      </c>
      <c r="S119" s="406"/>
      <c r="T119" s="53" t="s">
        <v>412</v>
      </c>
      <c r="U119" s="137" t="s">
        <v>1168</v>
      </c>
      <c r="V119" s="103">
        <v>60</v>
      </c>
      <c r="W119" s="103">
        <v>56</v>
      </c>
      <c r="X119" s="103">
        <v>68</v>
      </c>
      <c r="Y119" s="26">
        <v>124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1169</v>
      </c>
      <c r="N120" s="150"/>
      <c r="O120" s="103">
        <v>5760</v>
      </c>
      <c r="P120" s="103">
        <v>5441</v>
      </c>
      <c r="Q120" s="103">
        <v>5993</v>
      </c>
      <c r="R120" s="110">
        <v>11434</v>
      </c>
      <c r="S120" s="410"/>
      <c r="T120" s="53" t="s">
        <v>413</v>
      </c>
      <c r="U120" s="137" t="s">
        <v>1170</v>
      </c>
      <c r="V120" s="103">
        <v>27</v>
      </c>
      <c r="W120" s="103">
        <v>24</v>
      </c>
      <c r="X120" s="103">
        <v>22</v>
      </c>
      <c r="Y120" s="26">
        <v>46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424" t="s">
        <v>1166</v>
      </c>
      <c r="T121" s="53" t="s">
        <v>414</v>
      </c>
      <c r="U121" s="72" t="s">
        <v>1171</v>
      </c>
      <c r="V121" s="103">
        <v>18</v>
      </c>
      <c r="W121" s="103">
        <v>11</v>
      </c>
      <c r="X121" s="103">
        <v>14</v>
      </c>
      <c r="Y121" s="26">
        <v>25</v>
      </c>
    </row>
    <row r="122" spans="1:25" ht="24" customHeight="1" x14ac:dyDescent="0.4">
      <c r="A122" s="163" t="s">
        <v>1172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305"/>
      <c r="S122" s="406"/>
      <c r="T122" s="53" t="s">
        <v>415</v>
      </c>
      <c r="U122" s="72" t="s">
        <v>1173</v>
      </c>
      <c r="V122" s="103">
        <v>28</v>
      </c>
      <c r="W122" s="103">
        <v>20</v>
      </c>
      <c r="X122" s="103">
        <v>22</v>
      </c>
      <c r="Y122" s="26">
        <v>42</v>
      </c>
    </row>
    <row r="123" spans="1:25" ht="15.95" customHeight="1" x14ac:dyDescent="0.4">
      <c r="A123" s="73" t="s">
        <v>1174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69" t="s">
        <v>1029</v>
      </c>
      <c r="Q123" s="69"/>
      <c r="R123" s="69"/>
      <c r="S123" s="406"/>
      <c r="T123" s="53" t="s">
        <v>417</v>
      </c>
      <c r="U123" s="72" t="s">
        <v>1175</v>
      </c>
      <c r="V123" s="103">
        <v>234</v>
      </c>
      <c r="W123" s="103">
        <v>271</v>
      </c>
      <c r="X123" s="103">
        <v>265</v>
      </c>
      <c r="Y123" s="26">
        <v>536</v>
      </c>
    </row>
    <row r="124" spans="1:25" ht="15.95" customHeight="1" x14ac:dyDescent="0.4">
      <c r="A124" s="483" t="s">
        <v>907</v>
      </c>
      <c r="B124" s="6" t="s">
        <v>908</v>
      </c>
      <c r="C124" s="483" t="s">
        <v>909</v>
      </c>
      <c r="D124" s="483" t="s">
        <v>910</v>
      </c>
      <c r="E124" s="483" t="s">
        <v>911</v>
      </c>
      <c r="F124" s="484" t="s">
        <v>912</v>
      </c>
      <c r="G124" s="483" t="s">
        <v>907</v>
      </c>
      <c r="H124" s="6" t="s">
        <v>908</v>
      </c>
      <c r="I124" s="50" t="s">
        <v>963</v>
      </c>
      <c r="J124" s="50" t="s">
        <v>762</v>
      </c>
      <c r="K124" s="50"/>
      <c r="L124" s="74"/>
      <c r="M124" s="483" t="s">
        <v>907</v>
      </c>
      <c r="N124" s="6" t="s">
        <v>908</v>
      </c>
      <c r="O124" s="50" t="s">
        <v>963</v>
      </c>
      <c r="P124" s="50" t="s">
        <v>1176</v>
      </c>
      <c r="Q124" s="50"/>
      <c r="R124" s="74"/>
      <c r="S124" s="406"/>
      <c r="T124" s="53" t="s">
        <v>418</v>
      </c>
      <c r="U124" s="72" t="s">
        <v>1177</v>
      </c>
      <c r="V124" s="103">
        <v>128</v>
      </c>
      <c r="W124" s="103">
        <v>137</v>
      </c>
      <c r="X124" s="103">
        <v>160</v>
      </c>
      <c r="Y124" s="26">
        <v>297</v>
      </c>
    </row>
    <row r="125" spans="1:25" ht="15.95" customHeight="1" x14ac:dyDescent="0.4">
      <c r="A125" s="33" t="s">
        <v>806</v>
      </c>
      <c r="B125" s="75" t="s">
        <v>1178</v>
      </c>
      <c r="C125" s="103">
        <v>86</v>
      </c>
      <c r="D125" s="103">
        <v>66</v>
      </c>
      <c r="E125" s="103">
        <v>76</v>
      </c>
      <c r="F125" s="110">
        <v>142</v>
      </c>
      <c r="G125" s="286" t="s">
        <v>420</v>
      </c>
      <c r="H125" s="252" t="s">
        <v>421</v>
      </c>
      <c r="I125" s="76">
        <v>4330</v>
      </c>
      <c r="J125" s="342" t="s">
        <v>807</v>
      </c>
      <c r="K125" s="337"/>
      <c r="L125" s="74"/>
      <c r="M125" s="287">
        <v>5117</v>
      </c>
      <c r="N125" s="245" t="s">
        <v>808</v>
      </c>
      <c r="O125" s="77">
        <v>4540</v>
      </c>
      <c r="P125" s="338" t="s">
        <v>809</v>
      </c>
      <c r="Q125" s="333"/>
      <c r="R125" s="74"/>
      <c r="S125" s="410"/>
      <c r="T125" s="53" t="s">
        <v>422</v>
      </c>
      <c r="U125" s="72" t="s">
        <v>1179</v>
      </c>
      <c r="V125" s="103">
        <v>25</v>
      </c>
      <c r="W125" s="103">
        <v>23</v>
      </c>
      <c r="X125" s="103">
        <v>26</v>
      </c>
      <c r="Y125" s="26">
        <v>49</v>
      </c>
    </row>
    <row r="126" spans="1:25" ht="15.95" customHeight="1" x14ac:dyDescent="0.4">
      <c r="A126" s="33" t="s">
        <v>423</v>
      </c>
      <c r="B126" s="145" t="s">
        <v>1180</v>
      </c>
      <c r="C126" s="103">
        <v>311</v>
      </c>
      <c r="D126" s="103">
        <v>284</v>
      </c>
      <c r="E126" s="103">
        <v>274</v>
      </c>
      <c r="F126" s="110">
        <v>558</v>
      </c>
      <c r="G126" s="486"/>
      <c r="H126" s="425"/>
      <c r="I126" s="76">
        <v>4340</v>
      </c>
      <c r="J126" s="342" t="s">
        <v>811</v>
      </c>
      <c r="K126" s="337"/>
      <c r="L126" s="74"/>
      <c r="M126" s="426"/>
      <c r="N126" s="427"/>
      <c r="O126" s="77">
        <v>4550</v>
      </c>
      <c r="P126" s="338" t="s">
        <v>812</v>
      </c>
      <c r="Q126" s="333"/>
      <c r="R126" s="74"/>
      <c r="S126" s="428" t="s">
        <v>1088</v>
      </c>
      <c r="T126" s="53" t="s">
        <v>425</v>
      </c>
      <c r="U126" s="142" t="s">
        <v>1181</v>
      </c>
      <c r="V126" s="103">
        <v>68</v>
      </c>
      <c r="W126" s="103">
        <v>60</v>
      </c>
      <c r="X126" s="103">
        <v>73</v>
      </c>
      <c r="Y126" s="26">
        <v>133</v>
      </c>
    </row>
    <row r="127" spans="1:25" ht="15.95" customHeight="1" x14ac:dyDescent="0.4">
      <c r="A127" s="33" t="s">
        <v>420</v>
      </c>
      <c r="B127" s="78" t="s">
        <v>1182</v>
      </c>
      <c r="C127" s="103">
        <v>222</v>
      </c>
      <c r="D127" s="103">
        <v>150</v>
      </c>
      <c r="E127" s="103">
        <v>209</v>
      </c>
      <c r="F127" s="110">
        <v>359</v>
      </c>
      <c r="G127" s="487"/>
      <c r="H127" s="429"/>
      <c r="I127" s="76">
        <v>4800</v>
      </c>
      <c r="J127" s="342" t="s">
        <v>814</v>
      </c>
      <c r="K127" s="337"/>
      <c r="L127" s="74"/>
      <c r="M127" s="426"/>
      <c r="N127" s="427"/>
      <c r="O127" s="77">
        <v>4560</v>
      </c>
      <c r="P127" s="338" t="s">
        <v>815</v>
      </c>
      <c r="Q127" s="333"/>
      <c r="R127" s="74"/>
      <c r="S127" s="410"/>
      <c r="T127" s="53" t="s">
        <v>427</v>
      </c>
      <c r="U127" s="142" t="s">
        <v>1183</v>
      </c>
      <c r="V127" s="103">
        <v>38</v>
      </c>
      <c r="W127" s="103">
        <v>31</v>
      </c>
      <c r="X127" s="103">
        <v>42</v>
      </c>
      <c r="Y127" s="26">
        <v>73</v>
      </c>
    </row>
    <row r="128" spans="1:25" ht="15.95" customHeight="1" x14ac:dyDescent="0.4">
      <c r="A128" s="33" t="s">
        <v>428</v>
      </c>
      <c r="B128" s="79" t="s">
        <v>1184</v>
      </c>
      <c r="C128" s="103">
        <v>181</v>
      </c>
      <c r="D128" s="103">
        <v>153</v>
      </c>
      <c r="E128" s="103">
        <v>175</v>
      </c>
      <c r="F128" s="110">
        <v>328</v>
      </c>
      <c r="G128" s="280" t="s">
        <v>428</v>
      </c>
      <c r="H128" s="251" t="s">
        <v>817</v>
      </c>
      <c r="I128" s="80">
        <v>4080</v>
      </c>
      <c r="J128" s="347" t="s">
        <v>818</v>
      </c>
      <c r="K128" s="345"/>
      <c r="L128" s="74"/>
      <c r="M128" s="426"/>
      <c r="N128" s="427"/>
      <c r="O128" s="77">
        <v>4570</v>
      </c>
      <c r="P128" s="338" t="s">
        <v>819</v>
      </c>
      <c r="Q128" s="333"/>
      <c r="R128" s="74"/>
      <c r="S128" s="430" t="s">
        <v>1185</v>
      </c>
      <c r="T128" s="53" t="s">
        <v>430</v>
      </c>
      <c r="U128" s="140" t="s">
        <v>1186</v>
      </c>
      <c r="V128" s="103">
        <v>81</v>
      </c>
      <c r="W128" s="103">
        <v>70</v>
      </c>
      <c r="X128" s="103">
        <v>81</v>
      </c>
      <c r="Y128" s="26">
        <v>151</v>
      </c>
    </row>
    <row r="129" spans="1:25" ht="15.95" customHeight="1" x14ac:dyDescent="0.4">
      <c r="A129" s="33" t="s">
        <v>431</v>
      </c>
      <c r="B129" s="81" t="s">
        <v>1187</v>
      </c>
      <c r="C129" s="103">
        <v>363</v>
      </c>
      <c r="D129" s="103">
        <v>323</v>
      </c>
      <c r="E129" s="103">
        <v>377</v>
      </c>
      <c r="F129" s="110">
        <v>700</v>
      </c>
      <c r="G129" s="281"/>
      <c r="H129" s="431"/>
      <c r="I129" s="80">
        <v>4090</v>
      </c>
      <c r="J129" s="347" t="s">
        <v>822</v>
      </c>
      <c r="K129" s="345"/>
      <c r="L129" s="74"/>
      <c r="M129" s="426"/>
      <c r="N129" s="427"/>
      <c r="O129" s="77">
        <v>4580</v>
      </c>
      <c r="P129" s="338" t="s">
        <v>823</v>
      </c>
      <c r="Q129" s="333"/>
      <c r="R129" s="74"/>
      <c r="S129" s="406"/>
      <c r="T129" s="53" t="s">
        <v>433</v>
      </c>
      <c r="U129" s="140" t="s">
        <v>1188</v>
      </c>
      <c r="V129" s="103">
        <v>169</v>
      </c>
      <c r="W129" s="103">
        <v>144</v>
      </c>
      <c r="X129" s="103">
        <v>165</v>
      </c>
      <c r="Y129" s="26">
        <v>309</v>
      </c>
    </row>
    <row r="130" spans="1:25" ht="15.95" customHeight="1" x14ac:dyDescent="0.4">
      <c r="A130" s="33" t="s">
        <v>434</v>
      </c>
      <c r="B130" s="135" t="s">
        <v>1189</v>
      </c>
      <c r="C130" s="103">
        <v>567</v>
      </c>
      <c r="D130" s="103">
        <v>629</v>
      </c>
      <c r="E130" s="103">
        <v>673</v>
      </c>
      <c r="F130" s="110">
        <v>1302</v>
      </c>
      <c r="G130" s="281"/>
      <c r="H130" s="431"/>
      <c r="I130" s="80">
        <v>4100</v>
      </c>
      <c r="J130" s="347" t="s">
        <v>825</v>
      </c>
      <c r="K130" s="345"/>
      <c r="L130" s="74"/>
      <c r="M130" s="426"/>
      <c r="N130" s="427"/>
      <c r="O130" s="77">
        <v>4590</v>
      </c>
      <c r="P130" s="338" t="s">
        <v>826</v>
      </c>
      <c r="Q130" s="333"/>
      <c r="R130" s="74"/>
      <c r="S130" s="432" t="s">
        <v>1123</v>
      </c>
      <c r="T130" s="53" t="s">
        <v>316</v>
      </c>
      <c r="U130" s="145" t="s">
        <v>1123</v>
      </c>
      <c r="V130" s="103">
        <v>104</v>
      </c>
      <c r="W130" s="103">
        <v>90</v>
      </c>
      <c r="X130" s="103">
        <v>95</v>
      </c>
      <c r="Y130" s="26">
        <v>185</v>
      </c>
    </row>
    <row r="131" spans="1:25" ht="15.95" customHeight="1" x14ac:dyDescent="0.4">
      <c r="A131" s="33" t="s">
        <v>436</v>
      </c>
      <c r="B131" s="82" t="s">
        <v>1190</v>
      </c>
      <c r="C131" s="103">
        <v>342</v>
      </c>
      <c r="D131" s="103">
        <v>322</v>
      </c>
      <c r="E131" s="103">
        <v>393</v>
      </c>
      <c r="F131" s="110">
        <v>715</v>
      </c>
      <c r="G131" s="281"/>
      <c r="H131" s="431"/>
      <c r="I131" s="80">
        <v>4110</v>
      </c>
      <c r="J131" s="347" t="s">
        <v>827</v>
      </c>
      <c r="K131" s="345"/>
      <c r="L131" s="74"/>
      <c r="M131" s="426"/>
      <c r="N131" s="427"/>
      <c r="O131" s="77">
        <v>4600</v>
      </c>
      <c r="P131" s="338" t="s">
        <v>828</v>
      </c>
      <c r="Q131" s="333"/>
      <c r="R131" s="74"/>
      <c r="S131" s="410"/>
      <c r="T131" s="53" t="s">
        <v>438</v>
      </c>
      <c r="U131" s="145" t="s">
        <v>1191</v>
      </c>
      <c r="V131" s="103">
        <v>7</v>
      </c>
      <c r="W131" s="103">
        <v>3</v>
      </c>
      <c r="X131" s="103">
        <v>4</v>
      </c>
      <c r="Y131" s="26">
        <v>7</v>
      </c>
    </row>
    <row r="132" spans="1:25" ht="15.95" customHeight="1" x14ac:dyDescent="0.4">
      <c r="A132" s="33" t="s">
        <v>439</v>
      </c>
      <c r="B132" s="133" t="s">
        <v>1192</v>
      </c>
      <c r="C132" s="103">
        <v>198</v>
      </c>
      <c r="D132" s="103">
        <v>179</v>
      </c>
      <c r="E132" s="103">
        <v>199</v>
      </c>
      <c r="F132" s="110">
        <v>378</v>
      </c>
      <c r="G132" s="281"/>
      <c r="H132" s="431"/>
      <c r="I132" s="80">
        <v>4230</v>
      </c>
      <c r="J132" s="347" t="s">
        <v>830</v>
      </c>
      <c r="K132" s="345"/>
      <c r="L132" s="74"/>
      <c r="M132" s="426"/>
      <c r="N132" s="427"/>
      <c r="O132" s="77">
        <v>4840</v>
      </c>
      <c r="P132" s="338" t="s">
        <v>139</v>
      </c>
      <c r="Q132" s="333"/>
      <c r="R132" s="74"/>
      <c r="S132" s="320" t="s">
        <v>1193</v>
      </c>
      <c r="T132" s="53" t="s">
        <v>441</v>
      </c>
      <c r="U132" s="143" t="s">
        <v>1194</v>
      </c>
      <c r="V132" s="103">
        <v>103</v>
      </c>
      <c r="W132" s="103">
        <v>74</v>
      </c>
      <c r="X132" s="103">
        <v>99</v>
      </c>
      <c r="Y132" s="26">
        <v>173</v>
      </c>
    </row>
    <row r="133" spans="1:25" ht="15.95" customHeight="1" x14ac:dyDescent="0.4">
      <c r="A133" s="33" t="s">
        <v>442</v>
      </c>
      <c r="B133" s="83" t="s">
        <v>1195</v>
      </c>
      <c r="C133" s="103">
        <v>212</v>
      </c>
      <c r="D133" s="103">
        <v>184</v>
      </c>
      <c r="E133" s="103">
        <v>219</v>
      </c>
      <c r="F133" s="110">
        <v>403</v>
      </c>
      <c r="G133" s="281"/>
      <c r="H133" s="431"/>
      <c r="I133" s="80">
        <v>4240</v>
      </c>
      <c r="J133" s="347" t="s">
        <v>833</v>
      </c>
      <c r="K133" s="345"/>
      <c r="L133" s="74"/>
      <c r="M133" s="426"/>
      <c r="N133" s="427"/>
      <c r="O133" s="77">
        <v>4850</v>
      </c>
      <c r="P133" s="338" t="s">
        <v>834</v>
      </c>
      <c r="Q133" s="333"/>
      <c r="R133" s="74"/>
      <c r="S133" s="406"/>
      <c r="T133" s="53" t="s">
        <v>444</v>
      </c>
      <c r="U133" s="143" t="s">
        <v>1196</v>
      </c>
      <c r="V133" s="103">
        <v>59</v>
      </c>
      <c r="W133" s="103">
        <v>48</v>
      </c>
      <c r="X133" s="103">
        <v>72</v>
      </c>
      <c r="Y133" s="26">
        <v>120</v>
      </c>
    </row>
    <row r="134" spans="1:25" ht="15.95" customHeight="1" x14ac:dyDescent="0.4">
      <c r="A134" s="33" t="s">
        <v>445</v>
      </c>
      <c r="B134" s="84" t="s">
        <v>1197</v>
      </c>
      <c r="C134" s="103">
        <v>396</v>
      </c>
      <c r="D134" s="103">
        <v>471</v>
      </c>
      <c r="E134" s="103">
        <v>478</v>
      </c>
      <c r="F134" s="110">
        <v>949</v>
      </c>
      <c r="G134" s="281"/>
      <c r="H134" s="431"/>
      <c r="I134" s="80">
        <v>4250</v>
      </c>
      <c r="J134" s="347" t="s">
        <v>836</v>
      </c>
      <c r="K134" s="345"/>
      <c r="L134" s="74"/>
      <c r="M134" s="426"/>
      <c r="N134" s="427"/>
      <c r="O134" s="77">
        <v>4910</v>
      </c>
      <c r="P134" s="338" t="s">
        <v>837</v>
      </c>
      <c r="Q134" s="333"/>
      <c r="R134" s="74"/>
      <c r="S134" s="410"/>
      <c r="T134" s="53" t="s">
        <v>447</v>
      </c>
      <c r="U134" s="143" t="s">
        <v>1198</v>
      </c>
      <c r="V134" s="103">
        <v>48</v>
      </c>
      <c r="W134" s="103">
        <v>38</v>
      </c>
      <c r="X134" s="103">
        <v>50</v>
      </c>
      <c r="Y134" s="26">
        <v>88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281"/>
      <c r="H135" s="431"/>
      <c r="I135" s="80">
        <v>4260</v>
      </c>
      <c r="J135" s="347" t="s">
        <v>839</v>
      </c>
      <c r="K135" s="345"/>
      <c r="L135" s="74"/>
      <c r="M135" s="433"/>
      <c r="N135" s="434"/>
      <c r="O135" s="77">
        <v>4970</v>
      </c>
      <c r="P135" s="435" t="s">
        <v>1199</v>
      </c>
      <c r="Q135" s="435"/>
      <c r="R135" s="74"/>
      <c r="S135" s="415" t="s">
        <v>1200</v>
      </c>
      <c r="T135" s="53" t="s">
        <v>449</v>
      </c>
      <c r="U135" s="143" t="s">
        <v>1201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431"/>
      <c r="I136" s="80">
        <v>4270</v>
      </c>
      <c r="J136" s="347" t="s">
        <v>841</v>
      </c>
      <c r="K136" s="345"/>
      <c r="L136" s="74"/>
      <c r="M136" s="288">
        <v>5118</v>
      </c>
      <c r="N136" s="246" t="s">
        <v>1192</v>
      </c>
      <c r="O136" s="85">
        <v>4380</v>
      </c>
      <c r="P136" s="323" t="s">
        <v>1202</v>
      </c>
      <c r="Q136" s="310"/>
      <c r="R136" s="74"/>
      <c r="S136" s="436"/>
      <c r="T136" s="53" t="s">
        <v>222</v>
      </c>
      <c r="U136" s="143" t="s">
        <v>1200</v>
      </c>
      <c r="V136" s="103">
        <v>7</v>
      </c>
      <c r="W136" s="103">
        <v>6</v>
      </c>
      <c r="X136" s="103">
        <v>5</v>
      </c>
      <c r="Y136" s="26">
        <v>11</v>
      </c>
    </row>
    <row r="137" spans="1:25" ht="15.95" customHeight="1" x14ac:dyDescent="0.4">
      <c r="A137" s="483" t="s">
        <v>907</v>
      </c>
      <c r="B137" s="6" t="s">
        <v>908</v>
      </c>
      <c r="C137" s="50" t="s">
        <v>963</v>
      </c>
      <c r="D137" s="50" t="s">
        <v>762</v>
      </c>
      <c r="E137" s="50"/>
      <c r="F137" s="1"/>
      <c r="G137" s="281"/>
      <c r="H137" s="431"/>
      <c r="I137" s="80">
        <v>4350</v>
      </c>
      <c r="J137" s="348" t="s">
        <v>842</v>
      </c>
      <c r="K137" s="346"/>
      <c r="L137" s="74"/>
      <c r="M137" s="437"/>
      <c r="N137" s="438"/>
      <c r="O137" s="85">
        <v>4390</v>
      </c>
      <c r="P137" s="323" t="s">
        <v>1203</v>
      </c>
      <c r="Q137" s="310"/>
      <c r="R137" s="74"/>
      <c r="S137" s="439" t="s">
        <v>1204</v>
      </c>
      <c r="T137" s="34" t="s">
        <v>452</v>
      </c>
      <c r="U137" s="9" t="s">
        <v>1113</v>
      </c>
      <c r="V137" s="103">
        <v>67</v>
      </c>
      <c r="W137" s="103">
        <v>44</v>
      </c>
      <c r="X137" s="103">
        <v>86</v>
      </c>
      <c r="Y137" s="26">
        <v>130</v>
      </c>
    </row>
    <row r="138" spans="1:25" ht="15.95" customHeight="1" x14ac:dyDescent="0.4">
      <c r="A138" s="272" t="s">
        <v>806</v>
      </c>
      <c r="B138" s="253" t="s">
        <v>844</v>
      </c>
      <c r="C138" s="86">
        <v>4010</v>
      </c>
      <c r="D138" s="440" t="s">
        <v>845</v>
      </c>
      <c r="E138" s="441"/>
      <c r="F138" s="1"/>
      <c r="G138" s="281"/>
      <c r="H138" s="431"/>
      <c r="I138" s="80">
        <v>4360</v>
      </c>
      <c r="J138" s="348" t="s">
        <v>846</v>
      </c>
      <c r="K138" s="346"/>
      <c r="L138" s="74"/>
      <c r="M138" s="437"/>
      <c r="N138" s="438"/>
      <c r="O138" s="85">
        <v>4410</v>
      </c>
      <c r="P138" s="323" t="s">
        <v>1205</v>
      </c>
      <c r="Q138" s="310"/>
      <c r="R138" s="74"/>
      <c r="S138" s="442"/>
      <c r="T138" s="34" t="s">
        <v>453</v>
      </c>
      <c r="U138" s="9" t="s">
        <v>1206</v>
      </c>
      <c r="V138" s="27">
        <v>9</v>
      </c>
      <c r="W138" s="27">
        <v>11</v>
      </c>
      <c r="X138" s="27">
        <v>10</v>
      </c>
      <c r="Y138" s="27">
        <v>21</v>
      </c>
    </row>
    <row r="139" spans="1:25" ht="15.95" customHeight="1" x14ac:dyDescent="0.4">
      <c r="A139" s="273"/>
      <c r="B139" s="443"/>
      <c r="C139" s="86">
        <v>4020</v>
      </c>
      <c r="D139" s="440" t="s">
        <v>848</v>
      </c>
      <c r="E139" s="441"/>
      <c r="F139" s="1"/>
      <c r="G139" s="282"/>
      <c r="H139" s="444"/>
      <c r="I139" s="80">
        <v>4370</v>
      </c>
      <c r="J139" s="348" t="s">
        <v>849</v>
      </c>
      <c r="K139" s="346"/>
      <c r="L139" s="74"/>
      <c r="M139" s="437"/>
      <c r="N139" s="438"/>
      <c r="O139" s="85">
        <v>4420</v>
      </c>
      <c r="P139" s="323" t="s">
        <v>1207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443"/>
      <c r="C140" s="86">
        <v>4030</v>
      </c>
      <c r="D140" s="440" t="s">
        <v>850</v>
      </c>
      <c r="E140" s="441"/>
      <c r="F140" s="1"/>
      <c r="G140" s="290">
        <v>5115</v>
      </c>
      <c r="H140" s="250" t="s">
        <v>851</v>
      </c>
      <c r="I140" s="87">
        <v>4430</v>
      </c>
      <c r="J140" s="344" t="s">
        <v>852</v>
      </c>
      <c r="K140" s="343"/>
      <c r="L140" s="74"/>
      <c r="M140" s="437"/>
      <c r="N140" s="438"/>
      <c r="O140" s="85">
        <v>4620</v>
      </c>
      <c r="P140" s="323" t="s">
        <v>1208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443"/>
      <c r="C141" s="86">
        <v>4040</v>
      </c>
      <c r="D141" s="440" t="s">
        <v>853</v>
      </c>
      <c r="E141" s="441"/>
      <c r="F141" s="1"/>
      <c r="G141" s="445"/>
      <c r="H141" s="446"/>
      <c r="I141" s="87">
        <v>4640</v>
      </c>
      <c r="J141" s="344" t="s">
        <v>854</v>
      </c>
      <c r="K141" s="343"/>
      <c r="L141" s="74"/>
      <c r="M141" s="447"/>
      <c r="N141" s="448"/>
      <c r="O141" s="85">
        <v>4610</v>
      </c>
      <c r="P141" s="323" t="s">
        <v>1209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443"/>
      <c r="C142" s="86">
        <v>4050</v>
      </c>
      <c r="D142" s="440" t="s">
        <v>855</v>
      </c>
      <c r="E142" s="441"/>
      <c r="F142" s="1"/>
      <c r="G142" s="445"/>
      <c r="H142" s="446"/>
      <c r="I142" s="87">
        <v>4650</v>
      </c>
      <c r="J142" s="344" t="s">
        <v>856</v>
      </c>
      <c r="K142" s="343"/>
      <c r="L142" s="74"/>
      <c r="M142" s="289">
        <v>5119</v>
      </c>
      <c r="N142" s="247" t="s">
        <v>1210</v>
      </c>
      <c r="O142" s="88">
        <v>4670</v>
      </c>
      <c r="P142" s="340" t="s">
        <v>1211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443"/>
      <c r="C143" s="86">
        <v>4060</v>
      </c>
      <c r="D143" s="440" t="s">
        <v>857</v>
      </c>
      <c r="E143" s="441"/>
      <c r="F143" s="1"/>
      <c r="G143" s="445"/>
      <c r="H143" s="446"/>
      <c r="I143" s="87">
        <v>4660</v>
      </c>
      <c r="J143" s="344" t="s">
        <v>858</v>
      </c>
      <c r="K143" s="343"/>
      <c r="L143" s="74"/>
      <c r="M143" s="449"/>
      <c r="N143" s="450"/>
      <c r="O143" s="88">
        <v>4680</v>
      </c>
      <c r="P143" s="340" t="s">
        <v>1212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451"/>
      <c r="C144" s="86">
        <v>4070</v>
      </c>
      <c r="D144" s="440" t="s">
        <v>859</v>
      </c>
      <c r="E144" s="441"/>
      <c r="F144" s="1"/>
      <c r="G144" s="445"/>
      <c r="H144" s="446"/>
      <c r="I144" s="87">
        <v>4790</v>
      </c>
      <c r="J144" s="344" t="s">
        <v>860</v>
      </c>
      <c r="K144" s="343"/>
      <c r="L144" s="74"/>
      <c r="M144" s="449"/>
      <c r="N144" s="450"/>
      <c r="O144" s="88">
        <v>4690</v>
      </c>
      <c r="P144" s="340" t="s">
        <v>1213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423</v>
      </c>
      <c r="B145" s="254" t="s">
        <v>861</v>
      </c>
      <c r="C145" s="89">
        <v>4120</v>
      </c>
      <c r="D145" s="331" t="s">
        <v>862</v>
      </c>
      <c r="E145" s="318"/>
      <c r="F145" s="1"/>
      <c r="G145" s="452"/>
      <c r="H145" s="453"/>
      <c r="I145" s="87">
        <v>4880</v>
      </c>
      <c r="J145" s="344" t="s">
        <v>863</v>
      </c>
      <c r="K145" s="343"/>
      <c r="L145" s="74"/>
      <c r="M145" s="449"/>
      <c r="N145" s="450"/>
      <c r="O145" s="88">
        <v>4700</v>
      </c>
      <c r="P145" s="340" t="s">
        <v>1214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454"/>
      <c r="C146" s="89">
        <v>4130</v>
      </c>
      <c r="D146" s="331" t="s">
        <v>864</v>
      </c>
      <c r="E146" s="318"/>
      <c r="F146" s="1"/>
      <c r="G146" s="291">
        <v>5116</v>
      </c>
      <c r="H146" s="249" t="s">
        <v>865</v>
      </c>
      <c r="I146" s="56">
        <v>4440</v>
      </c>
      <c r="J146" s="324" t="s">
        <v>866</v>
      </c>
      <c r="K146" s="311"/>
      <c r="L146" s="74"/>
      <c r="M146" s="449"/>
      <c r="N146" s="450"/>
      <c r="O146" s="88">
        <v>4710</v>
      </c>
      <c r="P146" s="340" t="s">
        <v>1215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454"/>
      <c r="C147" s="89">
        <v>4140</v>
      </c>
      <c r="D147" s="331" t="s">
        <v>867</v>
      </c>
      <c r="E147" s="318"/>
      <c r="F147" s="1"/>
      <c r="G147" s="217"/>
      <c r="H147" s="217"/>
      <c r="I147" s="56">
        <v>4450</v>
      </c>
      <c r="J147" s="324" t="s">
        <v>868</v>
      </c>
      <c r="K147" s="311"/>
      <c r="L147" s="74"/>
      <c r="M147" s="455"/>
      <c r="N147" s="456"/>
      <c r="O147" s="88">
        <v>4720</v>
      </c>
      <c r="P147" s="340" t="s">
        <v>1216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454"/>
      <c r="C148" s="89">
        <v>4150</v>
      </c>
      <c r="D148" s="331" t="s">
        <v>869</v>
      </c>
      <c r="E148" s="318"/>
      <c r="F148" s="1"/>
      <c r="G148" s="217"/>
      <c r="H148" s="217"/>
      <c r="I148" s="56">
        <v>4460</v>
      </c>
      <c r="J148" s="324" t="s">
        <v>870</v>
      </c>
      <c r="K148" s="311"/>
      <c r="L148" s="74"/>
      <c r="M148" s="292">
        <v>5120</v>
      </c>
      <c r="N148" s="248" t="s">
        <v>1217</v>
      </c>
      <c r="O148" s="90">
        <v>4630</v>
      </c>
      <c r="P148" s="341" t="s">
        <v>1218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454"/>
      <c r="C149" s="89">
        <v>4160</v>
      </c>
      <c r="D149" s="331" t="s">
        <v>871</v>
      </c>
      <c r="E149" s="318"/>
      <c r="F149" s="1"/>
      <c r="G149" s="217"/>
      <c r="H149" s="217"/>
      <c r="I149" s="56">
        <v>4470</v>
      </c>
      <c r="J149" s="324" t="s">
        <v>872</v>
      </c>
      <c r="K149" s="311"/>
      <c r="L149" s="74"/>
      <c r="M149" s="223"/>
      <c r="N149" s="223"/>
      <c r="O149" s="90">
        <v>4730</v>
      </c>
      <c r="P149" s="341" t="s">
        <v>1219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454"/>
      <c r="C150" s="89">
        <v>4170</v>
      </c>
      <c r="D150" s="331" t="s">
        <v>873</v>
      </c>
      <c r="E150" s="318"/>
      <c r="F150" s="1"/>
      <c r="G150" s="217"/>
      <c r="H150" s="217"/>
      <c r="I150" s="56">
        <v>4480</v>
      </c>
      <c r="J150" s="324" t="s">
        <v>874</v>
      </c>
      <c r="K150" s="311"/>
      <c r="L150" s="74"/>
      <c r="M150" s="223"/>
      <c r="N150" s="223"/>
      <c r="O150" s="90">
        <v>4740</v>
      </c>
      <c r="P150" s="341" t="s">
        <v>1220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454"/>
      <c r="C151" s="89">
        <v>4180</v>
      </c>
      <c r="D151" s="331" t="s">
        <v>875</v>
      </c>
      <c r="E151" s="318"/>
      <c r="F151" s="1"/>
      <c r="G151" s="217"/>
      <c r="H151" s="217"/>
      <c r="I151" s="56">
        <v>4490</v>
      </c>
      <c r="J151" s="324" t="s">
        <v>876</v>
      </c>
      <c r="K151" s="311"/>
      <c r="L151" s="74"/>
      <c r="M151" s="223"/>
      <c r="N151" s="223"/>
      <c r="O151" s="90">
        <v>4750</v>
      </c>
      <c r="P151" s="341" t="s">
        <v>1221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454"/>
      <c r="C152" s="89">
        <v>4190</v>
      </c>
      <c r="D152" s="331" t="s">
        <v>877</v>
      </c>
      <c r="E152" s="318"/>
      <c r="F152" s="1"/>
      <c r="G152" s="217"/>
      <c r="H152" s="217"/>
      <c r="I152" s="56">
        <v>4500</v>
      </c>
      <c r="J152" s="324" t="s">
        <v>878</v>
      </c>
      <c r="K152" s="311"/>
      <c r="L152" s="74"/>
      <c r="M152" s="223"/>
      <c r="N152" s="223"/>
      <c r="O152" s="90">
        <v>4760</v>
      </c>
      <c r="P152" s="341" t="s">
        <v>1222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454"/>
      <c r="C153" s="89">
        <v>4200</v>
      </c>
      <c r="D153" s="331" t="s">
        <v>879</v>
      </c>
      <c r="E153" s="318"/>
      <c r="F153" s="1"/>
      <c r="G153" s="217"/>
      <c r="H153" s="217"/>
      <c r="I153" s="56">
        <v>4510</v>
      </c>
      <c r="J153" s="324" t="s">
        <v>880</v>
      </c>
      <c r="K153" s="311"/>
      <c r="L153" s="74"/>
      <c r="M153" s="222"/>
      <c r="N153" s="222"/>
      <c r="O153" s="90">
        <v>4810</v>
      </c>
      <c r="P153" s="341" t="s">
        <v>881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454"/>
      <c r="C154" s="89">
        <v>4210</v>
      </c>
      <c r="D154" s="331" t="s">
        <v>882</v>
      </c>
      <c r="E154" s="318"/>
      <c r="F154" s="1"/>
      <c r="G154" s="217"/>
      <c r="H154" s="217"/>
      <c r="I154" s="56">
        <v>4520</v>
      </c>
      <c r="J154" s="324" t="s">
        <v>883</v>
      </c>
      <c r="K154" s="311"/>
      <c r="L154" s="74"/>
      <c r="M154" s="483" t="s">
        <v>115</v>
      </c>
      <c r="N154" s="6" t="s">
        <v>57</v>
      </c>
      <c r="O154" s="50" t="s">
        <v>22</v>
      </c>
      <c r="P154" s="151" t="s">
        <v>116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454"/>
      <c r="C155" s="89">
        <v>4220</v>
      </c>
      <c r="D155" s="331" t="s">
        <v>252</v>
      </c>
      <c r="E155" s="318"/>
      <c r="F155" s="1"/>
      <c r="G155" s="217"/>
      <c r="H155" s="217"/>
      <c r="I155" s="56">
        <v>4530</v>
      </c>
      <c r="J155" s="324" t="s">
        <v>884</v>
      </c>
      <c r="K155" s="311"/>
      <c r="L155" s="74"/>
      <c r="M155" s="293">
        <v>5112</v>
      </c>
      <c r="N155" s="145" t="s">
        <v>861</v>
      </c>
      <c r="O155" s="89">
        <v>5020</v>
      </c>
      <c r="P155" s="331" t="s">
        <v>885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457"/>
      <c r="C156" s="89">
        <v>4280</v>
      </c>
      <c r="D156" s="331" t="s">
        <v>886</v>
      </c>
      <c r="E156" s="318"/>
      <c r="F156" s="1"/>
      <c r="G156" s="217"/>
      <c r="H156" s="217"/>
      <c r="I156" s="56">
        <v>4780</v>
      </c>
      <c r="J156" s="324" t="s">
        <v>887</v>
      </c>
      <c r="K156" s="311"/>
      <c r="L156" s="74"/>
      <c r="M156" s="294">
        <v>5113</v>
      </c>
      <c r="N156" s="78" t="s">
        <v>421</v>
      </c>
      <c r="O156" s="76">
        <v>5010</v>
      </c>
      <c r="P156" s="342" t="s">
        <v>888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458" t="s">
        <v>420</v>
      </c>
      <c r="B157" s="252" t="s">
        <v>421</v>
      </c>
      <c r="C157" s="76">
        <v>4290</v>
      </c>
      <c r="D157" s="342" t="s">
        <v>889</v>
      </c>
      <c r="E157" s="337"/>
      <c r="F157" s="1"/>
      <c r="G157" s="217"/>
      <c r="H157" s="217"/>
      <c r="I157" s="56">
        <v>4860</v>
      </c>
      <c r="J157" s="324" t="s">
        <v>890</v>
      </c>
      <c r="K157" s="311"/>
      <c r="L157" s="74"/>
      <c r="M157" s="459" t="s">
        <v>1223</v>
      </c>
      <c r="N157" s="460"/>
      <c r="O157" s="460"/>
      <c r="P157" s="460"/>
      <c r="Q157" s="460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12"/>
      <c r="B158" s="212"/>
      <c r="C158" s="76">
        <v>4300</v>
      </c>
      <c r="D158" s="342" t="s">
        <v>892</v>
      </c>
      <c r="E158" s="337"/>
      <c r="F158" s="1"/>
      <c r="G158" s="217"/>
      <c r="H158" s="217"/>
      <c r="I158" s="56">
        <v>4870</v>
      </c>
      <c r="J158" s="324" t="s">
        <v>893</v>
      </c>
      <c r="K158" s="311"/>
      <c r="L158" s="74"/>
      <c r="M158" s="461" t="s">
        <v>1224</v>
      </c>
      <c r="N158" s="462"/>
      <c r="O158" s="462"/>
      <c r="P158" s="462"/>
      <c r="Q158" s="462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12"/>
      <c r="B159" s="212"/>
      <c r="C159" s="76">
        <v>4310</v>
      </c>
      <c r="D159" s="342" t="s">
        <v>895</v>
      </c>
      <c r="E159" s="337"/>
      <c r="F159" s="1"/>
      <c r="G159" s="217"/>
      <c r="H159" s="217"/>
      <c r="I159" s="56">
        <v>4900</v>
      </c>
      <c r="J159" s="324" t="s">
        <v>896</v>
      </c>
      <c r="K159" s="311"/>
      <c r="L159" s="74"/>
      <c r="M159" s="162"/>
      <c r="N159" s="161"/>
      <c r="O159" s="483" t="s">
        <v>909</v>
      </c>
      <c r="P159" s="483" t="s">
        <v>910</v>
      </c>
      <c r="Q159" s="483" t="s">
        <v>911</v>
      </c>
      <c r="R159" s="483" t="s">
        <v>912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11"/>
      <c r="B160" s="211"/>
      <c r="C160" s="76">
        <v>4320</v>
      </c>
      <c r="D160" s="342" t="s">
        <v>897</v>
      </c>
      <c r="E160" s="337"/>
      <c r="F160" s="1"/>
      <c r="G160" s="185"/>
      <c r="H160" s="185"/>
      <c r="I160" s="56">
        <v>4960</v>
      </c>
      <c r="J160" s="324" t="s">
        <v>898</v>
      </c>
      <c r="K160" s="311"/>
      <c r="L160" s="74"/>
      <c r="M160" s="147" t="s">
        <v>1225</v>
      </c>
      <c r="N160" s="150"/>
      <c r="O160" s="111">
        <v>2878</v>
      </c>
      <c r="P160" s="111">
        <v>2761</v>
      </c>
      <c r="Q160" s="111">
        <v>3073</v>
      </c>
      <c r="R160" s="111">
        <v>5834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1226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899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2" manualBreakCount="2">
    <brk id="40" max="17" man="1"/>
    <brk id="78" max="17" man="1"/>
  </rowBreaks>
  <colBreaks count="1" manualBreakCount="1">
    <brk id="18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2"/>
  <sheetViews>
    <sheetView showGridLines="0" view="pageBreakPreview" zoomScale="85" zoomScaleNormal="100" zoomScaleSheetLayoutView="85" workbookViewId="0">
      <selection activeCell="B2" sqref="B2"/>
    </sheetView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677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690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1227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490" t="s">
        <v>1</v>
      </c>
      <c r="B3" s="6" t="s">
        <v>2</v>
      </c>
      <c r="C3" s="490" t="s">
        <v>3</v>
      </c>
      <c r="D3" s="490" t="s">
        <v>4</v>
      </c>
      <c r="E3" s="490" t="s">
        <v>5</v>
      </c>
      <c r="F3" s="490" t="s">
        <v>6</v>
      </c>
      <c r="G3" s="490" t="s">
        <v>1</v>
      </c>
      <c r="H3" s="6" t="s">
        <v>2</v>
      </c>
      <c r="I3" s="490" t="s">
        <v>3</v>
      </c>
      <c r="J3" s="490" t="s">
        <v>4</v>
      </c>
      <c r="K3" s="490" t="s">
        <v>5</v>
      </c>
      <c r="L3" s="490" t="s">
        <v>6</v>
      </c>
      <c r="M3" s="490" t="s">
        <v>1</v>
      </c>
      <c r="N3" s="490" t="s">
        <v>2</v>
      </c>
      <c r="O3" s="490" t="s">
        <v>3</v>
      </c>
      <c r="P3" s="490" t="s">
        <v>4</v>
      </c>
      <c r="Q3" s="490" t="s">
        <v>5</v>
      </c>
      <c r="R3" s="490" t="s">
        <v>6</v>
      </c>
      <c r="S3" s="490" t="s">
        <v>22</v>
      </c>
      <c r="T3" s="151" t="s">
        <v>23</v>
      </c>
      <c r="U3" s="152"/>
      <c r="V3" s="490" t="s">
        <v>3</v>
      </c>
      <c r="W3" s="490" t="s">
        <v>4</v>
      </c>
      <c r="X3" s="490" t="s">
        <v>5</v>
      </c>
      <c r="Y3" s="490" t="s">
        <v>6</v>
      </c>
      <c r="Z3" s="4"/>
    </row>
    <row r="4" spans="1:26" ht="15.95" customHeight="1" x14ac:dyDescent="0.4">
      <c r="A4" s="8" t="s">
        <v>7</v>
      </c>
      <c r="B4" s="9" t="s">
        <v>519</v>
      </c>
      <c r="C4" s="103">
        <v>193</v>
      </c>
      <c r="D4" s="103">
        <v>154</v>
      </c>
      <c r="E4" s="103">
        <v>162</v>
      </c>
      <c r="F4" s="103">
        <v>316</v>
      </c>
      <c r="G4" s="10" t="s">
        <v>16</v>
      </c>
      <c r="H4" s="9" t="s">
        <v>520</v>
      </c>
      <c r="I4" s="103">
        <v>2501</v>
      </c>
      <c r="J4" s="103">
        <v>2585</v>
      </c>
      <c r="K4" s="103">
        <v>2782</v>
      </c>
      <c r="L4" s="103">
        <v>5367</v>
      </c>
      <c r="M4" s="11" t="s">
        <v>17</v>
      </c>
      <c r="N4" s="9" t="s">
        <v>521</v>
      </c>
      <c r="O4" s="103">
        <v>79</v>
      </c>
      <c r="P4" s="103">
        <v>64</v>
      </c>
      <c r="Q4" s="103">
        <v>67</v>
      </c>
      <c r="R4" s="103">
        <v>131</v>
      </c>
      <c r="S4" s="11" t="s">
        <v>20</v>
      </c>
      <c r="T4" s="324" t="s">
        <v>21</v>
      </c>
      <c r="U4" s="311"/>
      <c r="V4" s="103">
        <v>112</v>
      </c>
      <c r="W4" s="103">
        <v>87</v>
      </c>
      <c r="X4" s="103">
        <v>108</v>
      </c>
      <c r="Y4" s="103">
        <v>195</v>
      </c>
    </row>
    <row r="5" spans="1:26" ht="15.95" customHeight="1" x14ac:dyDescent="0.4">
      <c r="A5" s="8" t="s">
        <v>10</v>
      </c>
      <c r="B5" s="9" t="s">
        <v>11</v>
      </c>
      <c r="C5" s="103">
        <v>72</v>
      </c>
      <c r="D5" s="103">
        <v>52</v>
      </c>
      <c r="E5" s="103">
        <v>45</v>
      </c>
      <c r="F5" s="103">
        <v>97</v>
      </c>
      <c r="G5" s="10" t="s">
        <v>19</v>
      </c>
      <c r="H5" s="9" t="s">
        <v>522</v>
      </c>
      <c r="I5" s="103">
        <v>694</v>
      </c>
      <c r="J5" s="103">
        <v>685</v>
      </c>
      <c r="K5" s="103">
        <v>760</v>
      </c>
      <c r="L5" s="103">
        <v>1445</v>
      </c>
      <c r="M5" s="11" t="s">
        <v>523</v>
      </c>
      <c r="N5" s="102" t="s">
        <v>671</v>
      </c>
      <c r="O5" s="103">
        <v>325</v>
      </c>
      <c r="P5" s="103">
        <v>252</v>
      </c>
      <c r="Q5" s="103">
        <v>303</v>
      </c>
      <c r="R5" s="103">
        <v>555</v>
      </c>
      <c r="S5" s="11" t="s">
        <v>26</v>
      </c>
      <c r="T5" s="324" t="s">
        <v>27</v>
      </c>
      <c r="U5" s="311"/>
      <c r="V5" s="103">
        <v>41</v>
      </c>
      <c r="W5" s="103">
        <v>40</v>
      </c>
      <c r="X5" s="103">
        <v>44</v>
      </c>
      <c r="Y5" s="103">
        <v>84</v>
      </c>
    </row>
    <row r="6" spans="1:26" ht="15.95" customHeight="1" x14ac:dyDescent="0.4">
      <c r="A6" s="8" t="s">
        <v>14</v>
      </c>
      <c r="B6" s="9" t="s">
        <v>15</v>
      </c>
      <c r="C6" s="103">
        <v>118</v>
      </c>
      <c r="D6" s="103">
        <v>69</v>
      </c>
      <c r="E6" s="103">
        <v>89</v>
      </c>
      <c r="F6" s="103">
        <v>158</v>
      </c>
      <c r="G6" s="10" t="s">
        <v>25</v>
      </c>
      <c r="H6" s="9" t="s">
        <v>524</v>
      </c>
      <c r="I6" s="103">
        <v>315</v>
      </c>
      <c r="J6" s="103">
        <v>265</v>
      </c>
      <c r="K6" s="103">
        <v>282</v>
      </c>
      <c r="L6" s="103">
        <v>547</v>
      </c>
      <c r="M6" s="11" t="s">
        <v>523</v>
      </c>
      <c r="N6" s="36" t="s">
        <v>39</v>
      </c>
      <c r="O6" s="103">
        <v>328</v>
      </c>
      <c r="P6" s="103">
        <v>244</v>
      </c>
      <c r="Q6" s="103">
        <v>292</v>
      </c>
      <c r="R6" s="103">
        <v>536</v>
      </c>
      <c r="S6" s="11" t="s">
        <v>33</v>
      </c>
      <c r="T6" s="324" t="s">
        <v>34</v>
      </c>
      <c r="U6" s="311"/>
      <c r="V6" s="103">
        <v>153</v>
      </c>
      <c r="W6" s="103">
        <v>127</v>
      </c>
      <c r="X6" s="103">
        <v>152</v>
      </c>
      <c r="Y6" s="103">
        <v>279</v>
      </c>
      <c r="Z6" s="4" t="s">
        <v>681</v>
      </c>
    </row>
    <row r="7" spans="1:26" ht="15.95" customHeight="1" x14ac:dyDescent="0.4">
      <c r="A7" s="8" t="s">
        <v>523</v>
      </c>
      <c r="B7" s="12" t="s">
        <v>18</v>
      </c>
      <c r="C7" s="103">
        <v>162</v>
      </c>
      <c r="D7" s="103">
        <v>124</v>
      </c>
      <c r="E7" s="103">
        <v>141</v>
      </c>
      <c r="F7" s="103">
        <v>265</v>
      </c>
      <c r="G7" s="10" t="s">
        <v>29</v>
      </c>
      <c r="H7" s="9" t="s">
        <v>525</v>
      </c>
      <c r="I7" s="103">
        <v>353</v>
      </c>
      <c r="J7" s="103">
        <v>261</v>
      </c>
      <c r="K7" s="103">
        <v>333</v>
      </c>
      <c r="L7" s="103">
        <v>594</v>
      </c>
      <c r="M7" s="11" t="s">
        <v>42</v>
      </c>
      <c r="N7" s="23" t="s">
        <v>43</v>
      </c>
      <c r="O7" s="103">
        <v>444</v>
      </c>
      <c r="P7" s="103">
        <v>399</v>
      </c>
      <c r="Q7" s="103">
        <v>395</v>
      </c>
      <c r="R7" s="103">
        <v>794</v>
      </c>
      <c r="S7" s="1"/>
      <c r="T7" s="7"/>
      <c r="U7" s="7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526</v>
      </c>
      <c r="C8" s="103">
        <v>261</v>
      </c>
      <c r="D8" s="103">
        <v>203</v>
      </c>
      <c r="E8" s="103">
        <v>226</v>
      </c>
      <c r="F8" s="103">
        <v>429</v>
      </c>
      <c r="G8" s="10" t="s">
        <v>32</v>
      </c>
      <c r="H8" s="9" t="s">
        <v>527</v>
      </c>
      <c r="I8" s="103">
        <v>532</v>
      </c>
      <c r="J8" s="103">
        <v>520</v>
      </c>
      <c r="K8" s="103">
        <v>595</v>
      </c>
      <c r="L8" s="103">
        <v>1115</v>
      </c>
      <c r="M8" s="11" t="s">
        <v>46</v>
      </c>
      <c r="N8" s="9" t="s">
        <v>47</v>
      </c>
      <c r="O8" s="103">
        <v>371</v>
      </c>
      <c r="P8" s="103">
        <v>318</v>
      </c>
      <c r="Q8" s="103">
        <v>53</v>
      </c>
      <c r="R8" s="103">
        <v>371</v>
      </c>
      <c r="S8" s="490" t="s">
        <v>22</v>
      </c>
      <c r="T8" s="151" t="s">
        <v>23</v>
      </c>
      <c r="U8" s="152"/>
      <c r="V8" s="490" t="s">
        <v>3</v>
      </c>
      <c r="W8" s="490" t="s">
        <v>4</v>
      </c>
      <c r="X8" s="490" t="s">
        <v>5</v>
      </c>
      <c r="Y8" s="490" t="s">
        <v>6</v>
      </c>
    </row>
    <row r="9" spans="1:26" ht="15.95" customHeight="1" x14ac:dyDescent="0.4">
      <c r="A9" s="8" t="s">
        <v>28</v>
      </c>
      <c r="B9" s="9" t="s">
        <v>490</v>
      </c>
      <c r="C9" s="103">
        <v>357</v>
      </c>
      <c r="D9" s="103">
        <v>288</v>
      </c>
      <c r="E9" s="103">
        <v>298</v>
      </c>
      <c r="F9" s="103">
        <v>586</v>
      </c>
      <c r="G9" s="10" t="s">
        <v>35</v>
      </c>
      <c r="H9" s="9" t="s">
        <v>36</v>
      </c>
      <c r="I9" s="103">
        <v>109</v>
      </c>
      <c r="J9" s="103">
        <v>92</v>
      </c>
      <c r="K9" s="103">
        <v>119</v>
      </c>
      <c r="L9" s="103">
        <v>211</v>
      </c>
      <c r="M9" s="147"/>
      <c r="N9" s="148" t="s">
        <v>459</v>
      </c>
      <c r="O9" s="147"/>
      <c r="P9" s="150"/>
      <c r="Q9" s="150"/>
      <c r="R9" s="148"/>
      <c r="S9" s="11"/>
      <c r="T9" s="324" t="s">
        <v>34</v>
      </c>
      <c r="U9" s="311"/>
      <c r="V9" s="103">
        <v>153</v>
      </c>
      <c r="W9" s="103">
        <v>127</v>
      </c>
      <c r="X9" s="103">
        <v>152</v>
      </c>
      <c r="Y9" s="103">
        <v>279</v>
      </c>
    </row>
    <row r="10" spans="1:26" ht="15.95" customHeight="1" x14ac:dyDescent="0.4">
      <c r="A10" s="8" t="s">
        <v>523</v>
      </c>
      <c r="B10" s="141" t="s">
        <v>31</v>
      </c>
      <c r="C10" s="103">
        <v>114</v>
      </c>
      <c r="D10" s="103">
        <v>89</v>
      </c>
      <c r="E10" s="103">
        <v>94</v>
      </c>
      <c r="F10" s="103">
        <v>183</v>
      </c>
      <c r="G10" s="10" t="s">
        <v>38</v>
      </c>
      <c r="H10" s="9" t="s">
        <v>528</v>
      </c>
      <c r="I10" s="103">
        <v>447</v>
      </c>
      <c r="J10" s="103">
        <v>417</v>
      </c>
      <c r="K10" s="103">
        <v>425</v>
      </c>
      <c r="L10" s="103">
        <v>842</v>
      </c>
      <c r="M10" s="130"/>
      <c r="N10" s="130"/>
      <c r="O10" s="1"/>
      <c r="P10" s="1"/>
      <c r="Q10" s="1"/>
      <c r="R10" s="1"/>
      <c r="S10" s="11" t="s">
        <v>692</v>
      </c>
      <c r="T10" s="324" t="s">
        <v>37</v>
      </c>
      <c r="U10" s="311"/>
      <c r="V10" s="103">
        <v>86</v>
      </c>
      <c r="W10" s="103">
        <v>65</v>
      </c>
      <c r="X10" s="103">
        <v>75</v>
      </c>
      <c r="Y10" s="103">
        <v>140</v>
      </c>
    </row>
    <row r="11" spans="1:26" ht="15.95" customHeight="1" x14ac:dyDescent="0.4">
      <c r="A11" s="8" t="s">
        <v>523</v>
      </c>
      <c r="B11" s="101" t="s">
        <v>529</v>
      </c>
      <c r="C11" s="103">
        <v>145</v>
      </c>
      <c r="D11" s="103">
        <v>120</v>
      </c>
      <c r="E11" s="103">
        <v>114</v>
      </c>
      <c r="F11" s="103">
        <v>234</v>
      </c>
      <c r="G11" s="10" t="s">
        <v>523</v>
      </c>
      <c r="H11" s="14" t="s">
        <v>41</v>
      </c>
      <c r="I11" s="103">
        <v>1325</v>
      </c>
      <c r="J11" s="103">
        <v>1271</v>
      </c>
      <c r="K11" s="103">
        <v>1378</v>
      </c>
      <c r="L11" s="103">
        <v>2649</v>
      </c>
      <c r="M11" s="130"/>
      <c r="N11" s="199" t="s">
        <v>18</v>
      </c>
      <c r="O11" s="13" t="s">
        <v>693</v>
      </c>
      <c r="P11" s="155" t="s">
        <v>463</v>
      </c>
      <c r="Q11" s="154"/>
      <c r="R11" s="1"/>
      <c r="S11" s="11"/>
      <c r="T11" s="324" t="s">
        <v>671</v>
      </c>
      <c r="U11" s="311"/>
      <c r="V11" s="103">
        <v>239</v>
      </c>
      <c r="W11" s="103">
        <v>192</v>
      </c>
      <c r="X11" s="103">
        <v>227</v>
      </c>
      <c r="Y11" s="103">
        <v>419</v>
      </c>
      <c r="Z11" s="4" t="s">
        <v>682</v>
      </c>
    </row>
    <row r="12" spans="1:26" ht="15.95" customHeight="1" x14ac:dyDescent="0.4">
      <c r="A12" s="8" t="s">
        <v>40</v>
      </c>
      <c r="B12" s="9" t="s">
        <v>530</v>
      </c>
      <c r="C12" s="103">
        <v>155</v>
      </c>
      <c r="D12" s="103">
        <v>100</v>
      </c>
      <c r="E12" s="103">
        <v>125</v>
      </c>
      <c r="F12" s="103">
        <v>225</v>
      </c>
      <c r="G12" s="10" t="s">
        <v>45</v>
      </c>
      <c r="H12" s="9" t="s">
        <v>531</v>
      </c>
      <c r="I12" s="103">
        <v>2467</v>
      </c>
      <c r="J12" s="103">
        <v>2603</v>
      </c>
      <c r="K12" s="103">
        <v>2811</v>
      </c>
      <c r="L12" s="103">
        <v>5414</v>
      </c>
      <c r="M12" s="1"/>
      <c r="N12" s="200"/>
      <c r="O12" s="13" t="s">
        <v>694</v>
      </c>
      <c r="P12" s="155" t="s">
        <v>321</v>
      </c>
      <c r="Q12" s="154"/>
      <c r="R12" s="1"/>
      <c r="S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532</v>
      </c>
      <c r="C13" s="103">
        <v>323</v>
      </c>
      <c r="D13" s="103">
        <v>250</v>
      </c>
      <c r="E13" s="103">
        <v>249</v>
      </c>
      <c r="F13" s="103">
        <v>499</v>
      </c>
      <c r="G13" s="10" t="s">
        <v>49</v>
      </c>
      <c r="H13" s="9" t="s">
        <v>533</v>
      </c>
      <c r="I13" s="103">
        <v>409</v>
      </c>
      <c r="J13" s="103">
        <v>383</v>
      </c>
      <c r="K13" s="103">
        <v>415</v>
      </c>
      <c r="L13" s="103">
        <v>798</v>
      </c>
      <c r="M13" s="15"/>
      <c r="N13" s="205" t="s">
        <v>31</v>
      </c>
      <c r="O13" s="16" t="s">
        <v>695</v>
      </c>
      <c r="P13" s="351" t="s">
        <v>466</v>
      </c>
      <c r="Q13" s="349"/>
      <c r="R13" s="17"/>
      <c r="S13" s="490" t="s">
        <v>22</v>
      </c>
      <c r="T13" s="151" t="s">
        <v>23</v>
      </c>
      <c r="U13" s="152"/>
      <c r="V13" s="490" t="s">
        <v>3</v>
      </c>
      <c r="W13" s="490" t="s">
        <v>4</v>
      </c>
      <c r="X13" s="490" t="s">
        <v>5</v>
      </c>
      <c r="Y13" s="490" t="s">
        <v>6</v>
      </c>
    </row>
    <row r="14" spans="1:26" ht="15.95" customHeight="1" x14ac:dyDescent="0.4">
      <c r="A14" s="8" t="s">
        <v>48</v>
      </c>
      <c r="B14" s="9" t="s">
        <v>534</v>
      </c>
      <c r="C14" s="103">
        <v>1645</v>
      </c>
      <c r="D14" s="103">
        <v>1474</v>
      </c>
      <c r="E14" s="103">
        <v>1589</v>
      </c>
      <c r="F14" s="103">
        <v>3063</v>
      </c>
      <c r="G14" s="10" t="s">
        <v>51</v>
      </c>
      <c r="H14" s="9" t="s">
        <v>535</v>
      </c>
      <c r="I14" s="103">
        <v>220</v>
      </c>
      <c r="J14" s="103">
        <v>166</v>
      </c>
      <c r="K14" s="103">
        <v>186</v>
      </c>
      <c r="L14" s="103">
        <v>352</v>
      </c>
      <c r="M14" s="15"/>
      <c r="N14" s="206"/>
      <c r="O14" s="16" t="s">
        <v>696</v>
      </c>
      <c r="P14" s="351" t="s">
        <v>468</v>
      </c>
      <c r="Q14" s="349"/>
      <c r="R14" s="1"/>
      <c r="S14" s="11" t="s">
        <v>697</v>
      </c>
      <c r="T14" s="324" t="s">
        <v>684</v>
      </c>
      <c r="U14" s="311"/>
      <c r="V14" s="27">
        <v>86</v>
      </c>
      <c r="W14" s="27">
        <v>60</v>
      </c>
      <c r="X14" s="27">
        <v>76</v>
      </c>
      <c r="Y14" s="27">
        <v>136</v>
      </c>
    </row>
    <row r="15" spans="1:26" ht="15.95" customHeight="1" x14ac:dyDescent="0.4">
      <c r="A15" s="8" t="s">
        <v>50</v>
      </c>
      <c r="B15" s="9" t="s">
        <v>536</v>
      </c>
      <c r="C15" s="103">
        <v>965</v>
      </c>
      <c r="D15" s="103">
        <v>949</v>
      </c>
      <c r="E15" s="103">
        <v>1078</v>
      </c>
      <c r="F15" s="103">
        <v>2027</v>
      </c>
      <c r="G15" s="10" t="s">
        <v>54</v>
      </c>
      <c r="H15" s="9" t="s">
        <v>537</v>
      </c>
      <c r="I15" s="103">
        <v>139</v>
      </c>
      <c r="J15" s="103">
        <v>132</v>
      </c>
      <c r="K15" s="103">
        <v>125</v>
      </c>
      <c r="L15" s="103">
        <v>257</v>
      </c>
      <c r="M15" s="15"/>
      <c r="N15" s="367" t="s">
        <v>529</v>
      </c>
      <c r="O15" s="18" t="s">
        <v>698</v>
      </c>
      <c r="P15" s="360" t="s">
        <v>539</v>
      </c>
      <c r="Q15" s="359"/>
      <c r="R15" s="1"/>
      <c r="S15" s="11"/>
      <c r="T15" s="324" t="s">
        <v>671</v>
      </c>
      <c r="U15" s="311"/>
      <c r="V15" s="27">
        <v>239</v>
      </c>
      <c r="W15" s="27">
        <v>192</v>
      </c>
      <c r="X15" s="27">
        <v>227</v>
      </c>
      <c r="Y15" s="27">
        <v>419</v>
      </c>
    </row>
    <row r="16" spans="1:26" ht="15.95" customHeight="1" x14ac:dyDescent="0.4">
      <c r="A16" s="8" t="s">
        <v>52</v>
      </c>
      <c r="B16" s="9" t="s">
        <v>53</v>
      </c>
      <c r="C16" s="103">
        <v>913</v>
      </c>
      <c r="D16" s="103">
        <v>890</v>
      </c>
      <c r="E16" s="103">
        <v>945</v>
      </c>
      <c r="F16" s="103">
        <v>1835</v>
      </c>
      <c r="G16" s="10" t="s">
        <v>56</v>
      </c>
      <c r="H16" s="9" t="s">
        <v>538</v>
      </c>
      <c r="I16" s="103">
        <v>191</v>
      </c>
      <c r="J16" s="103">
        <v>147</v>
      </c>
      <c r="K16" s="103">
        <v>162</v>
      </c>
      <c r="L16" s="103">
        <v>309</v>
      </c>
      <c r="M16" s="15"/>
      <c r="N16" s="230"/>
      <c r="O16" s="18" t="s">
        <v>699</v>
      </c>
      <c r="P16" s="360" t="s">
        <v>529</v>
      </c>
      <c r="Q16" s="359"/>
      <c r="R16" s="1"/>
      <c r="S16" s="11"/>
      <c r="T16" s="324" t="s">
        <v>671</v>
      </c>
      <c r="U16" s="311"/>
      <c r="V16" s="27">
        <v>325</v>
      </c>
      <c r="W16" s="27">
        <v>252</v>
      </c>
      <c r="X16" s="27">
        <v>303</v>
      </c>
      <c r="Y16" s="27">
        <v>555</v>
      </c>
      <c r="Z16" s="4" t="s">
        <v>685</v>
      </c>
    </row>
    <row r="17" spans="1:25" ht="15.95" customHeight="1" x14ac:dyDescent="0.4">
      <c r="A17" s="8" t="s">
        <v>55</v>
      </c>
      <c r="B17" s="9" t="s">
        <v>540</v>
      </c>
      <c r="C17" s="103">
        <v>392</v>
      </c>
      <c r="D17" s="103">
        <v>298</v>
      </c>
      <c r="E17" s="103">
        <v>346</v>
      </c>
      <c r="F17" s="103">
        <v>644</v>
      </c>
      <c r="G17" s="489" t="s">
        <v>59</v>
      </c>
      <c r="H17" s="9" t="s">
        <v>541</v>
      </c>
      <c r="I17" s="103">
        <v>160</v>
      </c>
      <c r="J17" s="103">
        <v>160</v>
      </c>
      <c r="K17" s="103">
        <v>175</v>
      </c>
      <c r="L17" s="103">
        <v>335</v>
      </c>
      <c r="M17" s="15"/>
      <c r="N17" s="368" t="s">
        <v>700</v>
      </c>
      <c r="O17" s="19" t="s">
        <v>701</v>
      </c>
      <c r="P17" s="356" t="s">
        <v>702</v>
      </c>
      <c r="Q17" s="353"/>
      <c r="R17" s="1"/>
      <c r="S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542</v>
      </c>
      <c r="C18" s="103">
        <v>487</v>
      </c>
      <c r="D18" s="103">
        <v>382</v>
      </c>
      <c r="E18" s="103">
        <v>477</v>
      </c>
      <c r="F18" s="103">
        <v>859</v>
      </c>
      <c r="G18" s="489" t="s">
        <v>61</v>
      </c>
      <c r="H18" s="9" t="s">
        <v>543</v>
      </c>
      <c r="I18" s="103">
        <v>113</v>
      </c>
      <c r="J18" s="103">
        <v>57</v>
      </c>
      <c r="K18" s="103">
        <v>71</v>
      </c>
      <c r="L18" s="103">
        <v>128</v>
      </c>
      <c r="M18" s="15"/>
      <c r="N18" s="231"/>
      <c r="O18" s="19" t="s">
        <v>703</v>
      </c>
      <c r="P18" s="356" t="s">
        <v>704</v>
      </c>
      <c r="Q18" s="353"/>
      <c r="R18" s="1"/>
      <c r="S18" s="490" t="s">
        <v>460</v>
      </c>
      <c r="T18" s="151" t="s">
        <v>461</v>
      </c>
      <c r="U18" s="152"/>
      <c r="V18" s="490" t="s">
        <v>3</v>
      </c>
      <c r="W18" s="490" t="s">
        <v>4</v>
      </c>
      <c r="X18" s="490" t="s">
        <v>5</v>
      </c>
      <c r="Y18" s="490" t="s">
        <v>6</v>
      </c>
    </row>
    <row r="19" spans="1:25" ht="15.95" customHeight="1" x14ac:dyDescent="0.4">
      <c r="A19" s="8" t="s">
        <v>60</v>
      </c>
      <c r="B19" s="9" t="s">
        <v>544</v>
      </c>
      <c r="C19" s="103">
        <v>665</v>
      </c>
      <c r="D19" s="103">
        <v>574</v>
      </c>
      <c r="E19" s="103">
        <v>636</v>
      </c>
      <c r="F19" s="103">
        <v>1210</v>
      </c>
      <c r="G19" s="10" t="s">
        <v>64</v>
      </c>
      <c r="H19" s="9" t="s">
        <v>545</v>
      </c>
      <c r="I19" s="103">
        <v>135</v>
      </c>
      <c r="J19" s="103">
        <v>135</v>
      </c>
      <c r="K19" s="103">
        <v>128</v>
      </c>
      <c r="L19" s="103">
        <v>263</v>
      </c>
      <c r="M19" s="15"/>
      <c r="N19" s="369" t="s">
        <v>41</v>
      </c>
      <c r="O19" s="20" t="s">
        <v>705</v>
      </c>
      <c r="P19" s="357" t="s">
        <v>470</v>
      </c>
      <c r="Q19" s="354"/>
      <c r="R19" s="1"/>
      <c r="S19" s="13" t="s">
        <v>693</v>
      </c>
      <c r="T19" s="155" t="s">
        <v>18</v>
      </c>
      <c r="U19" s="154"/>
      <c r="V19" s="103">
        <v>143</v>
      </c>
      <c r="W19" s="103">
        <v>107</v>
      </c>
      <c r="X19" s="103">
        <v>128</v>
      </c>
      <c r="Y19" s="103">
        <v>235</v>
      </c>
    </row>
    <row r="20" spans="1:25" ht="15.95" customHeight="1" x14ac:dyDescent="0.4">
      <c r="A20" s="8" t="s">
        <v>63</v>
      </c>
      <c r="B20" s="9" t="s">
        <v>546</v>
      </c>
      <c r="C20" s="103">
        <v>1200</v>
      </c>
      <c r="D20" s="103">
        <v>1206</v>
      </c>
      <c r="E20" s="103">
        <v>1226</v>
      </c>
      <c r="F20" s="103">
        <v>2432</v>
      </c>
      <c r="G20" s="10" t="s">
        <v>66</v>
      </c>
      <c r="H20" s="9" t="s">
        <v>547</v>
      </c>
      <c r="I20" s="103">
        <v>435</v>
      </c>
      <c r="J20" s="103">
        <v>341</v>
      </c>
      <c r="K20" s="103">
        <v>384</v>
      </c>
      <c r="L20" s="103">
        <v>725</v>
      </c>
      <c r="M20" s="15"/>
      <c r="N20" s="232"/>
      <c r="O20" s="20" t="s">
        <v>706</v>
      </c>
      <c r="P20" s="357" t="s">
        <v>472</v>
      </c>
      <c r="Q20" s="354"/>
      <c r="R20" s="1"/>
      <c r="S20" s="13" t="s">
        <v>694</v>
      </c>
      <c r="T20" s="155" t="s">
        <v>321</v>
      </c>
      <c r="U20" s="154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8" t="s">
        <v>65</v>
      </c>
      <c r="B21" s="9" t="s">
        <v>707</v>
      </c>
      <c r="C21" s="103">
        <v>814</v>
      </c>
      <c r="D21" s="103">
        <v>804</v>
      </c>
      <c r="E21" s="103">
        <v>845</v>
      </c>
      <c r="F21" s="103">
        <v>1649</v>
      </c>
      <c r="G21" s="10" t="s">
        <v>68</v>
      </c>
      <c r="H21" s="9" t="s">
        <v>69</v>
      </c>
      <c r="I21" s="103">
        <v>128</v>
      </c>
      <c r="J21" s="103">
        <v>93</v>
      </c>
      <c r="K21" s="103">
        <v>119</v>
      </c>
      <c r="L21" s="103">
        <v>212</v>
      </c>
      <c r="M21" s="15"/>
      <c r="N21" s="187" t="s">
        <v>101</v>
      </c>
      <c r="O21" s="21" t="s">
        <v>82</v>
      </c>
      <c r="P21" s="325" t="s">
        <v>473</v>
      </c>
      <c r="Q21" s="312"/>
      <c r="R21" s="1"/>
      <c r="S21" s="16" t="s">
        <v>695</v>
      </c>
      <c r="T21" s="351" t="s">
        <v>548</v>
      </c>
      <c r="U21" s="349"/>
      <c r="V21" s="103">
        <v>87</v>
      </c>
      <c r="W21" s="103">
        <v>70</v>
      </c>
      <c r="X21" s="103">
        <v>72</v>
      </c>
      <c r="Y21" s="103">
        <v>142</v>
      </c>
    </row>
    <row r="22" spans="1:25" ht="15.95" customHeight="1" x14ac:dyDescent="0.4">
      <c r="A22" s="8" t="s">
        <v>67</v>
      </c>
      <c r="B22" s="9" t="s">
        <v>549</v>
      </c>
      <c r="C22" s="103">
        <v>299</v>
      </c>
      <c r="D22" s="103">
        <v>242</v>
      </c>
      <c r="E22" s="103">
        <v>346</v>
      </c>
      <c r="F22" s="103">
        <v>588</v>
      </c>
      <c r="G22" s="10" t="s">
        <v>73</v>
      </c>
      <c r="H22" s="9" t="s">
        <v>74</v>
      </c>
      <c r="I22" s="103">
        <v>153</v>
      </c>
      <c r="J22" s="103">
        <v>133</v>
      </c>
      <c r="K22" s="103">
        <v>149</v>
      </c>
      <c r="L22" s="103">
        <v>282</v>
      </c>
      <c r="M22" s="15"/>
      <c r="N22" s="233"/>
      <c r="O22" s="21" t="s">
        <v>85</v>
      </c>
      <c r="P22" s="325" t="s">
        <v>474</v>
      </c>
      <c r="Q22" s="312"/>
      <c r="R22" s="1"/>
      <c r="S22" s="16" t="s">
        <v>696</v>
      </c>
      <c r="T22" s="351" t="s">
        <v>468</v>
      </c>
      <c r="U22" s="349"/>
      <c r="V22" s="103">
        <v>27</v>
      </c>
      <c r="W22" s="103">
        <v>19</v>
      </c>
      <c r="X22" s="103">
        <v>22</v>
      </c>
      <c r="Y22" s="103">
        <v>41</v>
      </c>
    </row>
    <row r="23" spans="1:25" ht="15.95" customHeight="1" x14ac:dyDescent="0.4">
      <c r="A23" s="8" t="s">
        <v>72</v>
      </c>
      <c r="B23" s="9" t="s">
        <v>550</v>
      </c>
      <c r="C23" s="103">
        <v>956</v>
      </c>
      <c r="D23" s="103">
        <v>805</v>
      </c>
      <c r="E23" s="103">
        <v>965</v>
      </c>
      <c r="F23" s="103">
        <v>1770</v>
      </c>
      <c r="G23" s="10" t="s">
        <v>77</v>
      </c>
      <c r="H23" s="9" t="s">
        <v>551</v>
      </c>
      <c r="I23" s="103">
        <v>148</v>
      </c>
      <c r="J23" s="103">
        <v>104</v>
      </c>
      <c r="K23" s="103">
        <v>134</v>
      </c>
      <c r="L23" s="103">
        <v>238</v>
      </c>
      <c r="M23" s="130"/>
      <c r="N23" s="188"/>
      <c r="O23" s="21" t="s">
        <v>88</v>
      </c>
      <c r="P23" s="325" t="s">
        <v>475</v>
      </c>
      <c r="Q23" s="312"/>
      <c r="R23" s="1"/>
      <c r="S23" s="16" t="s">
        <v>698</v>
      </c>
      <c r="T23" s="351" t="s">
        <v>539</v>
      </c>
      <c r="U23" s="349"/>
      <c r="V23" s="103">
        <v>67</v>
      </c>
      <c r="W23" s="103">
        <v>65</v>
      </c>
      <c r="X23" s="103">
        <v>48</v>
      </c>
      <c r="Y23" s="103">
        <v>113</v>
      </c>
    </row>
    <row r="24" spans="1:25" ht="15.95" customHeight="1" x14ac:dyDescent="0.4">
      <c r="A24" s="8" t="s">
        <v>76</v>
      </c>
      <c r="B24" s="9" t="s">
        <v>552</v>
      </c>
      <c r="C24" s="103">
        <v>1237</v>
      </c>
      <c r="D24" s="103">
        <v>1125</v>
      </c>
      <c r="E24" s="103">
        <v>1159</v>
      </c>
      <c r="F24" s="103">
        <v>2284</v>
      </c>
      <c r="G24" s="10" t="s">
        <v>79</v>
      </c>
      <c r="H24" s="9" t="s">
        <v>553</v>
      </c>
      <c r="I24" s="103">
        <v>397</v>
      </c>
      <c r="J24" s="103">
        <v>409</v>
      </c>
      <c r="K24" s="103">
        <v>443</v>
      </c>
      <c r="L24" s="103">
        <v>852</v>
      </c>
      <c r="M24" s="15"/>
      <c r="N24" s="370" t="s">
        <v>671</v>
      </c>
      <c r="O24" s="22" t="s">
        <v>20</v>
      </c>
      <c r="P24" s="228" t="s">
        <v>21</v>
      </c>
      <c r="Q24" s="295"/>
      <c r="R24" s="485" t="s">
        <v>34</v>
      </c>
      <c r="S24" s="16" t="s">
        <v>699</v>
      </c>
      <c r="T24" s="351" t="s">
        <v>529</v>
      </c>
      <c r="U24" s="349"/>
      <c r="V24" s="103">
        <v>78</v>
      </c>
      <c r="W24" s="103">
        <v>55</v>
      </c>
      <c r="X24" s="103">
        <v>66</v>
      </c>
      <c r="Y24" s="103">
        <v>121</v>
      </c>
    </row>
    <row r="25" spans="1:25" ht="15.95" customHeight="1" x14ac:dyDescent="0.4">
      <c r="A25" s="8" t="s">
        <v>78</v>
      </c>
      <c r="B25" s="23" t="s">
        <v>554</v>
      </c>
      <c r="C25" s="103">
        <v>1456</v>
      </c>
      <c r="D25" s="103">
        <v>1360</v>
      </c>
      <c r="E25" s="103">
        <v>1546</v>
      </c>
      <c r="F25" s="103">
        <v>2906</v>
      </c>
      <c r="G25" s="10" t="s">
        <v>81</v>
      </c>
      <c r="H25" s="9" t="s">
        <v>555</v>
      </c>
      <c r="I25" s="103">
        <v>812</v>
      </c>
      <c r="J25" s="103">
        <v>822</v>
      </c>
      <c r="K25" s="103">
        <v>967</v>
      </c>
      <c r="L25" s="103">
        <v>1789</v>
      </c>
      <c r="M25" s="130"/>
      <c r="N25" s="234"/>
      <c r="O25" s="22" t="s">
        <v>26</v>
      </c>
      <c r="P25" s="228" t="s">
        <v>27</v>
      </c>
      <c r="Q25" s="295"/>
      <c r="R25" s="229"/>
      <c r="S25" s="16" t="s">
        <v>701</v>
      </c>
      <c r="T25" s="147" t="s">
        <v>702</v>
      </c>
      <c r="U25" s="148"/>
      <c r="V25" s="103">
        <v>303</v>
      </c>
      <c r="W25" s="103">
        <v>281</v>
      </c>
      <c r="X25" s="103">
        <v>314</v>
      </c>
      <c r="Y25" s="103">
        <v>595</v>
      </c>
    </row>
    <row r="26" spans="1:25" ht="15.95" customHeight="1" x14ac:dyDescent="0.4">
      <c r="A26" s="8" t="s">
        <v>80</v>
      </c>
      <c r="B26" s="23" t="s">
        <v>556</v>
      </c>
      <c r="C26" s="103">
        <v>780</v>
      </c>
      <c r="D26" s="103">
        <v>806</v>
      </c>
      <c r="E26" s="103">
        <v>832</v>
      </c>
      <c r="F26" s="103">
        <v>1638</v>
      </c>
      <c r="G26" s="10" t="s">
        <v>84</v>
      </c>
      <c r="H26" s="9" t="s">
        <v>557</v>
      </c>
      <c r="I26" s="103">
        <v>551</v>
      </c>
      <c r="J26" s="103">
        <v>531</v>
      </c>
      <c r="K26" s="103">
        <v>592</v>
      </c>
      <c r="L26" s="103">
        <v>1123</v>
      </c>
      <c r="M26" s="130"/>
      <c r="N26" s="234"/>
      <c r="O26" s="22" t="s">
        <v>697</v>
      </c>
      <c r="P26" s="228" t="s">
        <v>30</v>
      </c>
      <c r="Q26" s="295"/>
      <c r="R26" s="1"/>
      <c r="S26" s="16" t="s">
        <v>703</v>
      </c>
      <c r="T26" s="147" t="s">
        <v>704</v>
      </c>
      <c r="U26" s="148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558</v>
      </c>
      <c r="C27" s="103">
        <v>1464</v>
      </c>
      <c r="D27" s="103">
        <v>1558</v>
      </c>
      <c r="E27" s="103">
        <v>1607</v>
      </c>
      <c r="F27" s="103">
        <v>3165</v>
      </c>
      <c r="G27" s="10" t="s">
        <v>87</v>
      </c>
      <c r="H27" s="9" t="s">
        <v>559</v>
      </c>
      <c r="I27" s="103">
        <v>438</v>
      </c>
      <c r="J27" s="103">
        <v>307</v>
      </c>
      <c r="K27" s="103">
        <v>392</v>
      </c>
      <c r="L27" s="103">
        <v>699</v>
      </c>
      <c r="M27" s="15"/>
      <c r="N27" s="229"/>
      <c r="O27" s="22" t="s">
        <v>692</v>
      </c>
      <c r="P27" s="228" t="s">
        <v>37</v>
      </c>
      <c r="Q27" s="295"/>
      <c r="R27" s="104"/>
      <c r="S27" s="20" t="s">
        <v>705</v>
      </c>
      <c r="T27" s="357" t="s">
        <v>470</v>
      </c>
      <c r="U27" s="354"/>
      <c r="V27" s="103">
        <v>192</v>
      </c>
      <c r="W27" s="103">
        <v>174</v>
      </c>
      <c r="X27" s="103">
        <v>178</v>
      </c>
      <c r="Y27" s="103">
        <v>352</v>
      </c>
    </row>
    <row r="28" spans="1:25" ht="15.95" customHeight="1" x14ac:dyDescent="0.4">
      <c r="A28" s="8" t="s">
        <v>86</v>
      </c>
      <c r="B28" s="9" t="s">
        <v>560</v>
      </c>
      <c r="C28" s="103">
        <v>775</v>
      </c>
      <c r="D28" s="103">
        <v>702</v>
      </c>
      <c r="E28" s="103">
        <v>783</v>
      </c>
      <c r="F28" s="103">
        <v>1485</v>
      </c>
      <c r="G28" s="10" t="s">
        <v>90</v>
      </c>
      <c r="H28" s="9" t="s">
        <v>561</v>
      </c>
      <c r="I28" s="103">
        <v>234</v>
      </c>
      <c r="J28" s="103">
        <v>180</v>
      </c>
      <c r="K28" s="103">
        <v>197</v>
      </c>
      <c r="L28" s="103">
        <v>377</v>
      </c>
      <c r="M28" s="130"/>
      <c r="N28" s="371" t="s">
        <v>39</v>
      </c>
      <c r="O28" s="24" t="s">
        <v>708</v>
      </c>
      <c r="P28" s="358" t="s">
        <v>477</v>
      </c>
      <c r="Q28" s="355"/>
      <c r="R28" s="1"/>
      <c r="S28" s="20" t="s">
        <v>706</v>
      </c>
      <c r="T28" s="357" t="s">
        <v>472</v>
      </c>
      <c r="U28" s="354"/>
      <c r="V28" s="103">
        <v>1133</v>
      </c>
      <c r="W28" s="103">
        <v>1097</v>
      </c>
      <c r="X28" s="103">
        <v>1200</v>
      </c>
      <c r="Y28" s="103">
        <v>2297</v>
      </c>
    </row>
    <row r="29" spans="1:25" ht="15.95" customHeight="1" x14ac:dyDescent="0.4">
      <c r="A29" s="8" t="s">
        <v>89</v>
      </c>
      <c r="B29" s="9" t="s">
        <v>562</v>
      </c>
      <c r="C29" s="103">
        <v>656</v>
      </c>
      <c r="D29" s="103">
        <v>590</v>
      </c>
      <c r="E29" s="103">
        <v>674</v>
      </c>
      <c r="F29" s="103">
        <v>1264</v>
      </c>
      <c r="G29" s="10" t="s">
        <v>92</v>
      </c>
      <c r="H29" s="9" t="s">
        <v>563</v>
      </c>
      <c r="I29" s="103">
        <v>241</v>
      </c>
      <c r="J29" s="103">
        <v>143</v>
      </c>
      <c r="K29" s="103">
        <v>235</v>
      </c>
      <c r="L29" s="103">
        <v>378</v>
      </c>
      <c r="M29" s="130"/>
      <c r="N29" s="236"/>
      <c r="O29" s="24" t="s">
        <v>709</v>
      </c>
      <c r="P29" s="358" t="s">
        <v>479</v>
      </c>
      <c r="Q29" s="355"/>
      <c r="R29" s="1"/>
      <c r="S29" s="21" t="s">
        <v>82</v>
      </c>
      <c r="T29" s="325" t="s">
        <v>564</v>
      </c>
      <c r="U29" s="312"/>
      <c r="V29" s="103">
        <v>72</v>
      </c>
      <c r="W29" s="103">
        <v>48</v>
      </c>
      <c r="X29" s="103">
        <v>46</v>
      </c>
      <c r="Y29" s="103">
        <v>94</v>
      </c>
    </row>
    <row r="30" spans="1:25" ht="15.95" customHeight="1" x14ac:dyDescent="0.4">
      <c r="A30" s="8" t="s">
        <v>91</v>
      </c>
      <c r="B30" s="9" t="s">
        <v>565</v>
      </c>
      <c r="C30" s="103">
        <v>612</v>
      </c>
      <c r="D30" s="103">
        <v>522</v>
      </c>
      <c r="E30" s="103">
        <v>585</v>
      </c>
      <c r="F30" s="103">
        <v>1107</v>
      </c>
      <c r="G30" s="10" t="s">
        <v>95</v>
      </c>
      <c r="H30" s="9" t="s">
        <v>96</v>
      </c>
      <c r="I30" s="103">
        <v>92</v>
      </c>
      <c r="J30" s="103">
        <v>84</v>
      </c>
      <c r="K30" s="103">
        <v>86</v>
      </c>
      <c r="L30" s="103">
        <v>170</v>
      </c>
      <c r="M30" s="1"/>
      <c r="N30" s="236"/>
      <c r="O30" s="24" t="s">
        <v>710</v>
      </c>
      <c r="P30" s="358" t="s">
        <v>481</v>
      </c>
      <c r="Q30" s="355"/>
      <c r="R30" s="1"/>
      <c r="S30" s="21" t="s">
        <v>85</v>
      </c>
      <c r="T30" s="325" t="s">
        <v>566</v>
      </c>
      <c r="U30" s="312"/>
      <c r="V30" s="103">
        <v>41</v>
      </c>
      <c r="W30" s="103">
        <v>34</v>
      </c>
      <c r="X30" s="103">
        <v>32</v>
      </c>
      <c r="Y30" s="103">
        <v>66</v>
      </c>
    </row>
    <row r="31" spans="1:25" ht="15.95" customHeight="1" x14ac:dyDescent="0.4">
      <c r="A31" s="8" t="s">
        <v>94</v>
      </c>
      <c r="B31" s="9" t="s">
        <v>567</v>
      </c>
      <c r="C31" s="103">
        <v>893</v>
      </c>
      <c r="D31" s="103">
        <v>769</v>
      </c>
      <c r="E31" s="103">
        <v>986</v>
      </c>
      <c r="F31" s="103">
        <v>1755</v>
      </c>
      <c r="G31" s="10" t="s">
        <v>97</v>
      </c>
      <c r="H31" s="9" t="s">
        <v>568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711</v>
      </c>
      <c r="P31" s="358" t="s">
        <v>483</v>
      </c>
      <c r="Q31" s="355"/>
      <c r="R31" s="1"/>
      <c r="S31" s="21" t="s">
        <v>88</v>
      </c>
      <c r="T31" s="325" t="s">
        <v>569</v>
      </c>
      <c r="U31" s="31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8" t="s">
        <v>523</v>
      </c>
      <c r="B32" s="25" t="s">
        <v>570</v>
      </c>
      <c r="C32" s="103">
        <v>329</v>
      </c>
      <c r="D32" s="103">
        <v>304</v>
      </c>
      <c r="E32" s="103">
        <v>337</v>
      </c>
      <c r="F32" s="103">
        <v>641</v>
      </c>
      <c r="G32" s="10" t="s">
        <v>99</v>
      </c>
      <c r="H32" s="9" t="s">
        <v>571</v>
      </c>
      <c r="I32" s="103">
        <v>50</v>
      </c>
      <c r="J32" s="103">
        <v>44</v>
      </c>
      <c r="K32" s="103">
        <v>42</v>
      </c>
      <c r="L32" s="103">
        <v>86</v>
      </c>
      <c r="M32" s="15"/>
      <c r="N32" s="236"/>
      <c r="O32" s="24" t="s">
        <v>712</v>
      </c>
      <c r="P32" s="358" t="s">
        <v>485</v>
      </c>
      <c r="Q32" s="355"/>
      <c r="R32" s="104"/>
      <c r="S32" s="24" t="s">
        <v>708</v>
      </c>
      <c r="T32" s="358" t="s">
        <v>477</v>
      </c>
      <c r="U32" s="35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8" t="s">
        <v>98</v>
      </c>
      <c r="B33" s="9" t="s">
        <v>572</v>
      </c>
      <c r="C33" s="103">
        <v>569</v>
      </c>
      <c r="D33" s="103">
        <v>547</v>
      </c>
      <c r="E33" s="103">
        <v>524</v>
      </c>
      <c r="F33" s="103">
        <v>1071</v>
      </c>
      <c r="G33" s="10" t="s">
        <v>523</v>
      </c>
      <c r="H33" s="139" t="s">
        <v>573</v>
      </c>
      <c r="I33" s="103">
        <v>149</v>
      </c>
      <c r="J33" s="103">
        <v>102</v>
      </c>
      <c r="K33" s="103">
        <v>107</v>
      </c>
      <c r="L33" s="103">
        <v>209</v>
      </c>
      <c r="M33" s="15"/>
      <c r="N33" s="236"/>
      <c r="O33" s="24" t="s">
        <v>713</v>
      </c>
      <c r="P33" s="358" t="s">
        <v>487</v>
      </c>
      <c r="Q33" s="355"/>
      <c r="R33" s="104"/>
      <c r="S33" s="24" t="s">
        <v>709</v>
      </c>
      <c r="T33" s="358" t="s">
        <v>479</v>
      </c>
      <c r="U33" s="35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8" t="s">
        <v>100</v>
      </c>
      <c r="B34" s="9" t="s">
        <v>574</v>
      </c>
      <c r="C34" s="103">
        <v>934</v>
      </c>
      <c r="D34" s="103">
        <v>786</v>
      </c>
      <c r="E34" s="103">
        <v>949</v>
      </c>
      <c r="F34" s="103">
        <v>1735</v>
      </c>
      <c r="G34" s="10" t="s">
        <v>103</v>
      </c>
      <c r="H34" s="9" t="s">
        <v>575</v>
      </c>
      <c r="I34" s="103">
        <v>312</v>
      </c>
      <c r="J34" s="103">
        <v>294</v>
      </c>
      <c r="K34" s="103">
        <v>251</v>
      </c>
      <c r="L34" s="103">
        <v>545</v>
      </c>
      <c r="M34" s="15"/>
      <c r="N34" s="235"/>
      <c r="O34" s="24" t="s">
        <v>714</v>
      </c>
      <c r="P34" s="358" t="s">
        <v>489</v>
      </c>
      <c r="Q34" s="355"/>
      <c r="R34" s="104"/>
      <c r="S34" s="24" t="s">
        <v>710</v>
      </c>
      <c r="T34" s="358" t="s">
        <v>481</v>
      </c>
      <c r="U34" s="355"/>
      <c r="V34" s="103">
        <v>74</v>
      </c>
      <c r="W34" s="103">
        <v>54</v>
      </c>
      <c r="X34" s="103">
        <v>57</v>
      </c>
      <c r="Y34" s="103">
        <v>111</v>
      </c>
    </row>
    <row r="35" spans="1:25" ht="15.95" customHeight="1" x14ac:dyDescent="0.4">
      <c r="A35" s="8" t="s">
        <v>102</v>
      </c>
      <c r="B35" s="9" t="s">
        <v>576</v>
      </c>
      <c r="C35" s="103">
        <v>1098</v>
      </c>
      <c r="D35" s="103">
        <v>982</v>
      </c>
      <c r="E35" s="103">
        <v>1110</v>
      </c>
      <c r="F35" s="103">
        <v>2092</v>
      </c>
      <c r="G35" s="10" t="s">
        <v>105</v>
      </c>
      <c r="H35" s="9" t="s">
        <v>577</v>
      </c>
      <c r="I35" s="103">
        <v>198</v>
      </c>
      <c r="J35" s="103">
        <v>176</v>
      </c>
      <c r="K35" s="103">
        <v>176</v>
      </c>
      <c r="L35" s="103">
        <v>352</v>
      </c>
      <c r="M35" s="15"/>
      <c r="N35" s="5"/>
      <c r="O35" s="104"/>
      <c r="P35" s="104"/>
      <c r="Q35" s="104"/>
      <c r="R35" s="104"/>
      <c r="S35" s="112" t="s">
        <v>711</v>
      </c>
      <c r="T35" s="358" t="s">
        <v>483</v>
      </c>
      <c r="U35" s="355"/>
      <c r="V35" s="103">
        <v>132</v>
      </c>
      <c r="W35" s="103">
        <v>108</v>
      </c>
      <c r="X35" s="103">
        <v>131</v>
      </c>
      <c r="Y35" s="103">
        <v>239</v>
      </c>
    </row>
    <row r="36" spans="1:25" ht="15.95" customHeight="1" x14ac:dyDescent="0.4">
      <c r="A36" s="8" t="s">
        <v>107</v>
      </c>
      <c r="B36" s="9" t="s">
        <v>578</v>
      </c>
      <c r="C36" s="103">
        <v>685</v>
      </c>
      <c r="D36" s="103">
        <v>674</v>
      </c>
      <c r="E36" s="103">
        <v>739</v>
      </c>
      <c r="F36" s="103">
        <v>1413</v>
      </c>
      <c r="G36" s="11" t="s">
        <v>108</v>
      </c>
      <c r="H36" s="9" t="s">
        <v>579</v>
      </c>
      <c r="I36" s="103">
        <v>466</v>
      </c>
      <c r="J36" s="103">
        <v>381</v>
      </c>
      <c r="K36" s="103">
        <v>250</v>
      </c>
      <c r="L36" s="103">
        <v>631</v>
      </c>
      <c r="M36" s="1"/>
      <c r="N36" s="1"/>
      <c r="O36" s="1"/>
      <c r="P36" s="1"/>
      <c r="Q36" s="1"/>
      <c r="R36" s="1"/>
      <c r="S36" s="24" t="s">
        <v>712</v>
      </c>
      <c r="T36" s="358" t="s">
        <v>485</v>
      </c>
      <c r="U36" s="355"/>
      <c r="V36" s="103">
        <v>45</v>
      </c>
      <c r="W36" s="103">
        <v>33</v>
      </c>
      <c r="X36" s="103">
        <v>41</v>
      </c>
      <c r="Y36" s="103">
        <v>74</v>
      </c>
    </row>
    <row r="37" spans="1:25" ht="15.95" customHeight="1" x14ac:dyDescent="0.4">
      <c r="A37" s="8" t="s">
        <v>110</v>
      </c>
      <c r="B37" s="9" t="s">
        <v>580</v>
      </c>
      <c r="C37" s="103">
        <v>898</v>
      </c>
      <c r="D37" s="103">
        <v>908</v>
      </c>
      <c r="E37" s="103">
        <v>985</v>
      </c>
      <c r="F37" s="103">
        <v>1893</v>
      </c>
      <c r="G37" s="11" t="s">
        <v>111</v>
      </c>
      <c r="H37" s="9" t="s">
        <v>112</v>
      </c>
      <c r="I37" s="103">
        <v>29</v>
      </c>
      <c r="J37" s="103">
        <v>23</v>
      </c>
      <c r="K37" s="103">
        <v>29</v>
      </c>
      <c r="L37" s="103">
        <v>52</v>
      </c>
      <c r="M37" s="372" t="s">
        <v>106</v>
      </c>
      <c r="N37" s="373"/>
      <c r="O37" s="490" t="s">
        <v>3</v>
      </c>
      <c r="P37" s="490" t="s">
        <v>4</v>
      </c>
      <c r="Q37" s="490" t="s">
        <v>5</v>
      </c>
      <c r="R37" s="490" t="s">
        <v>6</v>
      </c>
      <c r="S37" s="24" t="s">
        <v>713</v>
      </c>
      <c r="T37" s="358" t="s">
        <v>487</v>
      </c>
      <c r="U37" s="355"/>
      <c r="V37" s="26">
        <v>21</v>
      </c>
      <c r="W37" s="26">
        <v>13</v>
      </c>
      <c r="X37" s="26">
        <v>16</v>
      </c>
      <c r="Y37" s="26">
        <v>29</v>
      </c>
    </row>
    <row r="38" spans="1:25" ht="15.95" customHeight="1" x14ac:dyDescent="0.4">
      <c r="A38" s="8" t="s">
        <v>8</v>
      </c>
      <c r="B38" s="9" t="s">
        <v>581</v>
      </c>
      <c r="C38" s="103">
        <v>861</v>
      </c>
      <c r="D38" s="103">
        <v>851</v>
      </c>
      <c r="E38" s="103">
        <v>913</v>
      </c>
      <c r="F38" s="103">
        <v>1764</v>
      </c>
      <c r="G38" s="11" t="s">
        <v>9</v>
      </c>
      <c r="H38" s="9" t="s">
        <v>582</v>
      </c>
      <c r="I38" s="103">
        <v>115</v>
      </c>
      <c r="J38" s="103">
        <v>88</v>
      </c>
      <c r="K38" s="103">
        <v>102</v>
      </c>
      <c r="L38" s="103">
        <v>190</v>
      </c>
      <c r="M38" s="147" t="s">
        <v>715</v>
      </c>
      <c r="N38" s="148"/>
      <c r="O38" s="103">
        <v>40997</v>
      </c>
      <c r="P38" s="103">
        <v>37863</v>
      </c>
      <c r="Q38" s="103">
        <v>41134</v>
      </c>
      <c r="R38" s="103">
        <v>78997</v>
      </c>
      <c r="S38" s="24" t="s">
        <v>714</v>
      </c>
      <c r="T38" s="358" t="s">
        <v>489</v>
      </c>
      <c r="U38" s="355"/>
      <c r="V38" s="27">
        <v>18</v>
      </c>
      <c r="W38" s="27">
        <v>12</v>
      </c>
      <c r="X38" s="27">
        <v>14</v>
      </c>
      <c r="Y38" s="26">
        <v>26</v>
      </c>
    </row>
    <row r="39" spans="1:25" ht="15.95" customHeight="1" x14ac:dyDescent="0.4">
      <c r="A39" s="8" t="s">
        <v>12</v>
      </c>
      <c r="B39" s="9" t="s">
        <v>583</v>
      </c>
      <c r="C39" s="103">
        <v>762</v>
      </c>
      <c r="D39" s="103">
        <v>784</v>
      </c>
      <c r="E39" s="103">
        <v>777</v>
      </c>
      <c r="F39" s="103">
        <v>1561</v>
      </c>
      <c r="G39" s="11" t="s">
        <v>13</v>
      </c>
      <c r="H39" s="9" t="s">
        <v>584</v>
      </c>
      <c r="I39" s="103">
        <v>123</v>
      </c>
      <c r="J39" s="103">
        <v>93</v>
      </c>
      <c r="K39" s="103">
        <v>102</v>
      </c>
      <c r="L39" s="103">
        <v>195</v>
      </c>
      <c r="M39" s="147" t="s">
        <v>716</v>
      </c>
      <c r="N39" s="148"/>
      <c r="O39" s="103">
        <v>51115</v>
      </c>
      <c r="P39" s="103">
        <v>47296</v>
      </c>
      <c r="Q39" s="103">
        <v>51564</v>
      </c>
      <c r="R39" s="103">
        <v>98860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678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717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">
        <v>1228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490" t="s">
        <v>1</v>
      </c>
      <c r="B43" s="6" t="s">
        <v>2</v>
      </c>
      <c r="C43" s="490" t="s">
        <v>3</v>
      </c>
      <c r="D43" s="490" t="s">
        <v>4</v>
      </c>
      <c r="E43" s="490" t="s">
        <v>5</v>
      </c>
      <c r="F43" s="490" t="s">
        <v>6</v>
      </c>
      <c r="G43" s="490" t="s">
        <v>1</v>
      </c>
      <c r="H43" s="6" t="s">
        <v>718</v>
      </c>
      <c r="I43" s="490" t="s">
        <v>3</v>
      </c>
      <c r="J43" s="490" t="s">
        <v>4</v>
      </c>
      <c r="K43" s="490" t="s">
        <v>5</v>
      </c>
      <c r="L43" s="490" t="s">
        <v>6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719</v>
      </c>
      <c r="C44" s="103">
        <v>579</v>
      </c>
      <c r="D44" s="103">
        <v>493</v>
      </c>
      <c r="E44" s="103">
        <v>546</v>
      </c>
      <c r="F44" s="103">
        <v>1039</v>
      </c>
      <c r="G44" s="34" t="s">
        <v>122</v>
      </c>
      <c r="H44" s="9" t="s">
        <v>123</v>
      </c>
      <c r="I44" s="103">
        <v>18</v>
      </c>
      <c r="J44" s="103">
        <v>5</v>
      </c>
      <c r="K44" s="103">
        <v>13</v>
      </c>
      <c r="L44" s="103">
        <v>18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720</v>
      </c>
      <c r="C45" s="103">
        <v>248</v>
      </c>
      <c r="D45" s="103">
        <v>210</v>
      </c>
      <c r="E45" s="103">
        <v>216</v>
      </c>
      <c r="F45" s="103">
        <v>426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722</v>
      </c>
      <c r="C46" s="103">
        <v>388</v>
      </c>
      <c r="D46" s="103">
        <v>305</v>
      </c>
      <c r="E46" s="103">
        <v>360</v>
      </c>
      <c r="F46" s="103">
        <v>665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723</v>
      </c>
      <c r="C47" s="103">
        <v>227</v>
      </c>
      <c r="D47" s="103">
        <v>200</v>
      </c>
      <c r="E47" s="103">
        <v>218</v>
      </c>
      <c r="F47" s="103">
        <v>418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39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 t="s">
        <v>127</v>
      </c>
      <c r="B49" s="153"/>
      <c r="C49" s="152"/>
      <c r="D49" s="151"/>
      <c r="E49" s="153"/>
      <c r="F49" s="152"/>
      <c r="G49" s="151" t="s">
        <v>127</v>
      </c>
      <c r="H49" s="153"/>
      <c r="I49" s="152"/>
      <c r="J49" s="151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490" t="s">
        <v>117</v>
      </c>
      <c r="D50" s="490" t="s">
        <v>118</v>
      </c>
      <c r="E50" s="490" t="s">
        <v>119</v>
      </c>
      <c r="F50" s="490" t="s">
        <v>120</v>
      </c>
      <c r="G50" s="42" t="s">
        <v>22</v>
      </c>
      <c r="H50" s="6" t="s">
        <v>23</v>
      </c>
      <c r="I50" s="490" t="s">
        <v>117</v>
      </c>
      <c r="J50" s="490" t="s">
        <v>118</v>
      </c>
      <c r="K50" s="490" t="s">
        <v>119</v>
      </c>
      <c r="L50" s="490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377" t="s">
        <v>128</v>
      </c>
      <c r="B51" s="378"/>
      <c r="C51" s="377"/>
      <c r="D51" s="379"/>
      <c r="E51" s="378"/>
      <c r="F51" s="377"/>
      <c r="G51" s="380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724</v>
      </c>
      <c r="C52" s="105">
        <v>88</v>
      </c>
      <c r="D52" s="105">
        <v>79</v>
      </c>
      <c r="E52" s="105">
        <v>78</v>
      </c>
      <c r="F52" s="105">
        <v>157</v>
      </c>
      <c r="G52" s="44" t="s">
        <v>132</v>
      </c>
      <c r="H52" s="45" t="s">
        <v>725</v>
      </c>
      <c r="I52" s="106">
        <v>35</v>
      </c>
      <c r="J52" s="106">
        <v>24</v>
      </c>
      <c r="K52" s="106">
        <v>31</v>
      </c>
      <c r="L52" s="106">
        <v>55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726</v>
      </c>
      <c r="C53" s="105">
        <v>44</v>
      </c>
      <c r="D53" s="105">
        <v>48</v>
      </c>
      <c r="E53" s="105">
        <v>39</v>
      </c>
      <c r="F53" s="105">
        <v>87</v>
      </c>
      <c r="G53" s="44" t="s">
        <v>136</v>
      </c>
      <c r="H53" s="14" t="s">
        <v>727</v>
      </c>
      <c r="I53" s="106">
        <v>131</v>
      </c>
      <c r="J53" s="106">
        <v>106</v>
      </c>
      <c r="K53" s="106">
        <v>132</v>
      </c>
      <c r="L53" s="106">
        <v>238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728</v>
      </c>
      <c r="C54" s="105">
        <v>58</v>
      </c>
      <c r="D54" s="105">
        <v>49</v>
      </c>
      <c r="E54" s="105">
        <v>56</v>
      </c>
      <c r="F54" s="105">
        <v>105</v>
      </c>
      <c r="G54" s="44" t="s">
        <v>140</v>
      </c>
      <c r="H54" s="14" t="s">
        <v>295</v>
      </c>
      <c r="I54" s="106">
        <v>25</v>
      </c>
      <c r="J54" s="106">
        <v>27</v>
      </c>
      <c r="K54" s="106">
        <v>25</v>
      </c>
      <c r="L54" s="106">
        <v>52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729</v>
      </c>
      <c r="C55" s="105">
        <v>29</v>
      </c>
      <c r="D55" s="105">
        <v>17</v>
      </c>
      <c r="E55" s="105">
        <v>25</v>
      </c>
      <c r="F55" s="105">
        <v>42</v>
      </c>
      <c r="G55" s="44" t="s">
        <v>144</v>
      </c>
      <c r="H55" s="45" t="s">
        <v>730</v>
      </c>
      <c r="I55" s="106">
        <v>8</v>
      </c>
      <c r="J55" s="106">
        <v>5</v>
      </c>
      <c r="K55" s="106">
        <v>6</v>
      </c>
      <c r="L55" s="106">
        <v>11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731</v>
      </c>
      <c r="C56" s="105">
        <v>141</v>
      </c>
      <c r="D56" s="105">
        <v>139</v>
      </c>
      <c r="E56" s="105">
        <v>148</v>
      </c>
      <c r="F56" s="105">
        <v>287</v>
      </c>
      <c r="G56" s="44" t="s">
        <v>148</v>
      </c>
      <c r="H56" s="45" t="s">
        <v>732</v>
      </c>
      <c r="I56" s="106">
        <v>11</v>
      </c>
      <c r="J56" s="106">
        <v>8</v>
      </c>
      <c r="K56" s="106">
        <v>5</v>
      </c>
      <c r="L56" s="106">
        <v>13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733</v>
      </c>
      <c r="C57" s="105">
        <v>28</v>
      </c>
      <c r="D57" s="105">
        <v>24</v>
      </c>
      <c r="E57" s="105">
        <v>27</v>
      </c>
      <c r="F57" s="105">
        <v>51</v>
      </c>
      <c r="G57" s="44" t="s">
        <v>152</v>
      </c>
      <c r="H57" s="45" t="s">
        <v>734</v>
      </c>
      <c r="I57" s="106">
        <v>26</v>
      </c>
      <c r="J57" s="106">
        <v>19</v>
      </c>
      <c r="K57" s="106">
        <v>29</v>
      </c>
      <c r="L57" s="106">
        <v>48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735</v>
      </c>
      <c r="C58" s="105">
        <v>25</v>
      </c>
      <c r="D58" s="105">
        <v>15</v>
      </c>
      <c r="E58" s="105">
        <v>25</v>
      </c>
      <c r="F58" s="105">
        <v>40</v>
      </c>
      <c r="G58" s="44" t="s">
        <v>156</v>
      </c>
      <c r="H58" s="14" t="s">
        <v>736</v>
      </c>
      <c r="I58" s="106">
        <v>16</v>
      </c>
      <c r="J58" s="106">
        <v>12</v>
      </c>
      <c r="K58" s="106">
        <v>17</v>
      </c>
      <c r="L58" s="106">
        <v>29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737</v>
      </c>
      <c r="C59" s="105">
        <v>18</v>
      </c>
      <c r="D59" s="105">
        <v>17</v>
      </c>
      <c r="E59" s="105">
        <v>12</v>
      </c>
      <c r="F59" s="105">
        <v>29</v>
      </c>
      <c r="G59" s="44" t="s">
        <v>160</v>
      </c>
      <c r="H59" s="14" t="s">
        <v>738</v>
      </c>
      <c r="I59" s="106">
        <v>44</v>
      </c>
      <c r="J59" s="106">
        <v>29</v>
      </c>
      <c r="K59" s="106">
        <v>35</v>
      </c>
      <c r="L59" s="106">
        <v>64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739</v>
      </c>
      <c r="C60" s="105">
        <v>13</v>
      </c>
      <c r="D60" s="105">
        <v>6</v>
      </c>
      <c r="E60" s="105">
        <v>10</v>
      </c>
      <c r="F60" s="105">
        <v>16</v>
      </c>
      <c r="G60" s="44" t="s">
        <v>164</v>
      </c>
      <c r="H60" s="14" t="s">
        <v>740</v>
      </c>
      <c r="I60" s="106">
        <v>25</v>
      </c>
      <c r="J60" s="106">
        <v>13</v>
      </c>
      <c r="K60" s="106">
        <v>19</v>
      </c>
      <c r="L60" s="106">
        <v>32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741</v>
      </c>
      <c r="C61" s="105">
        <v>20</v>
      </c>
      <c r="D61" s="105">
        <v>17</v>
      </c>
      <c r="E61" s="105">
        <v>22</v>
      </c>
      <c r="F61" s="105">
        <v>39</v>
      </c>
      <c r="G61" s="44" t="s">
        <v>168</v>
      </c>
      <c r="H61" s="14" t="s">
        <v>742</v>
      </c>
      <c r="I61" s="106">
        <v>22</v>
      </c>
      <c r="J61" s="106">
        <v>23</v>
      </c>
      <c r="K61" s="106">
        <v>26</v>
      </c>
      <c r="L61" s="106">
        <v>49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743</v>
      </c>
      <c r="C62" s="105">
        <v>9</v>
      </c>
      <c r="D62" s="105">
        <v>7</v>
      </c>
      <c r="E62" s="105">
        <v>12</v>
      </c>
      <c r="F62" s="105">
        <v>19</v>
      </c>
      <c r="G62" s="44" t="s">
        <v>172</v>
      </c>
      <c r="H62" s="14" t="s">
        <v>744</v>
      </c>
      <c r="I62" s="106">
        <v>45</v>
      </c>
      <c r="J62" s="106">
        <v>39</v>
      </c>
      <c r="K62" s="106">
        <v>35</v>
      </c>
      <c r="L62" s="106">
        <v>74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745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746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747</v>
      </c>
      <c r="C65" s="105">
        <v>28</v>
      </c>
      <c r="D65" s="105">
        <v>21</v>
      </c>
      <c r="E65" s="105">
        <v>25</v>
      </c>
      <c r="F65" s="105">
        <v>46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748</v>
      </c>
      <c r="C66" s="105">
        <v>22</v>
      </c>
      <c r="D66" s="105">
        <v>12</v>
      </c>
      <c r="E66" s="105">
        <v>17</v>
      </c>
      <c r="F66" s="105">
        <v>29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749</v>
      </c>
      <c r="C67" s="105">
        <v>34</v>
      </c>
      <c r="D67" s="105">
        <v>26</v>
      </c>
      <c r="E67" s="105">
        <v>33</v>
      </c>
      <c r="F67" s="105">
        <v>59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750</v>
      </c>
      <c r="C68" s="105">
        <v>17</v>
      </c>
      <c r="D68" s="105">
        <v>13</v>
      </c>
      <c r="E68" s="105">
        <v>13</v>
      </c>
      <c r="F68" s="107">
        <v>26</v>
      </c>
      <c r="G68" s="383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490" t="s">
        <v>117</v>
      </c>
      <c r="J69" s="490" t="s">
        <v>118</v>
      </c>
      <c r="K69" s="490" t="s">
        <v>119</v>
      </c>
      <c r="L69" s="490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383" t="s">
        <v>127</v>
      </c>
      <c r="B70" s="383"/>
      <c r="C70" s="383"/>
      <c r="D70" s="383"/>
      <c r="E70" s="383"/>
      <c r="F70" s="384"/>
      <c r="G70" s="167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490" t="s">
        <v>117</v>
      </c>
      <c r="D71" s="490" t="s">
        <v>118</v>
      </c>
      <c r="E71" s="490" t="s">
        <v>119</v>
      </c>
      <c r="F71" s="490" t="s">
        <v>120</v>
      </c>
      <c r="G71" s="47" t="s">
        <v>187</v>
      </c>
      <c r="H71" s="36" t="s">
        <v>751</v>
      </c>
      <c r="I71" s="108">
        <v>19</v>
      </c>
      <c r="J71" s="108">
        <v>14</v>
      </c>
      <c r="K71" s="108">
        <v>19</v>
      </c>
      <c r="L71" s="108">
        <v>33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169" t="s">
        <v>189</v>
      </c>
      <c r="B72" s="169"/>
      <c r="C72" s="169"/>
      <c r="D72" s="169"/>
      <c r="E72" s="169"/>
      <c r="F72" s="170"/>
      <c r="G72" s="48" t="s">
        <v>190</v>
      </c>
      <c r="H72" s="36" t="s">
        <v>752</v>
      </c>
      <c r="I72" s="108">
        <v>61</v>
      </c>
      <c r="J72" s="108">
        <v>57</v>
      </c>
      <c r="K72" s="108">
        <v>66</v>
      </c>
      <c r="L72" s="108">
        <v>123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753</v>
      </c>
      <c r="C73" s="109">
        <v>29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754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755</v>
      </c>
      <c r="C74" s="109">
        <v>26</v>
      </c>
      <c r="D74" s="109">
        <v>28</v>
      </c>
      <c r="E74" s="109">
        <v>24</v>
      </c>
      <c r="F74" s="109">
        <v>52</v>
      </c>
      <c r="G74" s="48" t="s">
        <v>198</v>
      </c>
      <c r="H74" s="36" t="s">
        <v>756</v>
      </c>
      <c r="I74" s="108">
        <v>6</v>
      </c>
      <c r="J74" s="108">
        <v>5</v>
      </c>
      <c r="K74" s="108">
        <v>5</v>
      </c>
      <c r="L74" s="108">
        <v>10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757</v>
      </c>
      <c r="C75" s="109">
        <v>86</v>
      </c>
      <c r="D75" s="109">
        <v>80</v>
      </c>
      <c r="E75" s="109">
        <v>77</v>
      </c>
      <c r="F75" s="109">
        <v>157</v>
      </c>
      <c r="G75" s="48" t="s">
        <v>202</v>
      </c>
      <c r="H75" s="36" t="s">
        <v>479</v>
      </c>
      <c r="I75" s="108">
        <v>71</v>
      </c>
      <c r="J75" s="108">
        <v>76</v>
      </c>
      <c r="K75" s="108">
        <v>72</v>
      </c>
      <c r="L75" s="108">
        <v>148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758</v>
      </c>
      <c r="C76" s="109">
        <v>81</v>
      </c>
      <c r="D76" s="109">
        <v>63</v>
      </c>
      <c r="E76" s="109">
        <v>70</v>
      </c>
      <c r="F76" s="109">
        <v>133</v>
      </c>
      <c r="G76" s="48" t="s">
        <v>205</v>
      </c>
      <c r="H76" s="36" t="s">
        <v>759</v>
      </c>
      <c r="I76" s="108">
        <v>23</v>
      </c>
      <c r="J76" s="108">
        <v>15</v>
      </c>
      <c r="K76" s="108">
        <v>19</v>
      </c>
      <c r="L76" s="108">
        <v>34</v>
      </c>
      <c r="M76" s="162"/>
      <c r="N76" s="161"/>
      <c r="O76" s="490" t="s">
        <v>3</v>
      </c>
      <c r="P76" s="490" t="s">
        <v>4</v>
      </c>
      <c r="Q76" s="490" t="s">
        <v>5</v>
      </c>
      <c r="R76" s="490" t="s">
        <v>6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760</v>
      </c>
      <c r="C77" s="109">
        <v>26</v>
      </c>
      <c r="D77" s="109">
        <v>16</v>
      </c>
      <c r="E77" s="109">
        <v>26</v>
      </c>
      <c r="F77" s="109">
        <v>42</v>
      </c>
      <c r="G77" s="48" t="s">
        <v>210</v>
      </c>
      <c r="H77" s="36" t="s">
        <v>489</v>
      </c>
      <c r="I77" s="108">
        <v>41</v>
      </c>
      <c r="J77" s="108">
        <v>29</v>
      </c>
      <c r="K77" s="108">
        <v>34</v>
      </c>
      <c r="L77" s="108">
        <v>63</v>
      </c>
      <c r="M77" s="150" t="s">
        <v>903</v>
      </c>
      <c r="N77" s="150"/>
      <c r="O77" s="103">
        <v>1460</v>
      </c>
      <c r="P77" s="103">
        <v>1213</v>
      </c>
      <c r="Q77" s="103">
        <v>1353</v>
      </c>
      <c r="R77" s="103">
        <v>2566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63" t="s">
        <v>679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761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69" t="s">
        <v>1228</v>
      </c>
      <c r="Q80" s="69"/>
      <c r="R80" s="69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490" t="s">
        <v>1</v>
      </c>
      <c r="B81" s="6" t="s">
        <v>2</v>
      </c>
      <c r="C81" s="490" t="s">
        <v>3</v>
      </c>
      <c r="D81" s="490" t="s">
        <v>4</v>
      </c>
      <c r="E81" s="490" t="s">
        <v>5</v>
      </c>
      <c r="F81" s="490" t="s">
        <v>6</v>
      </c>
      <c r="G81" s="490" t="s">
        <v>1</v>
      </c>
      <c r="H81" s="6" t="s">
        <v>2</v>
      </c>
      <c r="I81" s="490" t="s">
        <v>3</v>
      </c>
      <c r="J81" s="490" t="s">
        <v>4</v>
      </c>
      <c r="K81" s="490" t="s">
        <v>5</v>
      </c>
      <c r="L81" s="490" t="s">
        <v>6</v>
      </c>
      <c r="M81" s="129"/>
      <c r="N81" s="6" t="s">
        <v>57</v>
      </c>
      <c r="O81" s="50" t="s">
        <v>22</v>
      </c>
      <c r="P81" s="50" t="s">
        <v>762</v>
      </c>
      <c r="Q81" s="50"/>
      <c r="R81" s="129"/>
      <c r="S81" s="6" t="s">
        <v>2</v>
      </c>
      <c r="T81" s="50" t="s">
        <v>460</v>
      </c>
      <c r="U81" s="490" t="s">
        <v>763</v>
      </c>
      <c r="V81" s="490" t="s">
        <v>3</v>
      </c>
      <c r="W81" s="490" t="s">
        <v>4</v>
      </c>
      <c r="X81" s="490" t="s">
        <v>5</v>
      </c>
      <c r="Y81" s="490" t="s">
        <v>6</v>
      </c>
    </row>
    <row r="82" spans="1:25" ht="15.95" customHeight="1" x14ac:dyDescent="0.4">
      <c r="A82" s="8" t="s">
        <v>523</v>
      </c>
      <c r="B82" s="140" t="s">
        <v>213</v>
      </c>
      <c r="C82" s="26">
        <v>190</v>
      </c>
      <c r="D82" s="26">
        <v>140</v>
      </c>
      <c r="E82" s="26">
        <v>171</v>
      </c>
      <c r="F82" s="103">
        <v>311</v>
      </c>
      <c r="G82" s="34" t="s">
        <v>214</v>
      </c>
      <c r="H82" s="9" t="s">
        <v>215</v>
      </c>
      <c r="I82" s="103">
        <v>159</v>
      </c>
      <c r="J82" s="103">
        <v>135</v>
      </c>
      <c r="K82" s="103">
        <v>164</v>
      </c>
      <c r="L82" s="103">
        <v>299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385" t="s">
        <v>764</v>
      </c>
      <c r="T82" s="52" t="s">
        <v>219</v>
      </c>
      <c r="U82" s="140" t="s">
        <v>765</v>
      </c>
      <c r="V82" s="103">
        <v>37</v>
      </c>
      <c r="W82" s="103">
        <v>26</v>
      </c>
      <c r="X82" s="103">
        <v>36</v>
      </c>
      <c r="Y82" s="26">
        <v>62</v>
      </c>
    </row>
    <row r="83" spans="1:25" ht="15.95" customHeight="1" x14ac:dyDescent="0.4">
      <c r="A83" s="8" t="s">
        <v>523</v>
      </c>
      <c r="B83" s="141" t="s">
        <v>221</v>
      </c>
      <c r="C83" s="26">
        <v>545</v>
      </c>
      <c r="D83" s="26">
        <v>539</v>
      </c>
      <c r="E83" s="26">
        <v>569</v>
      </c>
      <c r="F83" s="103">
        <v>1108</v>
      </c>
      <c r="G83" s="8" t="s">
        <v>222</v>
      </c>
      <c r="H83" s="9" t="s">
        <v>223</v>
      </c>
      <c r="I83" s="103">
        <v>9</v>
      </c>
      <c r="J83" s="103">
        <v>7</v>
      </c>
      <c r="K83" s="103">
        <v>7</v>
      </c>
      <c r="L83" s="103">
        <v>14</v>
      </c>
      <c r="M83" s="1"/>
      <c r="N83" s="386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766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228</v>
      </c>
      <c r="C84" s="103">
        <v>62</v>
      </c>
      <c r="D84" s="103">
        <v>66</v>
      </c>
      <c r="E84" s="103">
        <v>64</v>
      </c>
      <c r="F84" s="103">
        <v>130</v>
      </c>
      <c r="G84" s="34" t="s">
        <v>229</v>
      </c>
      <c r="H84" s="9" t="s">
        <v>230</v>
      </c>
      <c r="I84" s="103">
        <v>17</v>
      </c>
      <c r="J84" s="103">
        <v>10</v>
      </c>
      <c r="K84" s="103">
        <v>18</v>
      </c>
      <c r="L84" s="103">
        <v>28</v>
      </c>
      <c r="M84" s="1"/>
      <c r="N84" s="38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767</v>
      </c>
      <c r="V84" s="103">
        <v>17</v>
      </c>
      <c r="W84" s="103">
        <v>13</v>
      </c>
      <c r="X84" s="103">
        <v>19</v>
      </c>
      <c r="Y84" s="26">
        <v>32</v>
      </c>
    </row>
    <row r="85" spans="1:25" ht="15.95" customHeight="1" x14ac:dyDescent="0.4">
      <c r="A85" s="33" t="s">
        <v>234</v>
      </c>
      <c r="B85" s="9" t="s">
        <v>235</v>
      </c>
      <c r="C85" s="103">
        <v>120</v>
      </c>
      <c r="D85" s="103">
        <v>133</v>
      </c>
      <c r="E85" s="103">
        <v>127</v>
      </c>
      <c r="F85" s="103">
        <v>260</v>
      </c>
      <c r="G85" s="8" t="s">
        <v>523</v>
      </c>
      <c r="H85" s="142" t="s">
        <v>236</v>
      </c>
      <c r="I85" s="103">
        <v>107</v>
      </c>
      <c r="J85" s="103">
        <v>90</v>
      </c>
      <c r="K85" s="103">
        <v>120</v>
      </c>
      <c r="L85" s="103">
        <v>210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768</v>
      </c>
      <c r="V85" s="103">
        <v>52</v>
      </c>
      <c r="W85" s="103">
        <v>50</v>
      </c>
      <c r="X85" s="103">
        <v>50</v>
      </c>
      <c r="Y85" s="26">
        <v>100</v>
      </c>
    </row>
    <row r="86" spans="1:25" ht="15.95" customHeight="1" x14ac:dyDescent="0.4">
      <c r="A86" s="8" t="s">
        <v>523</v>
      </c>
      <c r="B86" s="131" t="s">
        <v>241</v>
      </c>
      <c r="C86" s="103">
        <v>213</v>
      </c>
      <c r="D86" s="103">
        <v>236</v>
      </c>
      <c r="E86" s="103">
        <v>235</v>
      </c>
      <c r="F86" s="103">
        <v>471</v>
      </c>
      <c r="G86" s="34" t="s">
        <v>242</v>
      </c>
      <c r="H86" s="9" t="s">
        <v>243</v>
      </c>
      <c r="I86" s="103">
        <v>146</v>
      </c>
      <c r="J86" s="103">
        <v>139</v>
      </c>
      <c r="K86" s="103">
        <v>150</v>
      </c>
      <c r="L86" s="103">
        <v>289</v>
      </c>
      <c r="M86" s="1"/>
      <c r="N86" s="389"/>
      <c r="O86" s="54">
        <v>3026</v>
      </c>
      <c r="P86" s="322" t="s">
        <v>244</v>
      </c>
      <c r="Q86" s="309"/>
      <c r="R86" s="1"/>
      <c r="S86" s="387"/>
      <c r="T86" s="53" t="s">
        <v>245</v>
      </c>
      <c r="U86" s="140" t="s">
        <v>769</v>
      </c>
      <c r="V86" s="103">
        <v>43</v>
      </c>
      <c r="W86" s="103">
        <v>22</v>
      </c>
      <c r="X86" s="103">
        <v>31</v>
      </c>
      <c r="Y86" s="26">
        <v>53</v>
      </c>
    </row>
    <row r="87" spans="1:25" ht="15.95" customHeight="1" x14ac:dyDescent="0.4">
      <c r="A87" s="8" t="s">
        <v>523</v>
      </c>
      <c r="B87" s="132" t="s">
        <v>247</v>
      </c>
      <c r="C87" s="103">
        <v>139</v>
      </c>
      <c r="D87" s="103">
        <v>137</v>
      </c>
      <c r="E87" s="103">
        <v>141</v>
      </c>
      <c r="F87" s="103">
        <v>278</v>
      </c>
      <c r="G87" s="34" t="s">
        <v>248</v>
      </c>
      <c r="H87" s="9" t="s">
        <v>249</v>
      </c>
      <c r="I87" s="103">
        <v>87</v>
      </c>
      <c r="J87" s="103">
        <v>67</v>
      </c>
      <c r="K87" s="103">
        <v>82</v>
      </c>
      <c r="L87" s="103">
        <v>149</v>
      </c>
      <c r="M87" s="1"/>
      <c r="N87" s="389"/>
      <c r="O87" s="54">
        <v>3027</v>
      </c>
      <c r="P87" s="322" t="s">
        <v>250</v>
      </c>
      <c r="Q87" s="309"/>
      <c r="R87" s="1"/>
      <c r="S87" s="390"/>
      <c r="T87" s="53" t="s">
        <v>251</v>
      </c>
      <c r="U87" s="140" t="s">
        <v>770</v>
      </c>
      <c r="V87" s="103">
        <v>30</v>
      </c>
      <c r="W87" s="103">
        <v>21</v>
      </c>
      <c r="X87" s="103">
        <v>27</v>
      </c>
      <c r="Y87" s="26">
        <v>48</v>
      </c>
    </row>
    <row r="88" spans="1:25" ht="15.95" customHeight="1" x14ac:dyDescent="0.4">
      <c r="A88" s="33" t="s">
        <v>253</v>
      </c>
      <c r="B88" s="9" t="s">
        <v>254</v>
      </c>
      <c r="C88" s="103">
        <v>47</v>
      </c>
      <c r="D88" s="103">
        <v>44</v>
      </c>
      <c r="E88" s="103">
        <v>36</v>
      </c>
      <c r="F88" s="103">
        <v>80</v>
      </c>
      <c r="G88" s="34" t="s">
        <v>255</v>
      </c>
      <c r="H88" s="9" t="s">
        <v>256</v>
      </c>
      <c r="I88" s="103">
        <v>17</v>
      </c>
      <c r="J88" s="103">
        <v>14</v>
      </c>
      <c r="K88" s="103">
        <v>13</v>
      </c>
      <c r="L88" s="103">
        <v>27</v>
      </c>
      <c r="M88" s="1"/>
      <c r="N88" s="389"/>
      <c r="O88" s="54">
        <v>3028</v>
      </c>
      <c r="P88" s="322" t="s">
        <v>257</v>
      </c>
      <c r="Q88" s="309"/>
      <c r="R88" s="1"/>
      <c r="S88" s="391" t="s">
        <v>221</v>
      </c>
      <c r="T88" s="53" t="s">
        <v>259</v>
      </c>
      <c r="U88" s="141" t="s">
        <v>771</v>
      </c>
      <c r="V88" s="103">
        <v>40</v>
      </c>
      <c r="W88" s="103">
        <v>18</v>
      </c>
      <c r="X88" s="103">
        <v>31</v>
      </c>
      <c r="Y88" s="26">
        <v>49</v>
      </c>
    </row>
    <row r="89" spans="1:25" ht="15.95" customHeight="1" x14ac:dyDescent="0.4">
      <c r="A89" s="33" t="s">
        <v>261</v>
      </c>
      <c r="B89" s="9" t="s">
        <v>262</v>
      </c>
      <c r="C89" s="103">
        <v>61</v>
      </c>
      <c r="D89" s="103">
        <v>46</v>
      </c>
      <c r="E89" s="103">
        <v>55</v>
      </c>
      <c r="F89" s="103">
        <v>101</v>
      </c>
      <c r="G89" s="8" t="s">
        <v>523</v>
      </c>
      <c r="H89" s="140" t="s">
        <v>263</v>
      </c>
      <c r="I89" s="103">
        <v>250</v>
      </c>
      <c r="J89" s="103">
        <v>216</v>
      </c>
      <c r="K89" s="103">
        <v>248</v>
      </c>
      <c r="L89" s="103">
        <v>464</v>
      </c>
      <c r="M89" s="1"/>
      <c r="N89" s="392"/>
      <c r="O89" s="54">
        <v>3029</v>
      </c>
      <c r="P89" s="322" t="s">
        <v>264</v>
      </c>
      <c r="Q89" s="309"/>
      <c r="R89" s="1"/>
      <c r="S89" s="393"/>
      <c r="T89" s="53" t="s">
        <v>265</v>
      </c>
      <c r="U89" s="141" t="s">
        <v>772</v>
      </c>
      <c r="V89" s="103">
        <v>39</v>
      </c>
      <c r="W89" s="103">
        <v>41</v>
      </c>
      <c r="X89" s="103">
        <v>45</v>
      </c>
      <c r="Y89" s="26">
        <v>86</v>
      </c>
    </row>
    <row r="90" spans="1:25" ht="15.95" customHeight="1" x14ac:dyDescent="0.4">
      <c r="A90" s="33" t="s">
        <v>267</v>
      </c>
      <c r="B90" s="9" t="s">
        <v>268</v>
      </c>
      <c r="C90" s="103">
        <v>69</v>
      </c>
      <c r="D90" s="103">
        <v>59</v>
      </c>
      <c r="E90" s="103">
        <v>63</v>
      </c>
      <c r="F90" s="103">
        <v>122</v>
      </c>
      <c r="G90" s="34" t="s">
        <v>269</v>
      </c>
      <c r="H90" s="9" t="s">
        <v>270</v>
      </c>
      <c r="I90" s="103">
        <v>28</v>
      </c>
      <c r="J90" s="103">
        <v>25</v>
      </c>
      <c r="K90" s="103">
        <v>26</v>
      </c>
      <c r="L90" s="103">
        <v>51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393"/>
      <c r="T90" s="53" t="s">
        <v>271</v>
      </c>
      <c r="U90" s="141" t="s">
        <v>773</v>
      </c>
      <c r="V90" s="103">
        <v>19</v>
      </c>
      <c r="W90" s="103">
        <v>25</v>
      </c>
      <c r="X90" s="103">
        <v>15</v>
      </c>
      <c r="Y90" s="26">
        <v>40</v>
      </c>
    </row>
    <row r="91" spans="1:25" ht="15.75" customHeight="1" x14ac:dyDescent="0.4">
      <c r="A91" s="33" t="s">
        <v>273</v>
      </c>
      <c r="B91" s="9" t="s">
        <v>274</v>
      </c>
      <c r="C91" s="103">
        <v>29</v>
      </c>
      <c r="D91" s="103">
        <v>31</v>
      </c>
      <c r="E91" s="103">
        <v>33</v>
      </c>
      <c r="F91" s="103">
        <v>64</v>
      </c>
      <c r="G91" s="34" t="s">
        <v>275</v>
      </c>
      <c r="H91" s="9" t="s">
        <v>276</v>
      </c>
      <c r="I91" s="103">
        <v>36</v>
      </c>
      <c r="J91" s="103">
        <v>27</v>
      </c>
      <c r="K91" s="103">
        <v>27</v>
      </c>
      <c r="L91" s="103">
        <v>54</v>
      </c>
      <c r="M91" s="1"/>
      <c r="N91" s="394"/>
      <c r="O91" s="55">
        <v>3046</v>
      </c>
      <c r="P91" s="323" t="s">
        <v>277</v>
      </c>
      <c r="Q91" s="310"/>
      <c r="R91" s="1"/>
      <c r="S91" s="393"/>
      <c r="T91" s="53" t="s">
        <v>278</v>
      </c>
      <c r="U91" s="141" t="s">
        <v>774</v>
      </c>
      <c r="V91" s="103">
        <v>20</v>
      </c>
      <c r="W91" s="103">
        <v>19</v>
      </c>
      <c r="X91" s="103">
        <v>16</v>
      </c>
      <c r="Y91" s="26">
        <v>35</v>
      </c>
    </row>
    <row r="92" spans="1:25" ht="15.95" customHeight="1" x14ac:dyDescent="0.4">
      <c r="A92" s="33" t="s">
        <v>280</v>
      </c>
      <c r="B92" s="9" t="s">
        <v>281</v>
      </c>
      <c r="C92" s="103">
        <v>45</v>
      </c>
      <c r="D92" s="103">
        <v>40</v>
      </c>
      <c r="E92" s="103">
        <v>48</v>
      </c>
      <c r="F92" s="103">
        <v>88</v>
      </c>
      <c r="G92" s="34" t="s">
        <v>282</v>
      </c>
      <c r="H92" s="9" t="s">
        <v>283</v>
      </c>
      <c r="I92" s="103">
        <v>25</v>
      </c>
      <c r="J92" s="103">
        <v>18</v>
      </c>
      <c r="K92" s="103">
        <v>24</v>
      </c>
      <c r="L92" s="103">
        <v>42</v>
      </c>
      <c r="M92" s="1"/>
      <c r="N92" s="395" t="s">
        <v>284</v>
      </c>
      <c r="O92" s="56">
        <v>3118</v>
      </c>
      <c r="P92" s="324" t="s">
        <v>285</v>
      </c>
      <c r="Q92" s="311"/>
      <c r="R92" s="1"/>
      <c r="S92" s="393"/>
      <c r="T92" s="53" t="s">
        <v>286</v>
      </c>
      <c r="U92" s="141" t="s">
        <v>775</v>
      </c>
      <c r="V92" s="103">
        <v>44</v>
      </c>
      <c r="W92" s="103">
        <v>45</v>
      </c>
      <c r="X92" s="103">
        <v>38</v>
      </c>
      <c r="Y92" s="26">
        <v>83</v>
      </c>
    </row>
    <row r="93" spans="1:25" ht="15.95" customHeight="1" x14ac:dyDescent="0.4">
      <c r="A93" s="33" t="s">
        <v>288</v>
      </c>
      <c r="B93" s="9" t="s">
        <v>289</v>
      </c>
      <c r="C93" s="103">
        <v>53</v>
      </c>
      <c r="D93" s="103">
        <v>46</v>
      </c>
      <c r="E93" s="103">
        <v>43</v>
      </c>
      <c r="F93" s="103">
        <v>89</v>
      </c>
      <c r="G93" s="34" t="s">
        <v>290</v>
      </c>
      <c r="H93" s="9" t="s">
        <v>291</v>
      </c>
      <c r="I93" s="103">
        <v>482</v>
      </c>
      <c r="J93" s="103">
        <v>568</v>
      </c>
      <c r="K93" s="103">
        <v>620</v>
      </c>
      <c r="L93" s="103">
        <v>1188</v>
      </c>
      <c r="M93" s="1"/>
      <c r="N93" s="396"/>
      <c r="O93" s="56">
        <v>3119</v>
      </c>
      <c r="P93" s="324" t="s">
        <v>585</v>
      </c>
      <c r="Q93" s="311"/>
      <c r="R93" s="1"/>
      <c r="S93" s="393"/>
      <c r="T93" s="53" t="s">
        <v>292</v>
      </c>
      <c r="U93" s="141" t="s">
        <v>776</v>
      </c>
      <c r="V93" s="103">
        <v>141</v>
      </c>
      <c r="W93" s="103">
        <v>147</v>
      </c>
      <c r="X93" s="103">
        <v>166</v>
      </c>
      <c r="Y93" s="26">
        <v>313</v>
      </c>
    </row>
    <row r="94" spans="1:25" ht="15.95" customHeight="1" x14ac:dyDescent="0.4">
      <c r="A94" s="33" t="s">
        <v>294</v>
      </c>
      <c r="B94" s="9" t="s">
        <v>295</v>
      </c>
      <c r="C94" s="103">
        <v>120</v>
      </c>
      <c r="D94" s="103">
        <v>95</v>
      </c>
      <c r="E94" s="103">
        <v>101</v>
      </c>
      <c r="F94" s="103">
        <v>196</v>
      </c>
      <c r="G94" s="34" t="s">
        <v>296</v>
      </c>
      <c r="H94" s="9" t="s">
        <v>297</v>
      </c>
      <c r="I94" s="103">
        <v>85</v>
      </c>
      <c r="J94" s="103">
        <v>93</v>
      </c>
      <c r="K94" s="103">
        <v>101</v>
      </c>
      <c r="L94" s="103">
        <v>194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393"/>
      <c r="T94" s="53" t="s">
        <v>300</v>
      </c>
      <c r="U94" s="141" t="s">
        <v>777</v>
      </c>
      <c r="V94" s="103">
        <v>37</v>
      </c>
      <c r="W94" s="103">
        <v>32</v>
      </c>
      <c r="X94" s="103">
        <v>37</v>
      </c>
      <c r="Y94" s="26">
        <v>69</v>
      </c>
    </row>
    <row r="95" spans="1:25" ht="15.95" customHeight="1" x14ac:dyDescent="0.4">
      <c r="A95" s="33" t="s">
        <v>302</v>
      </c>
      <c r="B95" s="9" t="s">
        <v>303</v>
      </c>
      <c r="C95" s="103">
        <v>22</v>
      </c>
      <c r="D95" s="103">
        <v>21</v>
      </c>
      <c r="E95" s="103">
        <v>19</v>
      </c>
      <c r="F95" s="103">
        <v>40</v>
      </c>
      <c r="G95" s="34" t="s">
        <v>304</v>
      </c>
      <c r="H95" s="9" t="s">
        <v>305</v>
      </c>
      <c r="I95" s="103">
        <v>11</v>
      </c>
      <c r="J95" s="103">
        <v>13</v>
      </c>
      <c r="K95" s="103">
        <v>7</v>
      </c>
      <c r="L95" s="103">
        <v>20</v>
      </c>
      <c r="M95" s="1"/>
      <c r="N95" s="397"/>
      <c r="O95" s="57">
        <v>3058</v>
      </c>
      <c r="P95" s="325" t="s">
        <v>306</v>
      </c>
      <c r="Q95" s="312"/>
      <c r="R95" s="1"/>
      <c r="S95" s="393"/>
      <c r="T95" s="53" t="s">
        <v>307</v>
      </c>
      <c r="U95" s="141" t="s">
        <v>778</v>
      </c>
      <c r="V95" s="103">
        <v>91</v>
      </c>
      <c r="W95" s="103">
        <v>86</v>
      </c>
      <c r="X95" s="103">
        <v>97</v>
      </c>
      <c r="Y95" s="26">
        <v>183</v>
      </c>
    </row>
    <row r="96" spans="1:25" ht="15.95" customHeight="1" x14ac:dyDescent="0.4">
      <c r="A96" s="33" t="s">
        <v>309</v>
      </c>
      <c r="B96" s="9" t="s">
        <v>310</v>
      </c>
      <c r="C96" s="103">
        <v>10</v>
      </c>
      <c r="D96" s="103">
        <v>6</v>
      </c>
      <c r="E96" s="103">
        <v>11</v>
      </c>
      <c r="F96" s="103">
        <v>17</v>
      </c>
      <c r="G96" s="34" t="s">
        <v>311</v>
      </c>
      <c r="H96" s="9" t="s">
        <v>312</v>
      </c>
      <c r="I96" s="103">
        <v>96</v>
      </c>
      <c r="J96" s="103">
        <v>101</v>
      </c>
      <c r="K96" s="103">
        <v>98</v>
      </c>
      <c r="L96" s="103">
        <v>199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393"/>
      <c r="T96" s="53" t="s">
        <v>314</v>
      </c>
      <c r="U96" s="141" t="s">
        <v>779</v>
      </c>
      <c r="V96" s="103">
        <v>52</v>
      </c>
      <c r="W96" s="103">
        <v>53</v>
      </c>
      <c r="X96" s="103">
        <v>53</v>
      </c>
      <c r="Y96" s="26">
        <v>106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317</v>
      </c>
      <c r="I97" s="103">
        <v>111</v>
      </c>
      <c r="J97" s="103">
        <v>93</v>
      </c>
      <c r="K97" s="103">
        <v>99</v>
      </c>
      <c r="L97" s="103">
        <v>192</v>
      </c>
      <c r="M97" s="1"/>
      <c r="N97" s="398"/>
      <c r="O97" s="58">
        <v>3061</v>
      </c>
      <c r="P97" s="326" t="s">
        <v>318</v>
      </c>
      <c r="Q97" s="313"/>
      <c r="R97" s="1"/>
      <c r="S97" s="393"/>
      <c r="T97" s="53" t="s">
        <v>319</v>
      </c>
      <c r="U97" s="141" t="s">
        <v>780</v>
      </c>
      <c r="V97" s="103">
        <v>47</v>
      </c>
      <c r="W97" s="103">
        <v>62</v>
      </c>
      <c r="X97" s="103">
        <v>55</v>
      </c>
      <c r="Y97" s="26">
        <v>117</v>
      </c>
    </row>
    <row r="98" spans="1:25" ht="15.95" customHeight="1" x14ac:dyDescent="0.4">
      <c r="A98" s="8" t="s">
        <v>523</v>
      </c>
      <c r="B98" s="143" t="s">
        <v>321</v>
      </c>
      <c r="C98" s="103">
        <v>206</v>
      </c>
      <c r="D98" s="103">
        <v>219</v>
      </c>
      <c r="E98" s="103">
        <v>246</v>
      </c>
      <c r="F98" s="103">
        <v>465</v>
      </c>
      <c r="G98" s="8" t="s">
        <v>523</v>
      </c>
      <c r="H98" s="143" t="s">
        <v>322</v>
      </c>
      <c r="I98" s="103">
        <v>208</v>
      </c>
      <c r="J98" s="103">
        <v>161</v>
      </c>
      <c r="K98" s="103">
        <v>219</v>
      </c>
      <c r="L98" s="103">
        <v>380</v>
      </c>
      <c r="M98" s="1"/>
      <c r="N98" s="398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131" t="s">
        <v>411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327</v>
      </c>
      <c r="C99" s="103">
        <v>48</v>
      </c>
      <c r="D99" s="103">
        <v>34</v>
      </c>
      <c r="E99" s="103">
        <v>50</v>
      </c>
      <c r="F99" s="103">
        <v>84</v>
      </c>
      <c r="G99" s="34" t="s">
        <v>328</v>
      </c>
      <c r="H99" s="9" t="s">
        <v>329</v>
      </c>
      <c r="I99" s="103">
        <v>35</v>
      </c>
      <c r="J99" s="103">
        <v>32</v>
      </c>
      <c r="K99" s="103">
        <v>39</v>
      </c>
      <c r="L99" s="103">
        <v>71</v>
      </c>
      <c r="M99" s="1"/>
      <c r="N99" s="398"/>
      <c r="O99" s="58">
        <v>3063</v>
      </c>
      <c r="P99" s="326" t="s">
        <v>330</v>
      </c>
      <c r="Q99" s="313"/>
      <c r="R99" s="1"/>
      <c r="S99" s="400" t="s">
        <v>781</v>
      </c>
      <c r="T99" s="53" t="s">
        <v>331</v>
      </c>
      <c r="U99" s="131" t="s">
        <v>782</v>
      </c>
      <c r="V99" s="103">
        <v>56</v>
      </c>
      <c r="W99" s="103">
        <v>62</v>
      </c>
      <c r="X99" s="103">
        <v>52</v>
      </c>
      <c r="Y99" s="26">
        <v>114</v>
      </c>
    </row>
    <row r="100" spans="1:25" ht="15.95" customHeight="1" x14ac:dyDescent="0.4">
      <c r="A100" s="34" t="s">
        <v>332</v>
      </c>
      <c r="B100" s="9" t="s">
        <v>333</v>
      </c>
      <c r="C100" s="103">
        <v>12</v>
      </c>
      <c r="D100" s="103">
        <v>11</v>
      </c>
      <c r="E100" s="103">
        <v>14</v>
      </c>
      <c r="F100" s="103">
        <v>25</v>
      </c>
      <c r="G100" s="34" t="s">
        <v>334</v>
      </c>
      <c r="H100" s="9" t="s">
        <v>335</v>
      </c>
      <c r="I100" s="103">
        <v>209</v>
      </c>
      <c r="J100" s="103">
        <v>232</v>
      </c>
      <c r="K100" s="103">
        <v>256</v>
      </c>
      <c r="L100" s="103">
        <v>488</v>
      </c>
      <c r="M100" s="1"/>
      <c r="N100" s="398"/>
      <c r="O100" s="58">
        <v>3065</v>
      </c>
      <c r="P100" s="326" t="s">
        <v>336</v>
      </c>
      <c r="Q100" s="313"/>
      <c r="R100" s="1"/>
      <c r="S100" s="401"/>
      <c r="T100" s="53" t="s">
        <v>337</v>
      </c>
      <c r="U100" s="131" t="s">
        <v>783</v>
      </c>
      <c r="V100" s="103">
        <v>85</v>
      </c>
      <c r="W100" s="103">
        <v>93</v>
      </c>
      <c r="X100" s="103">
        <v>104</v>
      </c>
      <c r="Y100" s="26">
        <v>197</v>
      </c>
    </row>
    <row r="101" spans="1:25" ht="15.95" customHeight="1" x14ac:dyDescent="0.4">
      <c r="A101" s="34" t="s">
        <v>338</v>
      </c>
      <c r="B101" s="9" t="s">
        <v>339</v>
      </c>
      <c r="C101" s="103">
        <v>13</v>
      </c>
      <c r="D101" s="103">
        <v>12</v>
      </c>
      <c r="E101" s="103">
        <v>9</v>
      </c>
      <c r="F101" s="103">
        <v>21</v>
      </c>
      <c r="G101" s="8" t="s">
        <v>523</v>
      </c>
      <c r="H101" s="134" t="s">
        <v>340</v>
      </c>
      <c r="I101" s="103">
        <v>76</v>
      </c>
      <c r="J101" s="103">
        <v>52</v>
      </c>
      <c r="K101" s="103">
        <v>95</v>
      </c>
      <c r="L101" s="103">
        <v>147</v>
      </c>
      <c r="M101" s="1"/>
      <c r="N101" s="402"/>
      <c r="O101" s="58">
        <v>3066</v>
      </c>
      <c r="P101" s="326" t="s">
        <v>341</v>
      </c>
      <c r="Q101" s="313"/>
      <c r="R101" s="1"/>
      <c r="S101" s="403"/>
      <c r="T101" s="53" t="s">
        <v>342</v>
      </c>
      <c r="U101" s="131" t="s">
        <v>784</v>
      </c>
      <c r="V101" s="103">
        <v>72</v>
      </c>
      <c r="W101" s="103">
        <v>81</v>
      </c>
      <c r="X101" s="103">
        <v>79</v>
      </c>
      <c r="Y101" s="26">
        <v>160</v>
      </c>
    </row>
    <row r="102" spans="1:25" ht="15.95" customHeight="1" x14ac:dyDescent="0.4">
      <c r="A102" s="34" t="s">
        <v>343</v>
      </c>
      <c r="B102" s="9" t="s">
        <v>344</v>
      </c>
      <c r="C102" s="103">
        <v>36</v>
      </c>
      <c r="D102" s="103">
        <v>44</v>
      </c>
      <c r="E102" s="103">
        <v>38</v>
      </c>
      <c r="F102" s="103">
        <v>82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404" t="s">
        <v>247</v>
      </c>
      <c r="T102" s="53" t="s">
        <v>347</v>
      </c>
      <c r="U102" s="132" t="s">
        <v>785</v>
      </c>
      <c r="V102" s="103">
        <v>21</v>
      </c>
      <c r="W102" s="103">
        <v>21</v>
      </c>
      <c r="X102" s="103">
        <v>16</v>
      </c>
      <c r="Y102" s="26">
        <v>37</v>
      </c>
    </row>
    <row r="103" spans="1:25" ht="15.95" customHeight="1" x14ac:dyDescent="0.4">
      <c r="A103" s="34" t="s">
        <v>348</v>
      </c>
      <c r="B103" s="9" t="s">
        <v>349</v>
      </c>
      <c r="C103" s="103">
        <v>40</v>
      </c>
      <c r="D103" s="103">
        <v>34</v>
      </c>
      <c r="E103" s="103">
        <v>42</v>
      </c>
      <c r="F103" s="103">
        <v>76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405"/>
      <c r="O103" s="59">
        <v>3073</v>
      </c>
      <c r="P103" s="327" t="s">
        <v>350</v>
      </c>
      <c r="Q103" s="314"/>
      <c r="R103" s="1"/>
      <c r="S103" s="406"/>
      <c r="T103" s="53" t="s">
        <v>351</v>
      </c>
      <c r="U103" s="132" t="s">
        <v>490</v>
      </c>
      <c r="V103" s="103">
        <v>42</v>
      </c>
      <c r="W103" s="103">
        <v>42</v>
      </c>
      <c r="X103" s="103">
        <v>50</v>
      </c>
      <c r="Y103" s="26">
        <v>92</v>
      </c>
    </row>
    <row r="104" spans="1:25" ht="15.95" customHeight="1" x14ac:dyDescent="0.4">
      <c r="A104" s="34" t="s">
        <v>352</v>
      </c>
      <c r="B104" s="9" t="s">
        <v>353</v>
      </c>
      <c r="C104" s="103">
        <v>62</v>
      </c>
      <c r="D104" s="103">
        <v>44</v>
      </c>
      <c r="E104" s="103">
        <v>49</v>
      </c>
      <c r="F104" s="103">
        <v>93</v>
      </c>
      <c r="G104" s="302"/>
      <c r="H104" s="407"/>
      <c r="I104" s="60">
        <v>3002</v>
      </c>
      <c r="J104" s="330" t="s">
        <v>226</v>
      </c>
      <c r="K104" s="317"/>
      <c r="L104" s="104"/>
      <c r="M104" s="1"/>
      <c r="N104" s="408"/>
      <c r="O104" s="59">
        <v>3076</v>
      </c>
      <c r="P104" s="327" t="s">
        <v>354</v>
      </c>
      <c r="Q104" s="314"/>
      <c r="R104" s="1"/>
      <c r="S104" s="406"/>
      <c r="T104" s="53" t="s">
        <v>355</v>
      </c>
      <c r="U104" s="132" t="s">
        <v>786</v>
      </c>
      <c r="V104" s="103">
        <v>22</v>
      </c>
      <c r="W104" s="103">
        <v>30</v>
      </c>
      <c r="X104" s="103">
        <v>27</v>
      </c>
      <c r="Y104" s="26">
        <v>57</v>
      </c>
    </row>
    <row r="105" spans="1:25" ht="15.95" customHeight="1" x14ac:dyDescent="0.4">
      <c r="A105" s="61" t="s">
        <v>356</v>
      </c>
      <c r="B105" s="23" t="s">
        <v>357</v>
      </c>
      <c r="C105" s="103">
        <v>43</v>
      </c>
      <c r="D105" s="103">
        <v>49</v>
      </c>
      <c r="E105" s="103">
        <v>35</v>
      </c>
      <c r="F105" s="103">
        <v>84</v>
      </c>
      <c r="G105" s="302"/>
      <c r="H105" s="407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360</v>
      </c>
      <c r="U105" s="132" t="s">
        <v>787</v>
      </c>
      <c r="V105" s="103">
        <v>46</v>
      </c>
      <c r="W105" s="103">
        <v>40</v>
      </c>
      <c r="X105" s="103">
        <v>40</v>
      </c>
      <c r="Y105" s="26">
        <v>80</v>
      </c>
    </row>
    <row r="106" spans="1:25" ht="15.95" customHeight="1" x14ac:dyDescent="0.4">
      <c r="A106" s="61" t="s">
        <v>361</v>
      </c>
      <c r="B106" s="23" t="s">
        <v>362</v>
      </c>
      <c r="C106" s="103">
        <v>90</v>
      </c>
      <c r="D106" s="103">
        <v>77</v>
      </c>
      <c r="E106" s="103">
        <v>74</v>
      </c>
      <c r="F106" s="103">
        <v>151</v>
      </c>
      <c r="G106" s="302"/>
      <c r="H106" s="407"/>
      <c r="I106" s="60">
        <v>3005</v>
      </c>
      <c r="J106" s="330" t="s">
        <v>240</v>
      </c>
      <c r="K106" s="317"/>
      <c r="L106" s="104"/>
      <c r="M106" s="1"/>
      <c r="N106" s="409"/>
      <c r="O106" s="62">
        <v>3077</v>
      </c>
      <c r="P106" s="328" t="s">
        <v>363</v>
      </c>
      <c r="Q106" s="315"/>
      <c r="R106" s="1"/>
      <c r="S106" s="410"/>
      <c r="T106" s="53" t="s">
        <v>364</v>
      </c>
      <c r="U106" s="132" t="s">
        <v>788</v>
      </c>
      <c r="V106" s="103">
        <v>8</v>
      </c>
      <c r="W106" s="103">
        <v>4</v>
      </c>
      <c r="X106" s="103">
        <v>8</v>
      </c>
      <c r="Y106" s="26">
        <v>12</v>
      </c>
    </row>
    <row r="107" spans="1:25" ht="15.95" customHeight="1" x14ac:dyDescent="0.4">
      <c r="A107" s="61" t="s">
        <v>365</v>
      </c>
      <c r="B107" s="23" t="s">
        <v>366</v>
      </c>
      <c r="C107" s="103">
        <v>197</v>
      </c>
      <c r="D107" s="103">
        <v>160</v>
      </c>
      <c r="E107" s="103">
        <v>194</v>
      </c>
      <c r="F107" s="103">
        <v>354</v>
      </c>
      <c r="G107" s="302"/>
      <c r="H107" s="407"/>
      <c r="I107" s="60">
        <v>3024</v>
      </c>
      <c r="J107" s="330" t="s">
        <v>246</v>
      </c>
      <c r="K107" s="317"/>
      <c r="L107" s="104"/>
      <c r="M107" s="1"/>
      <c r="N107" s="409"/>
      <c r="O107" s="62">
        <v>3078</v>
      </c>
      <c r="P107" s="328" t="s">
        <v>367</v>
      </c>
      <c r="Q107" s="315"/>
      <c r="R107" s="1"/>
      <c r="S107" s="411" t="s">
        <v>321</v>
      </c>
      <c r="T107" s="53" t="s">
        <v>368</v>
      </c>
      <c r="U107" s="133" t="s">
        <v>321</v>
      </c>
      <c r="V107" s="103">
        <v>151</v>
      </c>
      <c r="W107" s="103">
        <v>156</v>
      </c>
      <c r="X107" s="103">
        <v>185</v>
      </c>
      <c r="Y107" s="26">
        <v>341</v>
      </c>
    </row>
    <row r="108" spans="1:25" ht="15.95" customHeight="1" x14ac:dyDescent="0.4">
      <c r="A108" s="34" t="s">
        <v>369</v>
      </c>
      <c r="B108" s="9" t="s">
        <v>370</v>
      </c>
      <c r="C108" s="103">
        <v>46</v>
      </c>
      <c r="D108" s="103">
        <v>39</v>
      </c>
      <c r="E108" s="103">
        <v>41</v>
      </c>
      <c r="F108" s="103">
        <v>80</v>
      </c>
      <c r="G108" s="302"/>
      <c r="H108" s="412"/>
      <c r="I108" s="60">
        <v>3032</v>
      </c>
      <c r="J108" s="330" t="s">
        <v>252</v>
      </c>
      <c r="K108" s="317"/>
      <c r="L108" s="104"/>
      <c r="M108" s="1"/>
      <c r="N108" s="409"/>
      <c r="O108" s="62">
        <v>3079</v>
      </c>
      <c r="P108" s="328" t="s">
        <v>371</v>
      </c>
      <c r="Q108" s="315"/>
      <c r="R108" s="1"/>
      <c r="S108" s="410"/>
      <c r="T108" s="53" t="s">
        <v>372</v>
      </c>
      <c r="U108" s="133" t="s">
        <v>789</v>
      </c>
      <c r="V108" s="103">
        <v>55</v>
      </c>
      <c r="W108" s="103">
        <v>63</v>
      </c>
      <c r="X108" s="103">
        <v>61</v>
      </c>
      <c r="Y108" s="26">
        <v>124</v>
      </c>
    </row>
    <row r="109" spans="1:25" ht="15.95" customHeight="1" x14ac:dyDescent="0.4">
      <c r="A109" s="8" t="s">
        <v>523</v>
      </c>
      <c r="B109" s="63" t="s">
        <v>373</v>
      </c>
      <c r="C109" s="103">
        <v>103</v>
      </c>
      <c r="D109" s="103">
        <v>88</v>
      </c>
      <c r="E109" s="103">
        <v>105</v>
      </c>
      <c r="F109" s="103">
        <v>193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413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376</v>
      </c>
      <c r="C110" s="103">
        <v>62</v>
      </c>
      <c r="D110" s="103">
        <v>47</v>
      </c>
      <c r="E110" s="103">
        <v>58</v>
      </c>
      <c r="F110" s="103">
        <v>105</v>
      </c>
      <c r="G110" s="1"/>
      <c r="H110" s="414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415" t="s">
        <v>373</v>
      </c>
      <c r="T110" s="53" t="s">
        <v>379</v>
      </c>
      <c r="U110" s="139" t="s">
        <v>790</v>
      </c>
      <c r="V110" s="103">
        <v>58</v>
      </c>
      <c r="W110" s="103">
        <v>38</v>
      </c>
      <c r="X110" s="103">
        <v>58</v>
      </c>
      <c r="Y110" s="26">
        <v>96</v>
      </c>
    </row>
    <row r="111" spans="1:25" ht="15.95" customHeight="1" x14ac:dyDescent="0.4">
      <c r="A111" s="34" t="s">
        <v>380</v>
      </c>
      <c r="B111" s="9" t="s">
        <v>381</v>
      </c>
      <c r="C111" s="103">
        <v>14</v>
      </c>
      <c r="D111" s="103">
        <v>14</v>
      </c>
      <c r="E111" s="103">
        <v>14</v>
      </c>
      <c r="F111" s="103">
        <v>28</v>
      </c>
      <c r="G111" s="1"/>
      <c r="H111" s="414"/>
      <c r="I111" s="64">
        <v>3009</v>
      </c>
      <c r="J111" s="351" t="s">
        <v>272</v>
      </c>
      <c r="K111" s="349"/>
      <c r="L111" s="2"/>
      <c r="M111" s="1"/>
      <c r="N111" s="416"/>
      <c r="O111" s="65">
        <v>3087</v>
      </c>
      <c r="P111" s="329" t="s">
        <v>382</v>
      </c>
      <c r="Q111" s="316"/>
      <c r="R111" s="1"/>
      <c r="S111" s="417"/>
      <c r="T111" s="53" t="s">
        <v>383</v>
      </c>
      <c r="U111" s="139" t="s">
        <v>791</v>
      </c>
      <c r="V111" s="103">
        <v>45</v>
      </c>
      <c r="W111" s="103">
        <v>50</v>
      </c>
      <c r="X111" s="103">
        <v>47</v>
      </c>
      <c r="Y111" s="26">
        <v>97</v>
      </c>
    </row>
    <row r="112" spans="1:25" ht="15.75" customHeight="1" x14ac:dyDescent="0.4">
      <c r="A112" s="8" t="s">
        <v>523</v>
      </c>
      <c r="B112" s="136" t="s">
        <v>384</v>
      </c>
      <c r="C112" s="103">
        <v>133</v>
      </c>
      <c r="D112" s="103">
        <v>117</v>
      </c>
      <c r="E112" s="103">
        <v>126</v>
      </c>
      <c r="F112" s="103">
        <v>243</v>
      </c>
      <c r="G112" s="1"/>
      <c r="H112" s="414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418" t="s">
        <v>792</v>
      </c>
      <c r="T112" s="53" t="s">
        <v>387</v>
      </c>
      <c r="U112" s="136" t="s">
        <v>384</v>
      </c>
      <c r="V112" s="103">
        <v>71</v>
      </c>
      <c r="W112" s="103">
        <v>59</v>
      </c>
      <c r="X112" s="103">
        <v>67</v>
      </c>
      <c r="Y112" s="26">
        <v>126</v>
      </c>
    </row>
    <row r="113" spans="1:25" ht="15.95" customHeight="1" x14ac:dyDescent="0.4">
      <c r="A113" s="34" t="s">
        <v>388</v>
      </c>
      <c r="B113" s="9" t="s">
        <v>389</v>
      </c>
      <c r="C113" s="103">
        <v>35</v>
      </c>
      <c r="D113" s="103">
        <v>34</v>
      </c>
      <c r="E113" s="103">
        <v>28</v>
      </c>
      <c r="F113" s="103">
        <v>62</v>
      </c>
      <c r="G113" s="1"/>
      <c r="H113" s="414"/>
      <c r="I113" s="64">
        <v>3011</v>
      </c>
      <c r="J113" s="351" t="s">
        <v>287</v>
      </c>
      <c r="K113" s="349"/>
      <c r="L113" s="2"/>
      <c r="M113" s="1"/>
      <c r="N113" s="419"/>
      <c r="O113" s="66">
        <v>3098</v>
      </c>
      <c r="P113" s="330" t="s">
        <v>390</v>
      </c>
      <c r="Q113" s="317"/>
      <c r="R113" s="1"/>
      <c r="S113" s="406"/>
      <c r="T113" s="53" t="s">
        <v>391</v>
      </c>
      <c r="U113" s="136" t="s">
        <v>793</v>
      </c>
      <c r="V113" s="103">
        <v>8</v>
      </c>
      <c r="W113" s="103">
        <v>4</v>
      </c>
      <c r="X113" s="103">
        <v>6</v>
      </c>
      <c r="Y113" s="26">
        <v>10</v>
      </c>
    </row>
    <row r="114" spans="1:25" ht="15.95" customHeight="1" x14ac:dyDescent="0.4">
      <c r="A114" s="34" t="s">
        <v>392</v>
      </c>
      <c r="B114" s="9" t="s">
        <v>393</v>
      </c>
      <c r="C114" s="103">
        <v>28</v>
      </c>
      <c r="D114" s="103">
        <v>27</v>
      </c>
      <c r="E114" s="103">
        <v>28</v>
      </c>
      <c r="F114" s="103">
        <v>55</v>
      </c>
      <c r="G114" s="1"/>
      <c r="H114" s="414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395</v>
      </c>
      <c r="U114" s="136" t="s">
        <v>794</v>
      </c>
      <c r="V114" s="103">
        <v>34</v>
      </c>
      <c r="W114" s="103">
        <v>39</v>
      </c>
      <c r="X114" s="103">
        <v>37</v>
      </c>
      <c r="Y114" s="26">
        <v>76</v>
      </c>
    </row>
    <row r="115" spans="1:25" ht="15.95" customHeight="1" x14ac:dyDescent="0.4">
      <c r="A115" s="34" t="s">
        <v>396</v>
      </c>
      <c r="B115" s="9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1"/>
      <c r="H115" s="414"/>
      <c r="I115" s="64">
        <v>3015</v>
      </c>
      <c r="J115" s="351" t="s">
        <v>301</v>
      </c>
      <c r="K115" s="349"/>
      <c r="L115" s="2"/>
      <c r="M115" s="1"/>
      <c r="N115" s="420"/>
      <c r="O115" s="67">
        <v>3108</v>
      </c>
      <c r="P115" s="331" t="s">
        <v>398</v>
      </c>
      <c r="Q115" s="318"/>
      <c r="R115" s="1"/>
      <c r="S115" s="406"/>
      <c r="T115" s="53" t="s">
        <v>399</v>
      </c>
      <c r="U115" s="136" t="s">
        <v>795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401</v>
      </c>
      <c r="C116" s="103">
        <v>43</v>
      </c>
      <c r="D116" s="103">
        <v>35</v>
      </c>
      <c r="E116" s="103">
        <v>43</v>
      </c>
      <c r="F116" s="103">
        <v>78</v>
      </c>
      <c r="G116" s="1"/>
      <c r="H116" s="414"/>
      <c r="I116" s="64">
        <v>3017</v>
      </c>
      <c r="J116" s="351" t="s">
        <v>308</v>
      </c>
      <c r="K116" s="349"/>
      <c r="L116" s="171" t="s">
        <v>586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404</v>
      </c>
      <c r="U116" s="136" t="s">
        <v>796</v>
      </c>
      <c r="V116" s="103">
        <v>7</v>
      </c>
      <c r="W116" s="103">
        <v>6</v>
      </c>
      <c r="X116" s="103">
        <v>5</v>
      </c>
      <c r="Y116" s="26">
        <v>11</v>
      </c>
    </row>
    <row r="117" spans="1:25" ht="15.95" customHeight="1" x14ac:dyDescent="0.4">
      <c r="A117" s="8" t="s">
        <v>523</v>
      </c>
      <c r="B117" s="137" t="s">
        <v>405</v>
      </c>
      <c r="C117" s="103">
        <v>185</v>
      </c>
      <c r="D117" s="103">
        <v>157</v>
      </c>
      <c r="E117" s="103">
        <v>172</v>
      </c>
      <c r="F117" s="103">
        <v>329</v>
      </c>
      <c r="G117" s="1"/>
      <c r="H117" s="414"/>
      <c r="I117" s="64">
        <v>3020</v>
      </c>
      <c r="J117" s="351" t="s">
        <v>315</v>
      </c>
      <c r="K117" s="349"/>
      <c r="L117" s="172"/>
      <c r="M117" s="1"/>
      <c r="N117" s="421"/>
      <c r="O117" s="68">
        <v>3110</v>
      </c>
      <c r="P117" s="332" t="s">
        <v>406</v>
      </c>
      <c r="Q117" s="319"/>
      <c r="R117" s="69"/>
      <c r="S117" s="410"/>
      <c r="T117" s="53" t="s">
        <v>407</v>
      </c>
      <c r="U117" s="136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408</v>
      </c>
      <c r="C118" s="103">
        <v>432</v>
      </c>
      <c r="D118" s="103">
        <v>461</v>
      </c>
      <c r="E118" s="103">
        <v>483</v>
      </c>
      <c r="F118" s="103">
        <v>944</v>
      </c>
      <c r="G118" s="1"/>
      <c r="H118" s="414"/>
      <c r="I118" s="70">
        <v>3043</v>
      </c>
      <c r="J118" s="351" t="s">
        <v>320</v>
      </c>
      <c r="K118" s="349"/>
      <c r="L118" s="2"/>
      <c r="M118" s="1"/>
      <c r="N118" s="204"/>
      <c r="O118" s="71">
        <v>3112</v>
      </c>
      <c r="P118" s="332" t="s">
        <v>409</v>
      </c>
      <c r="Q118" s="320"/>
      <c r="R118" s="1"/>
      <c r="S118" s="422" t="s">
        <v>405</v>
      </c>
      <c r="T118" s="53" t="s">
        <v>410</v>
      </c>
      <c r="U118" s="137" t="s">
        <v>797</v>
      </c>
      <c r="V118" s="103">
        <v>99</v>
      </c>
      <c r="W118" s="103">
        <v>78</v>
      </c>
      <c r="X118" s="103">
        <v>83</v>
      </c>
      <c r="Y118" s="26">
        <v>161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423"/>
      <c r="I119" s="70">
        <v>3044</v>
      </c>
      <c r="J119" s="352" t="s">
        <v>411</v>
      </c>
      <c r="K119" s="350"/>
      <c r="L119" s="32">
        <v>4871</v>
      </c>
      <c r="M119" s="162"/>
      <c r="N119" s="161"/>
      <c r="O119" s="490" t="s">
        <v>3</v>
      </c>
      <c r="P119" s="490" t="s">
        <v>4</v>
      </c>
      <c r="Q119" s="490" t="s">
        <v>5</v>
      </c>
      <c r="R119" s="488" t="s">
        <v>6</v>
      </c>
      <c r="S119" s="406"/>
      <c r="T119" s="53" t="s">
        <v>412</v>
      </c>
      <c r="U119" s="137" t="s">
        <v>798</v>
      </c>
      <c r="V119" s="103">
        <v>59</v>
      </c>
      <c r="W119" s="103">
        <v>55</v>
      </c>
      <c r="X119" s="103">
        <v>67</v>
      </c>
      <c r="Y119" s="26">
        <v>122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901</v>
      </c>
      <c r="N120" s="150"/>
      <c r="O120" s="103">
        <v>5777</v>
      </c>
      <c r="P120" s="103">
        <v>5460</v>
      </c>
      <c r="Q120" s="103">
        <v>6008</v>
      </c>
      <c r="R120" s="110">
        <v>11468</v>
      </c>
      <c r="S120" s="410"/>
      <c r="T120" s="53" t="s">
        <v>413</v>
      </c>
      <c r="U120" s="137" t="s">
        <v>799</v>
      </c>
      <c r="V120" s="103">
        <v>27</v>
      </c>
      <c r="W120" s="103">
        <v>24</v>
      </c>
      <c r="X120" s="103">
        <v>22</v>
      </c>
      <c r="Y120" s="26">
        <v>46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424" t="s">
        <v>408</v>
      </c>
      <c r="T121" s="53" t="s">
        <v>414</v>
      </c>
      <c r="U121" s="72" t="s">
        <v>800</v>
      </c>
      <c r="V121" s="103">
        <v>19</v>
      </c>
      <c r="W121" s="103">
        <v>11</v>
      </c>
      <c r="X121" s="103">
        <v>15</v>
      </c>
      <c r="Y121" s="26">
        <v>26</v>
      </c>
    </row>
    <row r="122" spans="1:25" ht="24" customHeight="1" x14ac:dyDescent="0.4">
      <c r="A122" s="163" t="s">
        <v>680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305"/>
      <c r="S122" s="406"/>
      <c r="T122" s="53" t="s">
        <v>415</v>
      </c>
      <c r="U122" s="72" t="s">
        <v>801</v>
      </c>
      <c r="V122" s="103">
        <v>28</v>
      </c>
      <c r="W122" s="103">
        <v>20</v>
      </c>
      <c r="X122" s="103">
        <v>22</v>
      </c>
      <c r="Y122" s="26">
        <v>42</v>
      </c>
    </row>
    <row r="123" spans="1:25" ht="15.95" customHeight="1" x14ac:dyDescent="0.4">
      <c r="A123" s="73" t="s">
        <v>802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69" t="s">
        <v>1228</v>
      </c>
      <c r="Q123" s="69"/>
      <c r="R123" s="69"/>
      <c r="S123" s="406"/>
      <c r="T123" s="53" t="s">
        <v>417</v>
      </c>
      <c r="U123" s="72" t="s">
        <v>803</v>
      </c>
      <c r="V123" s="103">
        <v>233</v>
      </c>
      <c r="W123" s="103">
        <v>271</v>
      </c>
      <c r="X123" s="103">
        <v>263</v>
      </c>
      <c r="Y123" s="26">
        <v>534</v>
      </c>
    </row>
    <row r="124" spans="1:25" ht="15.95" customHeight="1" x14ac:dyDescent="0.4">
      <c r="A124" s="490" t="s">
        <v>1</v>
      </c>
      <c r="B124" s="6" t="s">
        <v>2</v>
      </c>
      <c r="C124" s="490" t="s">
        <v>3</v>
      </c>
      <c r="D124" s="490" t="s">
        <v>4</v>
      </c>
      <c r="E124" s="490" t="s">
        <v>5</v>
      </c>
      <c r="F124" s="488" t="s">
        <v>6</v>
      </c>
      <c r="G124" s="490" t="s">
        <v>1</v>
      </c>
      <c r="H124" s="6" t="s">
        <v>2</v>
      </c>
      <c r="I124" s="50" t="s">
        <v>460</v>
      </c>
      <c r="J124" s="50" t="s">
        <v>762</v>
      </c>
      <c r="K124" s="50"/>
      <c r="L124" s="74"/>
      <c r="M124" s="490" t="s">
        <v>1</v>
      </c>
      <c r="N124" s="6" t="s">
        <v>2</v>
      </c>
      <c r="O124" s="50" t="s">
        <v>460</v>
      </c>
      <c r="P124" s="50" t="s">
        <v>804</v>
      </c>
      <c r="Q124" s="50"/>
      <c r="R124" s="74"/>
      <c r="S124" s="406"/>
      <c r="T124" s="53" t="s">
        <v>418</v>
      </c>
      <c r="U124" s="72" t="s">
        <v>805</v>
      </c>
      <c r="V124" s="103">
        <v>127</v>
      </c>
      <c r="W124" s="103">
        <v>136</v>
      </c>
      <c r="X124" s="103">
        <v>157</v>
      </c>
      <c r="Y124" s="26">
        <v>293</v>
      </c>
    </row>
    <row r="125" spans="1:25" ht="15.95" customHeight="1" x14ac:dyDescent="0.4">
      <c r="A125" s="33" t="s">
        <v>806</v>
      </c>
      <c r="B125" s="75" t="s">
        <v>419</v>
      </c>
      <c r="C125" s="103">
        <v>86</v>
      </c>
      <c r="D125" s="103">
        <v>66</v>
      </c>
      <c r="E125" s="103">
        <v>75</v>
      </c>
      <c r="F125" s="110">
        <v>141</v>
      </c>
      <c r="G125" s="286" t="s">
        <v>420</v>
      </c>
      <c r="H125" s="252" t="s">
        <v>421</v>
      </c>
      <c r="I125" s="76">
        <v>4330</v>
      </c>
      <c r="J125" s="342" t="s">
        <v>807</v>
      </c>
      <c r="K125" s="337"/>
      <c r="L125" s="74"/>
      <c r="M125" s="287">
        <v>5117</v>
      </c>
      <c r="N125" s="245" t="s">
        <v>808</v>
      </c>
      <c r="O125" s="77">
        <v>4540</v>
      </c>
      <c r="P125" s="338" t="s">
        <v>809</v>
      </c>
      <c r="Q125" s="333"/>
      <c r="R125" s="74"/>
      <c r="S125" s="410"/>
      <c r="T125" s="53" t="s">
        <v>422</v>
      </c>
      <c r="U125" s="72" t="s">
        <v>810</v>
      </c>
      <c r="V125" s="103">
        <v>25</v>
      </c>
      <c r="W125" s="103">
        <v>23</v>
      </c>
      <c r="X125" s="103">
        <v>26</v>
      </c>
      <c r="Y125" s="26">
        <v>49</v>
      </c>
    </row>
    <row r="126" spans="1:25" ht="15.95" customHeight="1" x14ac:dyDescent="0.4">
      <c r="A126" s="33" t="s">
        <v>423</v>
      </c>
      <c r="B126" s="145" t="s">
        <v>424</v>
      </c>
      <c r="C126" s="103">
        <v>312</v>
      </c>
      <c r="D126" s="103">
        <v>290</v>
      </c>
      <c r="E126" s="103">
        <v>273</v>
      </c>
      <c r="F126" s="110">
        <v>563</v>
      </c>
      <c r="G126" s="486"/>
      <c r="H126" s="425"/>
      <c r="I126" s="76">
        <v>4340</v>
      </c>
      <c r="J126" s="342" t="s">
        <v>811</v>
      </c>
      <c r="K126" s="337"/>
      <c r="L126" s="74"/>
      <c r="M126" s="426"/>
      <c r="N126" s="427"/>
      <c r="O126" s="77">
        <v>4550</v>
      </c>
      <c r="P126" s="338" t="s">
        <v>812</v>
      </c>
      <c r="Q126" s="333"/>
      <c r="R126" s="74"/>
      <c r="S126" s="428" t="s">
        <v>236</v>
      </c>
      <c r="T126" s="53" t="s">
        <v>425</v>
      </c>
      <c r="U126" s="142" t="s">
        <v>813</v>
      </c>
      <c r="V126" s="103">
        <v>69</v>
      </c>
      <c r="W126" s="103">
        <v>59</v>
      </c>
      <c r="X126" s="103">
        <v>78</v>
      </c>
      <c r="Y126" s="26">
        <v>137</v>
      </c>
    </row>
    <row r="127" spans="1:25" ht="15.95" customHeight="1" x14ac:dyDescent="0.4">
      <c r="A127" s="33" t="s">
        <v>420</v>
      </c>
      <c r="B127" s="78" t="s">
        <v>426</v>
      </c>
      <c r="C127" s="103">
        <v>224</v>
      </c>
      <c r="D127" s="103">
        <v>151</v>
      </c>
      <c r="E127" s="103">
        <v>211</v>
      </c>
      <c r="F127" s="110">
        <v>362</v>
      </c>
      <c r="G127" s="487"/>
      <c r="H127" s="429"/>
      <c r="I127" s="76">
        <v>4800</v>
      </c>
      <c r="J127" s="342" t="s">
        <v>814</v>
      </c>
      <c r="K127" s="337"/>
      <c r="L127" s="74"/>
      <c r="M127" s="426"/>
      <c r="N127" s="427"/>
      <c r="O127" s="77">
        <v>4560</v>
      </c>
      <c r="P127" s="338" t="s">
        <v>815</v>
      </c>
      <c r="Q127" s="333"/>
      <c r="R127" s="74"/>
      <c r="S127" s="410"/>
      <c r="T127" s="53" t="s">
        <v>427</v>
      </c>
      <c r="U127" s="142" t="s">
        <v>816</v>
      </c>
      <c r="V127" s="103">
        <v>38</v>
      </c>
      <c r="W127" s="103">
        <v>31</v>
      </c>
      <c r="X127" s="103">
        <v>42</v>
      </c>
      <c r="Y127" s="26">
        <v>73</v>
      </c>
    </row>
    <row r="128" spans="1:25" ht="15.95" customHeight="1" x14ac:dyDescent="0.4">
      <c r="A128" s="33" t="s">
        <v>428</v>
      </c>
      <c r="B128" s="79" t="s">
        <v>429</v>
      </c>
      <c r="C128" s="103">
        <v>181</v>
      </c>
      <c r="D128" s="103">
        <v>153</v>
      </c>
      <c r="E128" s="103">
        <v>175</v>
      </c>
      <c r="F128" s="110">
        <v>328</v>
      </c>
      <c r="G128" s="280" t="s">
        <v>428</v>
      </c>
      <c r="H128" s="251" t="s">
        <v>817</v>
      </c>
      <c r="I128" s="80">
        <v>4080</v>
      </c>
      <c r="J128" s="347" t="s">
        <v>818</v>
      </c>
      <c r="K128" s="345"/>
      <c r="L128" s="74"/>
      <c r="M128" s="426"/>
      <c r="N128" s="427"/>
      <c r="O128" s="77">
        <v>4570</v>
      </c>
      <c r="P128" s="338" t="s">
        <v>819</v>
      </c>
      <c r="Q128" s="333"/>
      <c r="R128" s="74"/>
      <c r="S128" s="430" t="s">
        <v>820</v>
      </c>
      <c r="T128" s="53" t="s">
        <v>430</v>
      </c>
      <c r="U128" s="140" t="s">
        <v>821</v>
      </c>
      <c r="V128" s="103">
        <v>80</v>
      </c>
      <c r="W128" s="103">
        <v>69</v>
      </c>
      <c r="X128" s="103">
        <v>81</v>
      </c>
      <c r="Y128" s="26">
        <v>150</v>
      </c>
    </row>
    <row r="129" spans="1:25" ht="15.95" customHeight="1" x14ac:dyDescent="0.4">
      <c r="A129" s="33" t="s">
        <v>431</v>
      </c>
      <c r="B129" s="81" t="s">
        <v>432</v>
      </c>
      <c r="C129" s="103">
        <v>362</v>
      </c>
      <c r="D129" s="103">
        <v>320</v>
      </c>
      <c r="E129" s="103">
        <v>374</v>
      </c>
      <c r="F129" s="110">
        <v>694</v>
      </c>
      <c r="G129" s="281"/>
      <c r="H129" s="431"/>
      <c r="I129" s="80">
        <v>4090</v>
      </c>
      <c r="J129" s="347" t="s">
        <v>822</v>
      </c>
      <c r="K129" s="345"/>
      <c r="L129" s="74"/>
      <c r="M129" s="426"/>
      <c r="N129" s="427"/>
      <c r="O129" s="77">
        <v>4580</v>
      </c>
      <c r="P129" s="338" t="s">
        <v>823</v>
      </c>
      <c r="Q129" s="333"/>
      <c r="R129" s="74"/>
      <c r="S129" s="406"/>
      <c r="T129" s="53" t="s">
        <v>433</v>
      </c>
      <c r="U129" s="140" t="s">
        <v>824</v>
      </c>
      <c r="V129" s="103">
        <v>170</v>
      </c>
      <c r="W129" s="103">
        <v>147</v>
      </c>
      <c r="X129" s="103">
        <v>167</v>
      </c>
      <c r="Y129" s="26">
        <v>314</v>
      </c>
    </row>
    <row r="130" spans="1:25" ht="15.95" customHeight="1" x14ac:dyDescent="0.4">
      <c r="A130" s="33" t="s">
        <v>434</v>
      </c>
      <c r="B130" s="135" t="s">
        <v>435</v>
      </c>
      <c r="C130" s="103">
        <v>569</v>
      </c>
      <c r="D130" s="103">
        <v>632</v>
      </c>
      <c r="E130" s="103">
        <v>674</v>
      </c>
      <c r="F130" s="110">
        <v>1306</v>
      </c>
      <c r="G130" s="281"/>
      <c r="H130" s="431"/>
      <c r="I130" s="80">
        <v>4100</v>
      </c>
      <c r="J130" s="347" t="s">
        <v>825</v>
      </c>
      <c r="K130" s="345"/>
      <c r="L130" s="74"/>
      <c r="M130" s="426"/>
      <c r="N130" s="427"/>
      <c r="O130" s="77">
        <v>4590</v>
      </c>
      <c r="P130" s="338" t="s">
        <v>826</v>
      </c>
      <c r="Q130" s="333"/>
      <c r="R130" s="74"/>
      <c r="S130" s="432" t="s">
        <v>317</v>
      </c>
      <c r="T130" s="53" t="s">
        <v>316</v>
      </c>
      <c r="U130" s="145" t="s">
        <v>317</v>
      </c>
      <c r="V130" s="103">
        <v>104</v>
      </c>
      <c r="W130" s="103">
        <v>90</v>
      </c>
      <c r="X130" s="103">
        <v>95</v>
      </c>
      <c r="Y130" s="26">
        <v>185</v>
      </c>
    </row>
    <row r="131" spans="1:25" ht="15.95" customHeight="1" x14ac:dyDescent="0.4">
      <c r="A131" s="33" t="s">
        <v>436</v>
      </c>
      <c r="B131" s="82" t="s">
        <v>437</v>
      </c>
      <c r="C131" s="103">
        <v>342</v>
      </c>
      <c r="D131" s="103">
        <v>317</v>
      </c>
      <c r="E131" s="103">
        <v>394</v>
      </c>
      <c r="F131" s="110">
        <v>711</v>
      </c>
      <c r="G131" s="281"/>
      <c r="H131" s="431"/>
      <c r="I131" s="80">
        <v>4110</v>
      </c>
      <c r="J131" s="347" t="s">
        <v>827</v>
      </c>
      <c r="K131" s="345"/>
      <c r="L131" s="74"/>
      <c r="M131" s="426"/>
      <c r="N131" s="427"/>
      <c r="O131" s="77">
        <v>4600</v>
      </c>
      <c r="P131" s="338" t="s">
        <v>828</v>
      </c>
      <c r="Q131" s="333"/>
      <c r="R131" s="74"/>
      <c r="S131" s="410"/>
      <c r="T131" s="53" t="s">
        <v>438</v>
      </c>
      <c r="U131" s="145" t="s">
        <v>829</v>
      </c>
      <c r="V131" s="103">
        <v>7</v>
      </c>
      <c r="W131" s="103">
        <v>3</v>
      </c>
      <c r="X131" s="103">
        <v>4</v>
      </c>
      <c r="Y131" s="26">
        <v>7</v>
      </c>
    </row>
    <row r="132" spans="1:25" ht="15.95" customHeight="1" x14ac:dyDescent="0.4">
      <c r="A132" s="33" t="s">
        <v>439</v>
      </c>
      <c r="B132" s="133" t="s">
        <v>440</v>
      </c>
      <c r="C132" s="103">
        <v>198</v>
      </c>
      <c r="D132" s="103">
        <v>178</v>
      </c>
      <c r="E132" s="103">
        <v>199</v>
      </c>
      <c r="F132" s="110">
        <v>377</v>
      </c>
      <c r="G132" s="281"/>
      <c r="H132" s="431"/>
      <c r="I132" s="80">
        <v>4230</v>
      </c>
      <c r="J132" s="347" t="s">
        <v>830</v>
      </c>
      <c r="K132" s="345"/>
      <c r="L132" s="74"/>
      <c r="M132" s="426"/>
      <c r="N132" s="427"/>
      <c r="O132" s="77">
        <v>4840</v>
      </c>
      <c r="P132" s="338" t="s">
        <v>139</v>
      </c>
      <c r="Q132" s="333"/>
      <c r="R132" s="74"/>
      <c r="S132" s="320" t="s">
        <v>831</v>
      </c>
      <c r="T132" s="53" t="s">
        <v>441</v>
      </c>
      <c r="U132" s="143" t="s">
        <v>832</v>
      </c>
      <c r="V132" s="103">
        <v>100</v>
      </c>
      <c r="W132" s="103">
        <v>73</v>
      </c>
      <c r="X132" s="103">
        <v>97</v>
      </c>
      <c r="Y132" s="26">
        <v>170</v>
      </c>
    </row>
    <row r="133" spans="1:25" ht="15.95" customHeight="1" x14ac:dyDescent="0.4">
      <c r="A133" s="33" t="s">
        <v>442</v>
      </c>
      <c r="B133" s="83" t="s">
        <v>443</v>
      </c>
      <c r="C133" s="103">
        <v>212</v>
      </c>
      <c r="D133" s="103">
        <v>181</v>
      </c>
      <c r="E133" s="103">
        <v>218</v>
      </c>
      <c r="F133" s="110">
        <v>399</v>
      </c>
      <c r="G133" s="281"/>
      <c r="H133" s="431"/>
      <c r="I133" s="80">
        <v>4240</v>
      </c>
      <c r="J133" s="347" t="s">
        <v>833</v>
      </c>
      <c r="K133" s="345"/>
      <c r="L133" s="74"/>
      <c r="M133" s="426"/>
      <c r="N133" s="427"/>
      <c r="O133" s="77">
        <v>4850</v>
      </c>
      <c r="P133" s="338" t="s">
        <v>834</v>
      </c>
      <c r="Q133" s="333"/>
      <c r="R133" s="74"/>
      <c r="S133" s="406"/>
      <c r="T133" s="53" t="s">
        <v>444</v>
      </c>
      <c r="U133" s="143" t="s">
        <v>835</v>
      </c>
      <c r="V133" s="103">
        <v>60</v>
      </c>
      <c r="W133" s="103">
        <v>49</v>
      </c>
      <c r="X133" s="103">
        <v>72</v>
      </c>
      <c r="Y133" s="26">
        <v>121</v>
      </c>
    </row>
    <row r="134" spans="1:25" ht="15.95" customHeight="1" x14ac:dyDescent="0.4">
      <c r="A134" s="33" t="s">
        <v>445</v>
      </c>
      <c r="B134" s="84" t="s">
        <v>446</v>
      </c>
      <c r="C134" s="103">
        <v>395</v>
      </c>
      <c r="D134" s="103">
        <v>472</v>
      </c>
      <c r="E134" s="103">
        <v>476</v>
      </c>
      <c r="F134" s="110">
        <v>948</v>
      </c>
      <c r="G134" s="281"/>
      <c r="H134" s="431"/>
      <c r="I134" s="80">
        <v>4250</v>
      </c>
      <c r="J134" s="347" t="s">
        <v>836</v>
      </c>
      <c r="K134" s="345"/>
      <c r="L134" s="74"/>
      <c r="M134" s="426"/>
      <c r="N134" s="427"/>
      <c r="O134" s="77">
        <v>4910</v>
      </c>
      <c r="P134" s="338" t="s">
        <v>837</v>
      </c>
      <c r="Q134" s="333"/>
      <c r="R134" s="74"/>
      <c r="S134" s="410"/>
      <c r="T134" s="53" t="s">
        <v>447</v>
      </c>
      <c r="U134" s="143" t="s">
        <v>838</v>
      </c>
      <c r="V134" s="103">
        <v>48</v>
      </c>
      <c r="W134" s="103">
        <v>39</v>
      </c>
      <c r="X134" s="103">
        <v>50</v>
      </c>
      <c r="Y134" s="26">
        <v>89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281"/>
      <c r="H135" s="431"/>
      <c r="I135" s="80">
        <v>4260</v>
      </c>
      <c r="J135" s="347" t="s">
        <v>839</v>
      </c>
      <c r="K135" s="345"/>
      <c r="L135" s="74"/>
      <c r="M135" s="433"/>
      <c r="N135" s="434"/>
      <c r="O135" s="77">
        <v>4970</v>
      </c>
      <c r="P135" s="435" t="s">
        <v>616</v>
      </c>
      <c r="Q135" s="435"/>
      <c r="R135" s="74"/>
      <c r="S135" s="415" t="s">
        <v>448</v>
      </c>
      <c r="T135" s="53" t="s">
        <v>449</v>
      </c>
      <c r="U135" s="143" t="s">
        <v>840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431"/>
      <c r="I136" s="80">
        <v>4270</v>
      </c>
      <c r="J136" s="347" t="s">
        <v>841</v>
      </c>
      <c r="K136" s="345"/>
      <c r="L136" s="74"/>
      <c r="M136" s="288">
        <v>5118</v>
      </c>
      <c r="N136" s="246" t="s">
        <v>440</v>
      </c>
      <c r="O136" s="85">
        <v>4380</v>
      </c>
      <c r="P136" s="323" t="s">
        <v>496</v>
      </c>
      <c r="Q136" s="310"/>
      <c r="R136" s="74"/>
      <c r="S136" s="436"/>
      <c r="T136" s="53" t="s">
        <v>222</v>
      </c>
      <c r="U136" s="143" t="s">
        <v>448</v>
      </c>
      <c r="V136" s="103">
        <v>7</v>
      </c>
      <c r="W136" s="103">
        <v>6</v>
      </c>
      <c r="X136" s="103">
        <v>5</v>
      </c>
      <c r="Y136" s="26">
        <v>11</v>
      </c>
    </row>
    <row r="137" spans="1:25" ht="15.95" customHeight="1" x14ac:dyDescent="0.4">
      <c r="A137" s="490" t="s">
        <v>1</v>
      </c>
      <c r="B137" s="6" t="s">
        <v>2</v>
      </c>
      <c r="C137" s="50" t="s">
        <v>460</v>
      </c>
      <c r="D137" s="50" t="s">
        <v>762</v>
      </c>
      <c r="E137" s="50"/>
      <c r="F137" s="1"/>
      <c r="G137" s="281"/>
      <c r="H137" s="431"/>
      <c r="I137" s="80">
        <v>4350</v>
      </c>
      <c r="J137" s="348" t="s">
        <v>842</v>
      </c>
      <c r="K137" s="346"/>
      <c r="L137" s="74"/>
      <c r="M137" s="437"/>
      <c r="N137" s="438"/>
      <c r="O137" s="85">
        <v>4390</v>
      </c>
      <c r="P137" s="323" t="s">
        <v>497</v>
      </c>
      <c r="Q137" s="310"/>
      <c r="R137" s="74"/>
      <c r="S137" s="439" t="s">
        <v>843</v>
      </c>
      <c r="T137" s="34" t="s">
        <v>452</v>
      </c>
      <c r="U137" s="9" t="s">
        <v>585</v>
      </c>
      <c r="V137" s="103">
        <v>67</v>
      </c>
      <c r="W137" s="103">
        <v>41</v>
      </c>
      <c r="X137" s="103">
        <v>85</v>
      </c>
      <c r="Y137" s="26">
        <v>126</v>
      </c>
    </row>
    <row r="138" spans="1:25" ht="15.95" customHeight="1" x14ac:dyDescent="0.4">
      <c r="A138" s="272" t="s">
        <v>806</v>
      </c>
      <c r="B138" s="253" t="s">
        <v>844</v>
      </c>
      <c r="C138" s="86">
        <v>4010</v>
      </c>
      <c r="D138" s="440" t="s">
        <v>845</v>
      </c>
      <c r="E138" s="441"/>
      <c r="F138" s="1"/>
      <c r="G138" s="281"/>
      <c r="H138" s="431"/>
      <c r="I138" s="80">
        <v>4360</v>
      </c>
      <c r="J138" s="348" t="s">
        <v>846</v>
      </c>
      <c r="K138" s="346"/>
      <c r="L138" s="74"/>
      <c r="M138" s="437"/>
      <c r="N138" s="438"/>
      <c r="O138" s="85">
        <v>4410</v>
      </c>
      <c r="P138" s="323" t="s">
        <v>498</v>
      </c>
      <c r="Q138" s="310"/>
      <c r="R138" s="74"/>
      <c r="S138" s="442"/>
      <c r="T138" s="34" t="s">
        <v>453</v>
      </c>
      <c r="U138" s="9" t="s">
        <v>847</v>
      </c>
      <c r="V138" s="27">
        <v>9</v>
      </c>
      <c r="W138" s="27">
        <v>11</v>
      </c>
      <c r="X138" s="27">
        <v>10</v>
      </c>
      <c r="Y138" s="27">
        <v>21</v>
      </c>
    </row>
    <row r="139" spans="1:25" ht="15.95" customHeight="1" x14ac:dyDescent="0.4">
      <c r="A139" s="273"/>
      <c r="B139" s="443"/>
      <c r="C139" s="86">
        <v>4020</v>
      </c>
      <c r="D139" s="440" t="s">
        <v>848</v>
      </c>
      <c r="E139" s="441"/>
      <c r="F139" s="1"/>
      <c r="G139" s="282"/>
      <c r="H139" s="444"/>
      <c r="I139" s="80">
        <v>4370</v>
      </c>
      <c r="J139" s="348" t="s">
        <v>849</v>
      </c>
      <c r="K139" s="346"/>
      <c r="L139" s="74"/>
      <c r="M139" s="437"/>
      <c r="N139" s="438"/>
      <c r="O139" s="85">
        <v>4420</v>
      </c>
      <c r="P139" s="323" t="s">
        <v>499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443"/>
      <c r="C140" s="86">
        <v>4030</v>
      </c>
      <c r="D140" s="440" t="s">
        <v>850</v>
      </c>
      <c r="E140" s="441"/>
      <c r="F140" s="1"/>
      <c r="G140" s="290">
        <v>5115</v>
      </c>
      <c r="H140" s="250" t="s">
        <v>851</v>
      </c>
      <c r="I140" s="87">
        <v>4430</v>
      </c>
      <c r="J140" s="344" t="s">
        <v>852</v>
      </c>
      <c r="K140" s="343"/>
      <c r="L140" s="74"/>
      <c r="M140" s="437"/>
      <c r="N140" s="438"/>
      <c r="O140" s="85">
        <v>4620</v>
      </c>
      <c r="P140" s="323" t="s">
        <v>500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443"/>
      <c r="C141" s="86">
        <v>4040</v>
      </c>
      <c r="D141" s="440" t="s">
        <v>853</v>
      </c>
      <c r="E141" s="441"/>
      <c r="F141" s="1"/>
      <c r="G141" s="445"/>
      <c r="H141" s="446"/>
      <c r="I141" s="87">
        <v>4640</v>
      </c>
      <c r="J141" s="344" t="s">
        <v>854</v>
      </c>
      <c r="K141" s="343"/>
      <c r="L141" s="74"/>
      <c r="M141" s="447"/>
      <c r="N141" s="448"/>
      <c r="O141" s="85">
        <v>4610</v>
      </c>
      <c r="P141" s="323" t="s">
        <v>517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443"/>
      <c r="C142" s="86">
        <v>4050</v>
      </c>
      <c r="D142" s="440" t="s">
        <v>855</v>
      </c>
      <c r="E142" s="441"/>
      <c r="F142" s="1"/>
      <c r="G142" s="445"/>
      <c r="H142" s="446"/>
      <c r="I142" s="87">
        <v>4650</v>
      </c>
      <c r="J142" s="344" t="s">
        <v>856</v>
      </c>
      <c r="K142" s="343"/>
      <c r="L142" s="74"/>
      <c r="M142" s="289">
        <v>5119</v>
      </c>
      <c r="N142" s="247" t="s">
        <v>501</v>
      </c>
      <c r="O142" s="88">
        <v>4670</v>
      </c>
      <c r="P142" s="340" t="s">
        <v>502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443"/>
      <c r="C143" s="86">
        <v>4060</v>
      </c>
      <c r="D143" s="440" t="s">
        <v>857</v>
      </c>
      <c r="E143" s="441"/>
      <c r="F143" s="1"/>
      <c r="G143" s="445"/>
      <c r="H143" s="446"/>
      <c r="I143" s="87">
        <v>4660</v>
      </c>
      <c r="J143" s="344" t="s">
        <v>858</v>
      </c>
      <c r="K143" s="343"/>
      <c r="L143" s="74"/>
      <c r="M143" s="449"/>
      <c r="N143" s="450"/>
      <c r="O143" s="88">
        <v>4680</v>
      </c>
      <c r="P143" s="340" t="s">
        <v>503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451"/>
      <c r="C144" s="86">
        <v>4070</v>
      </c>
      <c r="D144" s="440" t="s">
        <v>859</v>
      </c>
      <c r="E144" s="441"/>
      <c r="F144" s="1"/>
      <c r="G144" s="445"/>
      <c r="H144" s="446"/>
      <c r="I144" s="87">
        <v>4790</v>
      </c>
      <c r="J144" s="344" t="s">
        <v>860</v>
      </c>
      <c r="K144" s="343"/>
      <c r="L144" s="74"/>
      <c r="M144" s="449"/>
      <c r="N144" s="450"/>
      <c r="O144" s="88">
        <v>4690</v>
      </c>
      <c r="P144" s="340" t="s">
        <v>504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423</v>
      </c>
      <c r="B145" s="254" t="s">
        <v>861</v>
      </c>
      <c r="C145" s="89">
        <v>4120</v>
      </c>
      <c r="D145" s="331" t="s">
        <v>862</v>
      </c>
      <c r="E145" s="318"/>
      <c r="F145" s="1"/>
      <c r="G145" s="452"/>
      <c r="H145" s="453"/>
      <c r="I145" s="87">
        <v>4880</v>
      </c>
      <c r="J145" s="344" t="s">
        <v>863</v>
      </c>
      <c r="K145" s="343"/>
      <c r="L145" s="74"/>
      <c r="M145" s="449"/>
      <c r="N145" s="450"/>
      <c r="O145" s="88">
        <v>4700</v>
      </c>
      <c r="P145" s="340" t="s">
        <v>506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454"/>
      <c r="C146" s="89">
        <v>4130</v>
      </c>
      <c r="D146" s="331" t="s">
        <v>864</v>
      </c>
      <c r="E146" s="318"/>
      <c r="F146" s="1"/>
      <c r="G146" s="291">
        <v>5116</v>
      </c>
      <c r="H146" s="249" t="s">
        <v>865</v>
      </c>
      <c r="I146" s="56">
        <v>4440</v>
      </c>
      <c r="J146" s="324" t="s">
        <v>866</v>
      </c>
      <c r="K146" s="311"/>
      <c r="L146" s="74"/>
      <c r="M146" s="449"/>
      <c r="N146" s="450"/>
      <c r="O146" s="88">
        <v>4710</v>
      </c>
      <c r="P146" s="340" t="s">
        <v>508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454"/>
      <c r="C147" s="89">
        <v>4140</v>
      </c>
      <c r="D147" s="331" t="s">
        <v>867</v>
      </c>
      <c r="E147" s="318"/>
      <c r="F147" s="1"/>
      <c r="G147" s="217"/>
      <c r="H147" s="217"/>
      <c r="I147" s="56">
        <v>4450</v>
      </c>
      <c r="J147" s="324" t="s">
        <v>868</v>
      </c>
      <c r="K147" s="311"/>
      <c r="L147" s="74"/>
      <c r="M147" s="455"/>
      <c r="N147" s="456"/>
      <c r="O147" s="88">
        <v>4720</v>
      </c>
      <c r="P147" s="340" t="s">
        <v>509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454"/>
      <c r="C148" s="89">
        <v>4150</v>
      </c>
      <c r="D148" s="331" t="s">
        <v>869</v>
      </c>
      <c r="E148" s="318"/>
      <c r="F148" s="1"/>
      <c r="G148" s="217"/>
      <c r="H148" s="217"/>
      <c r="I148" s="56">
        <v>4460</v>
      </c>
      <c r="J148" s="324" t="s">
        <v>870</v>
      </c>
      <c r="K148" s="311"/>
      <c r="L148" s="74"/>
      <c r="M148" s="292">
        <v>5120</v>
      </c>
      <c r="N148" s="248" t="s">
        <v>510</v>
      </c>
      <c r="O148" s="90">
        <v>4630</v>
      </c>
      <c r="P148" s="341" t="s">
        <v>511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454"/>
      <c r="C149" s="89">
        <v>4160</v>
      </c>
      <c r="D149" s="331" t="s">
        <v>871</v>
      </c>
      <c r="E149" s="318"/>
      <c r="F149" s="1"/>
      <c r="G149" s="217"/>
      <c r="H149" s="217"/>
      <c r="I149" s="56">
        <v>4470</v>
      </c>
      <c r="J149" s="324" t="s">
        <v>872</v>
      </c>
      <c r="K149" s="311"/>
      <c r="L149" s="74"/>
      <c r="M149" s="223"/>
      <c r="N149" s="223"/>
      <c r="O149" s="90">
        <v>4730</v>
      </c>
      <c r="P149" s="341" t="s">
        <v>512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454"/>
      <c r="C150" s="89">
        <v>4170</v>
      </c>
      <c r="D150" s="331" t="s">
        <v>873</v>
      </c>
      <c r="E150" s="318"/>
      <c r="F150" s="1"/>
      <c r="G150" s="217"/>
      <c r="H150" s="217"/>
      <c r="I150" s="56">
        <v>4480</v>
      </c>
      <c r="J150" s="324" t="s">
        <v>874</v>
      </c>
      <c r="K150" s="311"/>
      <c r="L150" s="74"/>
      <c r="M150" s="223"/>
      <c r="N150" s="223"/>
      <c r="O150" s="90">
        <v>4740</v>
      </c>
      <c r="P150" s="341" t="s">
        <v>513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454"/>
      <c r="C151" s="89">
        <v>4180</v>
      </c>
      <c r="D151" s="331" t="s">
        <v>875</v>
      </c>
      <c r="E151" s="318"/>
      <c r="F151" s="1"/>
      <c r="G151" s="217"/>
      <c r="H151" s="217"/>
      <c r="I151" s="56">
        <v>4490</v>
      </c>
      <c r="J151" s="324" t="s">
        <v>876</v>
      </c>
      <c r="K151" s="311"/>
      <c r="L151" s="74"/>
      <c r="M151" s="223"/>
      <c r="N151" s="223"/>
      <c r="O151" s="90">
        <v>4750</v>
      </c>
      <c r="P151" s="341" t="s">
        <v>514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454"/>
      <c r="C152" s="89">
        <v>4190</v>
      </c>
      <c r="D152" s="331" t="s">
        <v>877</v>
      </c>
      <c r="E152" s="318"/>
      <c r="F152" s="1"/>
      <c r="G152" s="217"/>
      <c r="H152" s="217"/>
      <c r="I152" s="56">
        <v>4500</v>
      </c>
      <c r="J152" s="324" t="s">
        <v>878</v>
      </c>
      <c r="K152" s="311"/>
      <c r="L152" s="74"/>
      <c r="M152" s="223"/>
      <c r="N152" s="223"/>
      <c r="O152" s="90">
        <v>4760</v>
      </c>
      <c r="P152" s="341" t="s">
        <v>515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454"/>
      <c r="C153" s="89">
        <v>4200</v>
      </c>
      <c r="D153" s="331" t="s">
        <v>879</v>
      </c>
      <c r="E153" s="318"/>
      <c r="F153" s="1"/>
      <c r="G153" s="217"/>
      <c r="H153" s="217"/>
      <c r="I153" s="56">
        <v>4510</v>
      </c>
      <c r="J153" s="324" t="s">
        <v>880</v>
      </c>
      <c r="K153" s="311"/>
      <c r="L153" s="74"/>
      <c r="M153" s="222"/>
      <c r="N153" s="222"/>
      <c r="O153" s="90">
        <v>4810</v>
      </c>
      <c r="P153" s="341" t="s">
        <v>881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454"/>
      <c r="C154" s="89">
        <v>4210</v>
      </c>
      <c r="D154" s="331" t="s">
        <v>882</v>
      </c>
      <c r="E154" s="318"/>
      <c r="F154" s="1"/>
      <c r="G154" s="217"/>
      <c r="H154" s="217"/>
      <c r="I154" s="56">
        <v>4520</v>
      </c>
      <c r="J154" s="324" t="s">
        <v>883</v>
      </c>
      <c r="K154" s="311"/>
      <c r="L154" s="74"/>
      <c r="M154" s="490" t="s">
        <v>115</v>
      </c>
      <c r="N154" s="6" t="s">
        <v>57</v>
      </c>
      <c r="O154" s="50" t="s">
        <v>22</v>
      </c>
      <c r="P154" s="151" t="s">
        <v>116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454"/>
      <c r="C155" s="89">
        <v>4220</v>
      </c>
      <c r="D155" s="331" t="s">
        <v>252</v>
      </c>
      <c r="E155" s="318"/>
      <c r="F155" s="1"/>
      <c r="G155" s="217"/>
      <c r="H155" s="217"/>
      <c r="I155" s="56">
        <v>4530</v>
      </c>
      <c r="J155" s="324" t="s">
        <v>884</v>
      </c>
      <c r="K155" s="311"/>
      <c r="L155" s="74"/>
      <c r="M155" s="293">
        <v>5112</v>
      </c>
      <c r="N155" s="145" t="s">
        <v>861</v>
      </c>
      <c r="O155" s="89">
        <v>5020</v>
      </c>
      <c r="P155" s="331" t="s">
        <v>885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457"/>
      <c r="C156" s="89">
        <v>4280</v>
      </c>
      <c r="D156" s="331" t="s">
        <v>886</v>
      </c>
      <c r="E156" s="318"/>
      <c r="F156" s="1"/>
      <c r="G156" s="217"/>
      <c r="H156" s="217"/>
      <c r="I156" s="56">
        <v>4780</v>
      </c>
      <c r="J156" s="324" t="s">
        <v>887</v>
      </c>
      <c r="K156" s="311"/>
      <c r="L156" s="74"/>
      <c r="M156" s="294">
        <v>5113</v>
      </c>
      <c r="N156" s="78" t="s">
        <v>421</v>
      </c>
      <c r="O156" s="76">
        <v>5010</v>
      </c>
      <c r="P156" s="342" t="s">
        <v>888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458" t="s">
        <v>420</v>
      </c>
      <c r="B157" s="252" t="s">
        <v>421</v>
      </c>
      <c r="C157" s="76">
        <v>4290</v>
      </c>
      <c r="D157" s="342" t="s">
        <v>889</v>
      </c>
      <c r="E157" s="337"/>
      <c r="F157" s="1"/>
      <c r="G157" s="217"/>
      <c r="H157" s="217"/>
      <c r="I157" s="56">
        <v>4860</v>
      </c>
      <c r="J157" s="324" t="s">
        <v>890</v>
      </c>
      <c r="K157" s="311"/>
      <c r="L157" s="74"/>
      <c r="M157" s="459" t="s">
        <v>891</v>
      </c>
      <c r="N157" s="460"/>
      <c r="O157" s="460"/>
      <c r="P157" s="460"/>
      <c r="Q157" s="460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12"/>
      <c r="B158" s="212"/>
      <c r="C158" s="76">
        <v>4300</v>
      </c>
      <c r="D158" s="342" t="s">
        <v>892</v>
      </c>
      <c r="E158" s="337"/>
      <c r="F158" s="1"/>
      <c r="G158" s="217"/>
      <c r="H158" s="217"/>
      <c r="I158" s="56">
        <v>4870</v>
      </c>
      <c r="J158" s="324" t="s">
        <v>893</v>
      </c>
      <c r="K158" s="311"/>
      <c r="L158" s="74"/>
      <c r="M158" s="461" t="s">
        <v>894</v>
      </c>
      <c r="N158" s="462"/>
      <c r="O158" s="462"/>
      <c r="P158" s="462"/>
      <c r="Q158" s="462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12"/>
      <c r="B159" s="212"/>
      <c r="C159" s="76">
        <v>4310</v>
      </c>
      <c r="D159" s="342" t="s">
        <v>895</v>
      </c>
      <c r="E159" s="337"/>
      <c r="F159" s="1"/>
      <c r="G159" s="217"/>
      <c r="H159" s="217"/>
      <c r="I159" s="56">
        <v>4900</v>
      </c>
      <c r="J159" s="324" t="s">
        <v>896</v>
      </c>
      <c r="K159" s="311"/>
      <c r="L159" s="74"/>
      <c r="M159" s="162"/>
      <c r="N159" s="161"/>
      <c r="O159" s="490" t="s">
        <v>3</v>
      </c>
      <c r="P159" s="490" t="s">
        <v>4</v>
      </c>
      <c r="Q159" s="490" t="s">
        <v>5</v>
      </c>
      <c r="R159" s="490" t="s">
        <v>6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11"/>
      <c r="B160" s="211"/>
      <c r="C160" s="76">
        <v>4320</v>
      </c>
      <c r="D160" s="342" t="s">
        <v>897</v>
      </c>
      <c r="E160" s="337"/>
      <c r="F160" s="1"/>
      <c r="G160" s="185"/>
      <c r="H160" s="185"/>
      <c r="I160" s="56">
        <v>4960</v>
      </c>
      <c r="J160" s="324" t="s">
        <v>898</v>
      </c>
      <c r="K160" s="311"/>
      <c r="L160" s="74"/>
      <c r="M160" s="147" t="s">
        <v>902</v>
      </c>
      <c r="N160" s="150"/>
      <c r="O160" s="111">
        <v>2881</v>
      </c>
      <c r="P160" s="111">
        <v>2760</v>
      </c>
      <c r="Q160" s="111">
        <v>3069</v>
      </c>
      <c r="R160" s="111">
        <v>5829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674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899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2" manualBreakCount="2">
    <brk id="40" max="17" man="1"/>
    <brk id="78" max="17" man="1"/>
  </rowBreaks>
  <colBreaks count="1" manualBreakCount="1">
    <brk id="1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62"/>
  <sheetViews>
    <sheetView view="pageBreakPreview" zoomScale="85" zoomScaleNormal="100" zoomScaleSheetLayoutView="85" workbookViewId="0">
      <selection activeCell="L14" sqref="L14"/>
    </sheetView>
  </sheetViews>
  <sheetFormatPr defaultRowHeight="13.5" x14ac:dyDescent="0.4"/>
  <cols>
    <col min="1" max="1" width="6.125" style="844" customWidth="1"/>
    <col min="2" max="2" width="12.75" style="845" customWidth="1"/>
    <col min="3" max="6" width="7.625" style="493" customWidth="1"/>
    <col min="7" max="7" width="6.125" style="844" customWidth="1"/>
    <col min="8" max="8" width="12.75" style="845" customWidth="1"/>
    <col min="9" max="11" width="7.625" style="493" customWidth="1"/>
    <col min="12" max="12" width="8.625" style="493" bestFit="1" customWidth="1"/>
    <col min="13" max="13" width="6.125" style="844" customWidth="1"/>
    <col min="14" max="14" width="12.75" style="844" customWidth="1"/>
    <col min="15" max="17" width="7.625" style="493" customWidth="1"/>
    <col min="18" max="18" width="8.625" style="493" customWidth="1"/>
    <col min="19" max="19" width="12" style="493" customWidth="1"/>
    <col min="20" max="20" width="7.125" style="493" customWidth="1"/>
    <col min="21" max="21" width="11.125" style="493" customWidth="1"/>
    <col min="22" max="25" width="6.375" style="493" customWidth="1"/>
    <col min="26" max="16384" width="9" style="493"/>
  </cols>
  <sheetData>
    <row r="1" spans="1:26" ht="24" customHeight="1" x14ac:dyDescent="0.4">
      <c r="A1" s="491" t="s">
        <v>677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2"/>
      <c r="T1" s="492"/>
      <c r="U1" s="492"/>
      <c r="V1" s="492"/>
      <c r="W1" s="492"/>
      <c r="X1" s="492"/>
      <c r="Y1" s="492"/>
    </row>
    <row r="2" spans="1:26" ht="15.95" customHeight="1" x14ac:dyDescent="0.4">
      <c r="A2" s="494" t="s">
        <v>690</v>
      </c>
      <c r="B2" s="494"/>
      <c r="C2" s="492"/>
      <c r="D2" s="492"/>
      <c r="E2" s="492"/>
      <c r="F2" s="492"/>
      <c r="G2" s="495"/>
      <c r="H2" s="496"/>
      <c r="I2" s="492"/>
      <c r="J2" s="492"/>
      <c r="K2" s="492"/>
      <c r="L2" s="492"/>
      <c r="M2" s="495"/>
      <c r="N2" s="495"/>
      <c r="O2" s="492"/>
      <c r="P2" s="497" t="s">
        <v>1229</v>
      </c>
      <c r="Q2" s="497"/>
      <c r="R2" s="497"/>
      <c r="S2" s="492"/>
      <c r="T2" s="492"/>
      <c r="U2" s="492"/>
      <c r="V2" s="492"/>
      <c r="W2" s="492"/>
      <c r="X2" s="492"/>
      <c r="Y2" s="492"/>
    </row>
    <row r="3" spans="1:26" s="502" customFormat="1" ht="15.95" customHeight="1" x14ac:dyDescent="0.4">
      <c r="A3" s="498" t="s">
        <v>1</v>
      </c>
      <c r="B3" s="499" t="s">
        <v>2</v>
      </c>
      <c r="C3" s="498" t="s">
        <v>3</v>
      </c>
      <c r="D3" s="498" t="s">
        <v>4</v>
      </c>
      <c r="E3" s="498" t="s">
        <v>5</v>
      </c>
      <c r="F3" s="498" t="s">
        <v>6</v>
      </c>
      <c r="G3" s="498" t="s">
        <v>1</v>
      </c>
      <c r="H3" s="499" t="s">
        <v>2</v>
      </c>
      <c r="I3" s="498" t="s">
        <v>3</v>
      </c>
      <c r="J3" s="498" t="s">
        <v>4</v>
      </c>
      <c r="K3" s="498" t="s">
        <v>5</v>
      </c>
      <c r="L3" s="498" t="s">
        <v>6</v>
      </c>
      <c r="M3" s="498" t="s">
        <v>1</v>
      </c>
      <c r="N3" s="498" t="s">
        <v>2</v>
      </c>
      <c r="O3" s="498" t="s">
        <v>3</v>
      </c>
      <c r="P3" s="498" t="s">
        <v>4</v>
      </c>
      <c r="Q3" s="498" t="s">
        <v>5</v>
      </c>
      <c r="R3" s="498" t="s">
        <v>6</v>
      </c>
      <c r="S3" s="498" t="s">
        <v>22</v>
      </c>
      <c r="T3" s="500" t="s">
        <v>23</v>
      </c>
      <c r="U3" s="501"/>
      <c r="V3" s="498" t="s">
        <v>3</v>
      </c>
      <c r="W3" s="498" t="s">
        <v>4</v>
      </c>
      <c r="X3" s="498" t="s">
        <v>5</v>
      </c>
      <c r="Y3" s="498" t="s">
        <v>6</v>
      </c>
      <c r="Z3" s="493"/>
    </row>
    <row r="4" spans="1:26" ht="15.95" customHeight="1" x14ac:dyDescent="0.4">
      <c r="A4" s="503" t="s">
        <v>7</v>
      </c>
      <c r="B4" s="504" t="s">
        <v>519</v>
      </c>
      <c r="C4" s="103">
        <v>193</v>
      </c>
      <c r="D4" s="103">
        <v>152</v>
      </c>
      <c r="E4" s="103">
        <v>162</v>
      </c>
      <c r="F4" s="103">
        <v>314</v>
      </c>
      <c r="G4" s="505" t="s">
        <v>16</v>
      </c>
      <c r="H4" s="504" t="s">
        <v>520</v>
      </c>
      <c r="I4" s="103">
        <v>2503</v>
      </c>
      <c r="J4" s="103">
        <v>2592</v>
      </c>
      <c r="K4" s="103">
        <v>2778</v>
      </c>
      <c r="L4" s="103">
        <v>5370</v>
      </c>
      <c r="M4" s="506" t="s">
        <v>17</v>
      </c>
      <c r="N4" s="504" t="s">
        <v>521</v>
      </c>
      <c r="O4" s="103">
        <v>79</v>
      </c>
      <c r="P4" s="103">
        <v>64</v>
      </c>
      <c r="Q4" s="103">
        <v>67</v>
      </c>
      <c r="R4" s="103">
        <v>131</v>
      </c>
      <c r="S4" s="506" t="s">
        <v>20</v>
      </c>
      <c r="T4" s="507" t="s">
        <v>21</v>
      </c>
      <c r="U4" s="508"/>
      <c r="V4" s="103">
        <v>112</v>
      </c>
      <c r="W4" s="103">
        <v>87</v>
      </c>
      <c r="X4" s="103">
        <v>108</v>
      </c>
      <c r="Y4" s="103">
        <v>195</v>
      </c>
    </row>
    <row r="5" spans="1:26" ht="15.95" customHeight="1" x14ac:dyDescent="0.4">
      <c r="A5" s="503" t="s">
        <v>10</v>
      </c>
      <c r="B5" s="504" t="s">
        <v>11</v>
      </c>
      <c r="C5" s="103">
        <v>73</v>
      </c>
      <c r="D5" s="103">
        <v>53</v>
      </c>
      <c r="E5" s="103">
        <v>45</v>
      </c>
      <c r="F5" s="103">
        <v>98</v>
      </c>
      <c r="G5" s="505" t="s">
        <v>19</v>
      </c>
      <c r="H5" s="504" t="s">
        <v>522</v>
      </c>
      <c r="I5" s="103">
        <v>695</v>
      </c>
      <c r="J5" s="103">
        <v>686</v>
      </c>
      <c r="K5" s="103">
        <v>760</v>
      </c>
      <c r="L5" s="103">
        <v>1446</v>
      </c>
      <c r="M5" s="506" t="s">
        <v>523</v>
      </c>
      <c r="N5" s="509" t="s">
        <v>671</v>
      </c>
      <c r="O5" s="103">
        <v>323</v>
      </c>
      <c r="P5" s="103">
        <v>250</v>
      </c>
      <c r="Q5" s="103">
        <v>300</v>
      </c>
      <c r="R5" s="103">
        <v>550</v>
      </c>
      <c r="S5" s="506" t="s">
        <v>26</v>
      </c>
      <c r="T5" s="507" t="s">
        <v>27</v>
      </c>
      <c r="U5" s="508"/>
      <c r="V5" s="103">
        <v>41</v>
      </c>
      <c r="W5" s="103">
        <v>40</v>
      </c>
      <c r="X5" s="103">
        <v>44</v>
      </c>
      <c r="Y5" s="103">
        <v>84</v>
      </c>
    </row>
    <row r="6" spans="1:26" ht="15.95" customHeight="1" x14ac:dyDescent="0.4">
      <c r="A6" s="503" t="s">
        <v>14</v>
      </c>
      <c r="B6" s="504" t="s">
        <v>15</v>
      </c>
      <c r="C6" s="103">
        <v>118</v>
      </c>
      <c r="D6" s="103">
        <v>70</v>
      </c>
      <c r="E6" s="103">
        <v>87</v>
      </c>
      <c r="F6" s="103">
        <v>157</v>
      </c>
      <c r="G6" s="505" t="s">
        <v>25</v>
      </c>
      <c r="H6" s="504" t="s">
        <v>524</v>
      </c>
      <c r="I6" s="103">
        <v>315</v>
      </c>
      <c r="J6" s="103">
        <v>266</v>
      </c>
      <c r="K6" s="103">
        <v>281</v>
      </c>
      <c r="L6" s="103">
        <v>547</v>
      </c>
      <c r="M6" s="506" t="s">
        <v>523</v>
      </c>
      <c r="N6" s="510" t="s">
        <v>39</v>
      </c>
      <c r="O6" s="103">
        <v>327</v>
      </c>
      <c r="P6" s="103">
        <v>244</v>
      </c>
      <c r="Q6" s="103">
        <v>289</v>
      </c>
      <c r="R6" s="103">
        <v>533</v>
      </c>
      <c r="S6" s="506" t="s">
        <v>33</v>
      </c>
      <c r="T6" s="507" t="s">
        <v>34</v>
      </c>
      <c r="U6" s="508"/>
      <c r="V6" s="103">
        <v>153</v>
      </c>
      <c r="W6" s="103">
        <v>127</v>
      </c>
      <c r="X6" s="103">
        <v>152</v>
      </c>
      <c r="Y6" s="103">
        <v>279</v>
      </c>
      <c r="Z6" s="493" t="s">
        <v>681</v>
      </c>
    </row>
    <row r="7" spans="1:26" ht="15.95" customHeight="1" x14ac:dyDescent="0.4">
      <c r="A7" s="503" t="s">
        <v>523</v>
      </c>
      <c r="B7" s="511" t="s">
        <v>18</v>
      </c>
      <c r="C7" s="103">
        <v>163</v>
      </c>
      <c r="D7" s="103">
        <v>125</v>
      </c>
      <c r="E7" s="103">
        <v>141</v>
      </c>
      <c r="F7" s="103">
        <v>266</v>
      </c>
      <c r="G7" s="505" t="s">
        <v>29</v>
      </c>
      <c r="H7" s="504" t="s">
        <v>525</v>
      </c>
      <c r="I7" s="103">
        <v>354</v>
      </c>
      <c r="J7" s="103">
        <v>261</v>
      </c>
      <c r="K7" s="103">
        <v>333</v>
      </c>
      <c r="L7" s="103">
        <v>594</v>
      </c>
      <c r="M7" s="506" t="s">
        <v>42</v>
      </c>
      <c r="N7" s="512" t="s">
        <v>43</v>
      </c>
      <c r="O7" s="103">
        <v>443</v>
      </c>
      <c r="P7" s="103">
        <v>397</v>
      </c>
      <c r="Q7" s="103">
        <v>396</v>
      </c>
      <c r="R7" s="103">
        <v>793</v>
      </c>
      <c r="S7" s="492"/>
      <c r="T7" s="502"/>
      <c r="U7" s="502"/>
      <c r="V7" s="492"/>
      <c r="W7" s="492"/>
      <c r="X7" s="492"/>
      <c r="Y7" s="492"/>
    </row>
    <row r="8" spans="1:26" ht="15.95" customHeight="1" x14ac:dyDescent="0.4">
      <c r="A8" s="503" t="s">
        <v>24</v>
      </c>
      <c r="B8" s="504" t="s">
        <v>526</v>
      </c>
      <c r="C8" s="103">
        <v>264</v>
      </c>
      <c r="D8" s="103">
        <v>204</v>
      </c>
      <c r="E8" s="103">
        <v>228</v>
      </c>
      <c r="F8" s="103">
        <v>432</v>
      </c>
      <c r="G8" s="505" t="s">
        <v>32</v>
      </c>
      <c r="H8" s="504" t="s">
        <v>527</v>
      </c>
      <c r="I8" s="103">
        <v>533</v>
      </c>
      <c r="J8" s="103">
        <v>519</v>
      </c>
      <c r="K8" s="103">
        <v>597</v>
      </c>
      <c r="L8" s="103">
        <v>1116</v>
      </c>
      <c r="M8" s="506" t="s">
        <v>46</v>
      </c>
      <c r="N8" s="504" t="s">
        <v>47</v>
      </c>
      <c r="O8" s="103">
        <v>356</v>
      </c>
      <c r="P8" s="103">
        <v>304</v>
      </c>
      <c r="Q8" s="103">
        <v>52</v>
      </c>
      <c r="R8" s="103">
        <v>356</v>
      </c>
      <c r="S8" s="498" t="s">
        <v>22</v>
      </c>
      <c r="T8" s="500" t="s">
        <v>23</v>
      </c>
      <c r="U8" s="501"/>
      <c r="V8" s="498" t="s">
        <v>3</v>
      </c>
      <c r="W8" s="498" t="s">
        <v>4</v>
      </c>
      <c r="X8" s="498" t="s">
        <v>5</v>
      </c>
      <c r="Y8" s="498" t="s">
        <v>6</v>
      </c>
    </row>
    <row r="9" spans="1:26" ht="15.95" customHeight="1" x14ac:dyDescent="0.4">
      <c r="A9" s="503" t="s">
        <v>28</v>
      </c>
      <c r="B9" s="504" t="s">
        <v>490</v>
      </c>
      <c r="C9" s="103">
        <v>353</v>
      </c>
      <c r="D9" s="103">
        <v>285</v>
      </c>
      <c r="E9" s="103">
        <v>298</v>
      </c>
      <c r="F9" s="103">
        <v>583</v>
      </c>
      <c r="G9" s="505" t="s">
        <v>35</v>
      </c>
      <c r="H9" s="504" t="s">
        <v>36</v>
      </c>
      <c r="I9" s="103">
        <v>110</v>
      </c>
      <c r="J9" s="103">
        <v>92</v>
      </c>
      <c r="K9" s="103">
        <v>120</v>
      </c>
      <c r="L9" s="103">
        <v>212</v>
      </c>
      <c r="M9" s="513"/>
      <c r="N9" s="514" t="s">
        <v>459</v>
      </c>
      <c r="O9" s="513"/>
      <c r="P9" s="515"/>
      <c r="Q9" s="515"/>
      <c r="R9" s="514"/>
      <c r="S9" s="506"/>
      <c r="T9" s="507" t="s">
        <v>34</v>
      </c>
      <c r="U9" s="508"/>
      <c r="V9" s="103">
        <v>153</v>
      </c>
      <c r="W9" s="103">
        <v>127</v>
      </c>
      <c r="X9" s="103">
        <v>152</v>
      </c>
      <c r="Y9" s="103">
        <v>279</v>
      </c>
    </row>
    <row r="10" spans="1:26" ht="15.95" customHeight="1" x14ac:dyDescent="0.4">
      <c r="A10" s="503" t="s">
        <v>523</v>
      </c>
      <c r="B10" s="516" t="s">
        <v>31</v>
      </c>
      <c r="C10" s="103">
        <v>110</v>
      </c>
      <c r="D10" s="103">
        <v>87</v>
      </c>
      <c r="E10" s="103">
        <v>92</v>
      </c>
      <c r="F10" s="103">
        <v>179</v>
      </c>
      <c r="G10" s="505" t="s">
        <v>38</v>
      </c>
      <c r="H10" s="504" t="s">
        <v>528</v>
      </c>
      <c r="I10" s="103">
        <v>451</v>
      </c>
      <c r="J10" s="103">
        <v>417</v>
      </c>
      <c r="K10" s="103">
        <v>429</v>
      </c>
      <c r="L10" s="103">
        <v>846</v>
      </c>
      <c r="M10" s="495"/>
      <c r="N10" s="495"/>
      <c r="O10" s="492"/>
      <c r="P10" s="492"/>
      <c r="Q10" s="492"/>
      <c r="R10" s="492"/>
      <c r="S10" s="506" t="s">
        <v>692</v>
      </c>
      <c r="T10" s="507" t="s">
        <v>37</v>
      </c>
      <c r="U10" s="508"/>
      <c r="V10" s="103">
        <v>86</v>
      </c>
      <c r="W10" s="103">
        <v>65</v>
      </c>
      <c r="X10" s="103">
        <v>75</v>
      </c>
      <c r="Y10" s="103">
        <v>140</v>
      </c>
    </row>
    <row r="11" spans="1:26" ht="15.95" customHeight="1" x14ac:dyDescent="0.4">
      <c r="A11" s="503" t="s">
        <v>523</v>
      </c>
      <c r="B11" s="517" t="s">
        <v>529</v>
      </c>
      <c r="C11" s="103">
        <v>147</v>
      </c>
      <c r="D11" s="103">
        <v>120</v>
      </c>
      <c r="E11" s="103">
        <v>113</v>
      </c>
      <c r="F11" s="103">
        <v>233</v>
      </c>
      <c r="G11" s="505" t="s">
        <v>523</v>
      </c>
      <c r="H11" s="518" t="s">
        <v>41</v>
      </c>
      <c r="I11" s="103">
        <v>1324</v>
      </c>
      <c r="J11" s="103">
        <v>1272</v>
      </c>
      <c r="K11" s="103">
        <v>1383</v>
      </c>
      <c r="L11" s="103">
        <v>2655</v>
      </c>
      <c r="M11" s="495"/>
      <c r="N11" s="519" t="s">
        <v>18</v>
      </c>
      <c r="O11" s="520" t="s">
        <v>693</v>
      </c>
      <c r="P11" s="521" t="s">
        <v>463</v>
      </c>
      <c r="Q11" s="522"/>
      <c r="R11" s="492"/>
      <c r="S11" s="506"/>
      <c r="T11" s="507" t="s">
        <v>671</v>
      </c>
      <c r="U11" s="508"/>
      <c r="V11" s="103">
        <v>239</v>
      </c>
      <c r="W11" s="103">
        <v>192</v>
      </c>
      <c r="X11" s="103">
        <v>227</v>
      </c>
      <c r="Y11" s="103">
        <v>419</v>
      </c>
      <c r="Z11" s="493" t="s">
        <v>682</v>
      </c>
    </row>
    <row r="12" spans="1:26" ht="15.95" customHeight="1" x14ac:dyDescent="0.4">
      <c r="A12" s="503" t="s">
        <v>40</v>
      </c>
      <c r="B12" s="504" t="s">
        <v>530</v>
      </c>
      <c r="C12" s="103">
        <v>153</v>
      </c>
      <c r="D12" s="103">
        <v>101</v>
      </c>
      <c r="E12" s="103">
        <v>124</v>
      </c>
      <c r="F12" s="103">
        <v>225</v>
      </c>
      <c r="G12" s="505" t="s">
        <v>45</v>
      </c>
      <c r="H12" s="504" t="s">
        <v>531</v>
      </c>
      <c r="I12" s="103">
        <v>2447</v>
      </c>
      <c r="J12" s="103">
        <v>2590</v>
      </c>
      <c r="K12" s="103">
        <v>2797</v>
      </c>
      <c r="L12" s="103">
        <v>5387</v>
      </c>
      <c r="M12" s="492"/>
      <c r="N12" s="523"/>
      <c r="O12" s="520" t="s">
        <v>694</v>
      </c>
      <c r="P12" s="521" t="s">
        <v>321</v>
      </c>
      <c r="Q12" s="522"/>
      <c r="R12" s="492"/>
      <c r="S12" s="524"/>
      <c r="V12" s="524"/>
      <c r="W12" s="524"/>
      <c r="X12" s="524"/>
      <c r="Y12" s="524"/>
    </row>
    <row r="13" spans="1:26" ht="15.95" customHeight="1" x14ac:dyDescent="0.4">
      <c r="A13" s="503" t="s">
        <v>44</v>
      </c>
      <c r="B13" s="504" t="s">
        <v>532</v>
      </c>
      <c r="C13" s="103">
        <v>322</v>
      </c>
      <c r="D13" s="103">
        <v>250</v>
      </c>
      <c r="E13" s="103">
        <v>248</v>
      </c>
      <c r="F13" s="103">
        <v>498</v>
      </c>
      <c r="G13" s="505" t="s">
        <v>49</v>
      </c>
      <c r="H13" s="504" t="s">
        <v>533</v>
      </c>
      <c r="I13" s="103">
        <v>406</v>
      </c>
      <c r="J13" s="103">
        <v>379</v>
      </c>
      <c r="K13" s="103">
        <v>415</v>
      </c>
      <c r="L13" s="103">
        <v>794</v>
      </c>
      <c r="M13" s="525"/>
      <c r="N13" s="526" t="s">
        <v>31</v>
      </c>
      <c r="O13" s="527" t="s">
        <v>695</v>
      </c>
      <c r="P13" s="528" t="s">
        <v>466</v>
      </c>
      <c r="Q13" s="529"/>
      <c r="R13" s="530"/>
      <c r="S13" s="498" t="s">
        <v>22</v>
      </c>
      <c r="T13" s="500" t="s">
        <v>23</v>
      </c>
      <c r="U13" s="501"/>
      <c r="V13" s="498" t="s">
        <v>3</v>
      </c>
      <c r="W13" s="498" t="s">
        <v>4</v>
      </c>
      <c r="X13" s="498" t="s">
        <v>5</v>
      </c>
      <c r="Y13" s="498" t="s">
        <v>6</v>
      </c>
    </row>
    <row r="14" spans="1:26" ht="15.95" customHeight="1" x14ac:dyDescent="0.4">
      <c r="A14" s="503" t="s">
        <v>48</v>
      </c>
      <c r="B14" s="504" t="s">
        <v>534</v>
      </c>
      <c r="C14" s="103">
        <v>1650</v>
      </c>
      <c r="D14" s="103">
        <v>1474</v>
      </c>
      <c r="E14" s="103">
        <v>1594</v>
      </c>
      <c r="F14" s="103">
        <v>3068</v>
      </c>
      <c r="G14" s="505" t="s">
        <v>51</v>
      </c>
      <c r="H14" s="504" t="s">
        <v>535</v>
      </c>
      <c r="I14" s="103">
        <v>221</v>
      </c>
      <c r="J14" s="103">
        <v>166</v>
      </c>
      <c r="K14" s="103">
        <v>187</v>
      </c>
      <c r="L14" s="103">
        <v>353</v>
      </c>
      <c r="M14" s="525"/>
      <c r="N14" s="531"/>
      <c r="O14" s="527" t="s">
        <v>696</v>
      </c>
      <c r="P14" s="528" t="s">
        <v>468</v>
      </c>
      <c r="Q14" s="529"/>
      <c r="R14" s="492"/>
      <c r="S14" s="506" t="s">
        <v>697</v>
      </c>
      <c r="T14" s="507" t="s">
        <v>684</v>
      </c>
      <c r="U14" s="508"/>
      <c r="V14" s="532">
        <v>86</v>
      </c>
      <c r="W14" s="532">
        <v>60</v>
      </c>
      <c r="X14" s="532">
        <v>76</v>
      </c>
      <c r="Y14" s="532">
        <v>136</v>
      </c>
    </row>
    <row r="15" spans="1:26" ht="15.95" customHeight="1" x14ac:dyDescent="0.4">
      <c r="A15" s="503" t="s">
        <v>50</v>
      </c>
      <c r="B15" s="504" t="s">
        <v>536</v>
      </c>
      <c r="C15" s="103">
        <v>956</v>
      </c>
      <c r="D15" s="103">
        <v>944</v>
      </c>
      <c r="E15" s="103">
        <v>1071</v>
      </c>
      <c r="F15" s="103">
        <v>2015</v>
      </c>
      <c r="G15" s="505" t="s">
        <v>54</v>
      </c>
      <c r="H15" s="504" t="s">
        <v>537</v>
      </c>
      <c r="I15" s="103">
        <v>139</v>
      </c>
      <c r="J15" s="103">
        <v>131</v>
      </c>
      <c r="K15" s="103">
        <v>125</v>
      </c>
      <c r="L15" s="103">
        <v>256</v>
      </c>
      <c r="M15" s="525"/>
      <c r="N15" s="533" t="s">
        <v>529</v>
      </c>
      <c r="O15" s="534" t="s">
        <v>698</v>
      </c>
      <c r="P15" s="535" t="s">
        <v>539</v>
      </c>
      <c r="Q15" s="536"/>
      <c r="R15" s="492"/>
      <c r="S15" s="506"/>
      <c r="T15" s="507" t="s">
        <v>671</v>
      </c>
      <c r="U15" s="508"/>
      <c r="V15" s="532">
        <v>239</v>
      </c>
      <c r="W15" s="532">
        <v>192</v>
      </c>
      <c r="X15" s="532">
        <v>227</v>
      </c>
      <c r="Y15" s="532">
        <v>419</v>
      </c>
    </row>
    <row r="16" spans="1:26" ht="15.95" customHeight="1" x14ac:dyDescent="0.4">
      <c r="A16" s="503" t="s">
        <v>52</v>
      </c>
      <c r="B16" s="504" t="s">
        <v>53</v>
      </c>
      <c r="C16" s="103">
        <v>914</v>
      </c>
      <c r="D16" s="103">
        <v>891</v>
      </c>
      <c r="E16" s="103">
        <v>945</v>
      </c>
      <c r="F16" s="103">
        <v>1836</v>
      </c>
      <c r="G16" s="505" t="s">
        <v>56</v>
      </c>
      <c r="H16" s="504" t="s">
        <v>538</v>
      </c>
      <c r="I16" s="103">
        <v>190</v>
      </c>
      <c r="J16" s="103">
        <v>147</v>
      </c>
      <c r="K16" s="103">
        <v>160</v>
      </c>
      <c r="L16" s="103">
        <v>307</v>
      </c>
      <c r="M16" s="525"/>
      <c r="N16" s="537"/>
      <c r="O16" s="534" t="s">
        <v>699</v>
      </c>
      <c r="P16" s="535" t="s">
        <v>529</v>
      </c>
      <c r="Q16" s="536"/>
      <c r="R16" s="492"/>
      <c r="S16" s="506"/>
      <c r="T16" s="507" t="s">
        <v>671</v>
      </c>
      <c r="U16" s="508"/>
      <c r="V16" s="532">
        <v>325</v>
      </c>
      <c r="W16" s="532">
        <v>252</v>
      </c>
      <c r="X16" s="532">
        <v>303</v>
      </c>
      <c r="Y16" s="532">
        <v>555</v>
      </c>
      <c r="Z16" s="493" t="s">
        <v>685</v>
      </c>
    </row>
    <row r="17" spans="1:25" ht="15.95" customHeight="1" x14ac:dyDescent="0.4">
      <c r="A17" s="503" t="s">
        <v>55</v>
      </c>
      <c r="B17" s="504" t="s">
        <v>540</v>
      </c>
      <c r="C17" s="103">
        <v>392</v>
      </c>
      <c r="D17" s="103">
        <v>296</v>
      </c>
      <c r="E17" s="103">
        <v>347</v>
      </c>
      <c r="F17" s="103">
        <v>643</v>
      </c>
      <c r="G17" s="538" t="s">
        <v>59</v>
      </c>
      <c r="H17" s="504" t="s">
        <v>541</v>
      </c>
      <c r="I17" s="103">
        <v>160</v>
      </c>
      <c r="J17" s="103">
        <v>160</v>
      </c>
      <c r="K17" s="103">
        <v>174</v>
      </c>
      <c r="L17" s="103">
        <v>334</v>
      </c>
      <c r="M17" s="525"/>
      <c r="N17" s="539" t="s">
        <v>700</v>
      </c>
      <c r="O17" s="540" t="s">
        <v>701</v>
      </c>
      <c r="P17" s="541" t="s">
        <v>702</v>
      </c>
      <c r="Q17" s="542"/>
      <c r="R17" s="492"/>
      <c r="S17" s="492"/>
      <c r="V17" s="492"/>
      <c r="W17" s="492"/>
      <c r="X17" s="492"/>
      <c r="Y17" s="492"/>
    </row>
    <row r="18" spans="1:25" ht="15.95" customHeight="1" x14ac:dyDescent="0.4">
      <c r="A18" s="503" t="s">
        <v>58</v>
      </c>
      <c r="B18" s="504" t="s">
        <v>542</v>
      </c>
      <c r="C18" s="103">
        <v>492</v>
      </c>
      <c r="D18" s="103">
        <v>390</v>
      </c>
      <c r="E18" s="103">
        <v>479</v>
      </c>
      <c r="F18" s="103">
        <v>869</v>
      </c>
      <c r="G18" s="538" t="s">
        <v>61</v>
      </c>
      <c r="H18" s="504" t="s">
        <v>543</v>
      </c>
      <c r="I18" s="103">
        <v>111</v>
      </c>
      <c r="J18" s="103">
        <v>56</v>
      </c>
      <c r="K18" s="103">
        <v>70</v>
      </c>
      <c r="L18" s="103">
        <v>126</v>
      </c>
      <c r="M18" s="525"/>
      <c r="N18" s="543"/>
      <c r="O18" s="540" t="s">
        <v>703</v>
      </c>
      <c r="P18" s="541" t="s">
        <v>704</v>
      </c>
      <c r="Q18" s="542"/>
      <c r="R18" s="492"/>
      <c r="S18" s="498" t="s">
        <v>460</v>
      </c>
      <c r="T18" s="500" t="s">
        <v>461</v>
      </c>
      <c r="U18" s="501"/>
      <c r="V18" s="498" t="s">
        <v>3</v>
      </c>
      <c r="W18" s="498" t="s">
        <v>4</v>
      </c>
      <c r="X18" s="498" t="s">
        <v>5</v>
      </c>
      <c r="Y18" s="498" t="s">
        <v>6</v>
      </c>
    </row>
    <row r="19" spans="1:25" ht="15.95" customHeight="1" x14ac:dyDescent="0.4">
      <c r="A19" s="503" t="s">
        <v>60</v>
      </c>
      <c r="B19" s="504" t="s">
        <v>544</v>
      </c>
      <c r="C19" s="103">
        <v>666</v>
      </c>
      <c r="D19" s="103">
        <v>577</v>
      </c>
      <c r="E19" s="103">
        <v>635</v>
      </c>
      <c r="F19" s="103">
        <v>1212</v>
      </c>
      <c r="G19" s="505" t="s">
        <v>64</v>
      </c>
      <c r="H19" s="504" t="s">
        <v>545</v>
      </c>
      <c r="I19" s="103">
        <v>142</v>
      </c>
      <c r="J19" s="103">
        <v>135</v>
      </c>
      <c r="K19" s="103">
        <v>133</v>
      </c>
      <c r="L19" s="103">
        <v>268</v>
      </c>
      <c r="M19" s="525"/>
      <c r="N19" s="544" t="s">
        <v>41</v>
      </c>
      <c r="O19" s="545" t="s">
        <v>705</v>
      </c>
      <c r="P19" s="546" t="s">
        <v>470</v>
      </c>
      <c r="Q19" s="547"/>
      <c r="R19" s="492"/>
      <c r="S19" s="520" t="s">
        <v>693</v>
      </c>
      <c r="T19" s="521" t="s">
        <v>18</v>
      </c>
      <c r="U19" s="522"/>
      <c r="V19" s="103">
        <v>143</v>
      </c>
      <c r="W19" s="103">
        <v>107</v>
      </c>
      <c r="X19" s="103">
        <v>128</v>
      </c>
      <c r="Y19" s="103">
        <v>235</v>
      </c>
    </row>
    <row r="20" spans="1:25" ht="15.95" customHeight="1" x14ac:dyDescent="0.4">
      <c r="A20" s="503" t="s">
        <v>63</v>
      </c>
      <c r="B20" s="504" t="s">
        <v>546</v>
      </c>
      <c r="C20" s="103">
        <v>1196</v>
      </c>
      <c r="D20" s="103">
        <v>1198</v>
      </c>
      <c r="E20" s="103">
        <v>1223</v>
      </c>
      <c r="F20" s="103">
        <v>2421</v>
      </c>
      <c r="G20" s="505" t="s">
        <v>66</v>
      </c>
      <c r="H20" s="504" t="s">
        <v>547</v>
      </c>
      <c r="I20" s="103">
        <v>436</v>
      </c>
      <c r="J20" s="103">
        <v>340</v>
      </c>
      <c r="K20" s="103">
        <v>383</v>
      </c>
      <c r="L20" s="103">
        <v>723</v>
      </c>
      <c r="M20" s="525"/>
      <c r="N20" s="548"/>
      <c r="O20" s="545" t="s">
        <v>706</v>
      </c>
      <c r="P20" s="546" t="s">
        <v>472</v>
      </c>
      <c r="Q20" s="547"/>
      <c r="R20" s="492"/>
      <c r="S20" s="520" t="s">
        <v>694</v>
      </c>
      <c r="T20" s="521" t="s">
        <v>321</v>
      </c>
      <c r="U20" s="522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503" t="s">
        <v>65</v>
      </c>
      <c r="B21" s="504" t="s">
        <v>707</v>
      </c>
      <c r="C21" s="103">
        <v>819</v>
      </c>
      <c r="D21" s="103">
        <v>806</v>
      </c>
      <c r="E21" s="103">
        <v>848</v>
      </c>
      <c r="F21" s="103">
        <v>1654</v>
      </c>
      <c r="G21" s="505" t="s">
        <v>68</v>
      </c>
      <c r="H21" s="504" t="s">
        <v>69</v>
      </c>
      <c r="I21" s="103">
        <v>128</v>
      </c>
      <c r="J21" s="103">
        <v>93</v>
      </c>
      <c r="K21" s="103">
        <v>119</v>
      </c>
      <c r="L21" s="103">
        <v>212</v>
      </c>
      <c r="M21" s="525"/>
      <c r="N21" s="549" t="s">
        <v>101</v>
      </c>
      <c r="O21" s="550" t="s">
        <v>82</v>
      </c>
      <c r="P21" s="551" t="s">
        <v>473</v>
      </c>
      <c r="Q21" s="552"/>
      <c r="R21" s="492"/>
      <c r="S21" s="527" t="s">
        <v>695</v>
      </c>
      <c r="T21" s="528" t="s">
        <v>548</v>
      </c>
      <c r="U21" s="529"/>
      <c r="V21" s="103">
        <v>87</v>
      </c>
      <c r="W21" s="103">
        <v>70</v>
      </c>
      <c r="X21" s="103">
        <v>72</v>
      </c>
      <c r="Y21" s="103">
        <v>142</v>
      </c>
    </row>
    <row r="22" spans="1:25" ht="15.95" customHeight="1" x14ac:dyDescent="0.4">
      <c r="A22" s="503" t="s">
        <v>67</v>
      </c>
      <c r="B22" s="504" t="s">
        <v>549</v>
      </c>
      <c r="C22" s="103">
        <v>297</v>
      </c>
      <c r="D22" s="103">
        <v>241</v>
      </c>
      <c r="E22" s="103">
        <v>343</v>
      </c>
      <c r="F22" s="103">
        <v>584</v>
      </c>
      <c r="G22" s="505" t="s">
        <v>73</v>
      </c>
      <c r="H22" s="504" t="s">
        <v>74</v>
      </c>
      <c r="I22" s="103">
        <v>154</v>
      </c>
      <c r="J22" s="103">
        <v>133</v>
      </c>
      <c r="K22" s="103">
        <v>150</v>
      </c>
      <c r="L22" s="103">
        <v>283</v>
      </c>
      <c r="M22" s="525"/>
      <c r="N22" s="553"/>
      <c r="O22" s="550" t="s">
        <v>85</v>
      </c>
      <c r="P22" s="551" t="s">
        <v>474</v>
      </c>
      <c r="Q22" s="552"/>
      <c r="R22" s="492"/>
      <c r="S22" s="527" t="s">
        <v>696</v>
      </c>
      <c r="T22" s="528" t="s">
        <v>468</v>
      </c>
      <c r="U22" s="529"/>
      <c r="V22" s="103">
        <v>27</v>
      </c>
      <c r="W22" s="103">
        <v>19</v>
      </c>
      <c r="X22" s="103">
        <v>22</v>
      </c>
      <c r="Y22" s="103">
        <v>41</v>
      </c>
    </row>
    <row r="23" spans="1:25" ht="15.95" customHeight="1" x14ac:dyDescent="0.4">
      <c r="A23" s="503" t="s">
        <v>72</v>
      </c>
      <c r="B23" s="504" t="s">
        <v>550</v>
      </c>
      <c r="C23" s="103">
        <v>961</v>
      </c>
      <c r="D23" s="103">
        <v>813</v>
      </c>
      <c r="E23" s="103">
        <v>974</v>
      </c>
      <c r="F23" s="103">
        <v>1787</v>
      </c>
      <c r="G23" s="505" t="s">
        <v>77</v>
      </c>
      <c r="H23" s="504" t="s">
        <v>551</v>
      </c>
      <c r="I23" s="103">
        <v>149</v>
      </c>
      <c r="J23" s="103">
        <v>103</v>
      </c>
      <c r="K23" s="103">
        <v>134</v>
      </c>
      <c r="L23" s="103">
        <v>237</v>
      </c>
      <c r="M23" s="495"/>
      <c r="N23" s="554"/>
      <c r="O23" s="550" t="s">
        <v>88</v>
      </c>
      <c r="P23" s="551" t="s">
        <v>475</v>
      </c>
      <c r="Q23" s="552"/>
      <c r="R23" s="492"/>
      <c r="S23" s="527" t="s">
        <v>698</v>
      </c>
      <c r="T23" s="528" t="s">
        <v>539</v>
      </c>
      <c r="U23" s="529"/>
      <c r="V23" s="103">
        <v>67</v>
      </c>
      <c r="W23" s="103">
        <v>65</v>
      </c>
      <c r="X23" s="103">
        <v>48</v>
      </c>
      <c r="Y23" s="103">
        <v>113</v>
      </c>
    </row>
    <row r="24" spans="1:25" ht="15.95" customHeight="1" x14ac:dyDescent="0.4">
      <c r="A24" s="503" t="s">
        <v>76</v>
      </c>
      <c r="B24" s="504" t="s">
        <v>552</v>
      </c>
      <c r="C24" s="103">
        <v>1234</v>
      </c>
      <c r="D24" s="103">
        <v>1126</v>
      </c>
      <c r="E24" s="103">
        <v>1155</v>
      </c>
      <c r="F24" s="103">
        <v>2281</v>
      </c>
      <c r="G24" s="505" t="s">
        <v>79</v>
      </c>
      <c r="H24" s="504" t="s">
        <v>553</v>
      </c>
      <c r="I24" s="103">
        <v>398</v>
      </c>
      <c r="J24" s="103">
        <v>410</v>
      </c>
      <c r="K24" s="103">
        <v>444</v>
      </c>
      <c r="L24" s="103">
        <v>854</v>
      </c>
      <c r="M24" s="525"/>
      <c r="N24" s="555" t="s">
        <v>671</v>
      </c>
      <c r="O24" s="556" t="s">
        <v>20</v>
      </c>
      <c r="P24" s="557" t="s">
        <v>21</v>
      </c>
      <c r="Q24" s="558"/>
      <c r="R24" s="559" t="s">
        <v>34</v>
      </c>
      <c r="S24" s="527" t="s">
        <v>699</v>
      </c>
      <c r="T24" s="528" t="s">
        <v>529</v>
      </c>
      <c r="U24" s="529"/>
      <c r="V24" s="103">
        <v>78</v>
      </c>
      <c r="W24" s="103">
        <v>55</v>
      </c>
      <c r="X24" s="103">
        <v>66</v>
      </c>
      <c r="Y24" s="103">
        <v>121</v>
      </c>
    </row>
    <row r="25" spans="1:25" ht="15.95" customHeight="1" x14ac:dyDescent="0.4">
      <c r="A25" s="503" t="s">
        <v>78</v>
      </c>
      <c r="B25" s="512" t="s">
        <v>554</v>
      </c>
      <c r="C25" s="103">
        <v>1457</v>
      </c>
      <c r="D25" s="103">
        <v>1360</v>
      </c>
      <c r="E25" s="103">
        <v>1541</v>
      </c>
      <c r="F25" s="103">
        <v>2901</v>
      </c>
      <c r="G25" s="505" t="s">
        <v>81</v>
      </c>
      <c r="H25" s="504" t="s">
        <v>555</v>
      </c>
      <c r="I25" s="103">
        <v>815</v>
      </c>
      <c r="J25" s="103">
        <v>824</v>
      </c>
      <c r="K25" s="103">
        <v>970</v>
      </c>
      <c r="L25" s="103">
        <v>1794</v>
      </c>
      <c r="M25" s="495"/>
      <c r="N25" s="560"/>
      <c r="O25" s="556" t="s">
        <v>26</v>
      </c>
      <c r="P25" s="557" t="s">
        <v>27</v>
      </c>
      <c r="Q25" s="558"/>
      <c r="R25" s="561"/>
      <c r="S25" s="527" t="s">
        <v>701</v>
      </c>
      <c r="T25" s="513" t="s">
        <v>702</v>
      </c>
      <c r="U25" s="514"/>
      <c r="V25" s="103">
        <v>303</v>
      </c>
      <c r="W25" s="103">
        <v>281</v>
      </c>
      <c r="X25" s="103">
        <v>314</v>
      </c>
      <c r="Y25" s="103">
        <v>595</v>
      </c>
    </row>
    <row r="26" spans="1:25" ht="15.95" customHeight="1" x14ac:dyDescent="0.4">
      <c r="A26" s="503" t="s">
        <v>80</v>
      </c>
      <c r="B26" s="512" t="s">
        <v>556</v>
      </c>
      <c r="C26" s="103">
        <v>795</v>
      </c>
      <c r="D26" s="103">
        <v>816</v>
      </c>
      <c r="E26" s="103">
        <v>844</v>
      </c>
      <c r="F26" s="103">
        <v>1660</v>
      </c>
      <c r="G26" s="505" t="s">
        <v>84</v>
      </c>
      <c r="H26" s="504" t="s">
        <v>557</v>
      </c>
      <c r="I26" s="103">
        <v>549</v>
      </c>
      <c r="J26" s="103">
        <v>531</v>
      </c>
      <c r="K26" s="103">
        <v>593</v>
      </c>
      <c r="L26" s="103">
        <v>1124</v>
      </c>
      <c r="M26" s="495"/>
      <c r="N26" s="560"/>
      <c r="O26" s="556" t="s">
        <v>697</v>
      </c>
      <c r="P26" s="557" t="s">
        <v>30</v>
      </c>
      <c r="Q26" s="558"/>
      <c r="R26" s="492"/>
      <c r="S26" s="527" t="s">
        <v>703</v>
      </c>
      <c r="T26" s="513" t="s">
        <v>704</v>
      </c>
      <c r="U26" s="514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503" t="s">
        <v>83</v>
      </c>
      <c r="B27" s="504" t="s">
        <v>558</v>
      </c>
      <c r="C27" s="103">
        <v>1467</v>
      </c>
      <c r="D27" s="103">
        <v>1556</v>
      </c>
      <c r="E27" s="103">
        <v>1610</v>
      </c>
      <c r="F27" s="103">
        <v>3166</v>
      </c>
      <c r="G27" s="505" t="s">
        <v>87</v>
      </c>
      <c r="H27" s="504" t="s">
        <v>559</v>
      </c>
      <c r="I27" s="103">
        <v>440</v>
      </c>
      <c r="J27" s="103">
        <v>308</v>
      </c>
      <c r="K27" s="103">
        <v>393</v>
      </c>
      <c r="L27" s="103">
        <v>701</v>
      </c>
      <c r="M27" s="525"/>
      <c r="N27" s="561"/>
      <c r="O27" s="556" t="s">
        <v>692</v>
      </c>
      <c r="P27" s="557" t="s">
        <v>37</v>
      </c>
      <c r="Q27" s="558"/>
      <c r="R27" s="104"/>
      <c r="S27" s="545" t="s">
        <v>705</v>
      </c>
      <c r="T27" s="546" t="s">
        <v>470</v>
      </c>
      <c r="U27" s="547"/>
      <c r="V27" s="103">
        <v>192</v>
      </c>
      <c r="W27" s="103">
        <v>174</v>
      </c>
      <c r="X27" s="103">
        <v>178</v>
      </c>
      <c r="Y27" s="103">
        <v>352</v>
      </c>
    </row>
    <row r="28" spans="1:25" ht="15.95" customHeight="1" x14ac:dyDescent="0.4">
      <c r="A28" s="503" t="s">
        <v>86</v>
      </c>
      <c r="B28" s="504" t="s">
        <v>560</v>
      </c>
      <c r="C28" s="103">
        <v>772</v>
      </c>
      <c r="D28" s="103">
        <v>696</v>
      </c>
      <c r="E28" s="103">
        <v>779</v>
      </c>
      <c r="F28" s="103">
        <v>1475</v>
      </c>
      <c r="G28" s="505" t="s">
        <v>90</v>
      </c>
      <c r="H28" s="504" t="s">
        <v>561</v>
      </c>
      <c r="I28" s="103">
        <v>235</v>
      </c>
      <c r="J28" s="103">
        <v>181</v>
      </c>
      <c r="K28" s="103">
        <v>199</v>
      </c>
      <c r="L28" s="103">
        <v>380</v>
      </c>
      <c r="M28" s="495"/>
      <c r="N28" s="562" t="s">
        <v>39</v>
      </c>
      <c r="O28" s="563" t="s">
        <v>708</v>
      </c>
      <c r="P28" s="564" t="s">
        <v>477</v>
      </c>
      <c r="Q28" s="565"/>
      <c r="R28" s="492"/>
      <c r="S28" s="545" t="s">
        <v>706</v>
      </c>
      <c r="T28" s="546" t="s">
        <v>472</v>
      </c>
      <c r="U28" s="547"/>
      <c r="V28" s="103">
        <v>1133</v>
      </c>
      <c r="W28" s="103">
        <v>1097</v>
      </c>
      <c r="X28" s="103">
        <v>1200</v>
      </c>
      <c r="Y28" s="103">
        <v>2297</v>
      </c>
    </row>
    <row r="29" spans="1:25" ht="15.95" customHeight="1" x14ac:dyDescent="0.4">
      <c r="A29" s="503" t="s">
        <v>89</v>
      </c>
      <c r="B29" s="504" t="s">
        <v>562</v>
      </c>
      <c r="C29" s="103">
        <v>654</v>
      </c>
      <c r="D29" s="103">
        <v>590</v>
      </c>
      <c r="E29" s="103">
        <v>673</v>
      </c>
      <c r="F29" s="103">
        <v>1263</v>
      </c>
      <c r="G29" s="505" t="s">
        <v>92</v>
      </c>
      <c r="H29" s="504" t="s">
        <v>563</v>
      </c>
      <c r="I29" s="103">
        <v>243</v>
      </c>
      <c r="J29" s="103">
        <v>144</v>
      </c>
      <c r="K29" s="103">
        <v>234</v>
      </c>
      <c r="L29" s="103">
        <v>378</v>
      </c>
      <c r="M29" s="495"/>
      <c r="N29" s="566"/>
      <c r="O29" s="563" t="s">
        <v>709</v>
      </c>
      <c r="P29" s="564" t="s">
        <v>479</v>
      </c>
      <c r="Q29" s="565"/>
      <c r="R29" s="492"/>
      <c r="S29" s="550" t="s">
        <v>82</v>
      </c>
      <c r="T29" s="551" t="s">
        <v>564</v>
      </c>
      <c r="U29" s="552"/>
      <c r="V29" s="103">
        <v>72</v>
      </c>
      <c r="W29" s="103">
        <v>48</v>
      </c>
      <c r="X29" s="103">
        <v>46</v>
      </c>
      <c r="Y29" s="103">
        <v>94</v>
      </c>
    </row>
    <row r="30" spans="1:25" ht="15.95" customHeight="1" x14ac:dyDescent="0.4">
      <c r="A30" s="503" t="s">
        <v>91</v>
      </c>
      <c r="B30" s="504" t="s">
        <v>565</v>
      </c>
      <c r="C30" s="103">
        <v>611</v>
      </c>
      <c r="D30" s="103">
        <v>515</v>
      </c>
      <c r="E30" s="103">
        <v>584</v>
      </c>
      <c r="F30" s="103">
        <v>1099</v>
      </c>
      <c r="G30" s="505" t="s">
        <v>95</v>
      </c>
      <c r="H30" s="504" t="s">
        <v>96</v>
      </c>
      <c r="I30" s="103">
        <v>90</v>
      </c>
      <c r="J30" s="103">
        <v>83</v>
      </c>
      <c r="K30" s="103">
        <v>82</v>
      </c>
      <c r="L30" s="103">
        <v>165</v>
      </c>
      <c r="M30" s="492"/>
      <c r="N30" s="566"/>
      <c r="O30" s="563" t="s">
        <v>710</v>
      </c>
      <c r="P30" s="564" t="s">
        <v>481</v>
      </c>
      <c r="Q30" s="565"/>
      <c r="R30" s="492"/>
      <c r="S30" s="550" t="s">
        <v>85</v>
      </c>
      <c r="T30" s="551" t="s">
        <v>566</v>
      </c>
      <c r="U30" s="552"/>
      <c r="V30" s="103">
        <v>41</v>
      </c>
      <c r="W30" s="103">
        <v>34</v>
      </c>
      <c r="X30" s="103">
        <v>32</v>
      </c>
      <c r="Y30" s="103">
        <v>66</v>
      </c>
    </row>
    <row r="31" spans="1:25" ht="15.95" customHeight="1" x14ac:dyDescent="0.4">
      <c r="A31" s="503" t="s">
        <v>94</v>
      </c>
      <c r="B31" s="504" t="s">
        <v>567</v>
      </c>
      <c r="C31" s="103">
        <v>894</v>
      </c>
      <c r="D31" s="103">
        <v>769</v>
      </c>
      <c r="E31" s="103">
        <v>986</v>
      </c>
      <c r="F31" s="103">
        <v>1755</v>
      </c>
      <c r="G31" s="505" t="s">
        <v>97</v>
      </c>
      <c r="H31" s="504" t="s">
        <v>568</v>
      </c>
      <c r="I31" s="103">
        <v>24</v>
      </c>
      <c r="J31" s="103">
        <v>18</v>
      </c>
      <c r="K31" s="103">
        <v>18</v>
      </c>
      <c r="L31" s="103">
        <v>36</v>
      </c>
      <c r="M31" s="492"/>
      <c r="N31" s="566"/>
      <c r="O31" s="563" t="s">
        <v>711</v>
      </c>
      <c r="P31" s="564" t="s">
        <v>483</v>
      </c>
      <c r="Q31" s="565"/>
      <c r="R31" s="492"/>
      <c r="S31" s="550" t="s">
        <v>88</v>
      </c>
      <c r="T31" s="551" t="s">
        <v>569</v>
      </c>
      <c r="U31" s="55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503" t="s">
        <v>523</v>
      </c>
      <c r="B32" s="567" t="s">
        <v>570</v>
      </c>
      <c r="C32" s="103">
        <v>331</v>
      </c>
      <c r="D32" s="103">
        <v>307</v>
      </c>
      <c r="E32" s="103">
        <v>337</v>
      </c>
      <c r="F32" s="103">
        <v>644</v>
      </c>
      <c r="G32" s="505" t="s">
        <v>99</v>
      </c>
      <c r="H32" s="504" t="s">
        <v>571</v>
      </c>
      <c r="I32" s="103">
        <v>50</v>
      </c>
      <c r="J32" s="103">
        <v>43</v>
      </c>
      <c r="K32" s="103">
        <v>42</v>
      </c>
      <c r="L32" s="103">
        <v>85</v>
      </c>
      <c r="M32" s="525"/>
      <c r="N32" s="566"/>
      <c r="O32" s="563" t="s">
        <v>712</v>
      </c>
      <c r="P32" s="564" t="s">
        <v>485</v>
      </c>
      <c r="Q32" s="565"/>
      <c r="R32" s="104"/>
      <c r="S32" s="563" t="s">
        <v>708</v>
      </c>
      <c r="T32" s="564" t="s">
        <v>477</v>
      </c>
      <c r="U32" s="56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503" t="s">
        <v>98</v>
      </c>
      <c r="B33" s="504" t="s">
        <v>572</v>
      </c>
      <c r="C33" s="103">
        <v>565</v>
      </c>
      <c r="D33" s="103">
        <v>544</v>
      </c>
      <c r="E33" s="103">
        <v>521</v>
      </c>
      <c r="F33" s="103">
        <v>1065</v>
      </c>
      <c r="G33" s="505" t="s">
        <v>523</v>
      </c>
      <c r="H33" s="568" t="s">
        <v>573</v>
      </c>
      <c r="I33" s="103">
        <v>148</v>
      </c>
      <c r="J33" s="103">
        <v>102</v>
      </c>
      <c r="K33" s="103">
        <v>106</v>
      </c>
      <c r="L33" s="103">
        <v>208</v>
      </c>
      <c r="M33" s="525"/>
      <c r="N33" s="566"/>
      <c r="O33" s="563" t="s">
        <v>713</v>
      </c>
      <c r="P33" s="564" t="s">
        <v>487</v>
      </c>
      <c r="Q33" s="565"/>
      <c r="R33" s="104"/>
      <c r="S33" s="563" t="s">
        <v>709</v>
      </c>
      <c r="T33" s="564" t="s">
        <v>479</v>
      </c>
      <c r="U33" s="56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503" t="s">
        <v>100</v>
      </c>
      <c r="B34" s="504" t="s">
        <v>574</v>
      </c>
      <c r="C34" s="103">
        <v>937</v>
      </c>
      <c r="D34" s="103">
        <v>789</v>
      </c>
      <c r="E34" s="103">
        <v>952</v>
      </c>
      <c r="F34" s="103">
        <v>1741</v>
      </c>
      <c r="G34" s="505" t="s">
        <v>103</v>
      </c>
      <c r="H34" s="504" t="s">
        <v>575</v>
      </c>
      <c r="I34" s="103">
        <v>317</v>
      </c>
      <c r="J34" s="103">
        <v>299</v>
      </c>
      <c r="K34" s="103">
        <v>253</v>
      </c>
      <c r="L34" s="103">
        <v>552</v>
      </c>
      <c r="M34" s="525"/>
      <c r="N34" s="569"/>
      <c r="O34" s="563" t="s">
        <v>714</v>
      </c>
      <c r="P34" s="564" t="s">
        <v>489</v>
      </c>
      <c r="Q34" s="565"/>
      <c r="R34" s="104"/>
      <c r="S34" s="563" t="s">
        <v>710</v>
      </c>
      <c r="T34" s="564" t="s">
        <v>481</v>
      </c>
      <c r="U34" s="565"/>
      <c r="V34" s="103">
        <v>74</v>
      </c>
      <c r="W34" s="103">
        <v>54</v>
      </c>
      <c r="X34" s="103">
        <v>57</v>
      </c>
      <c r="Y34" s="103">
        <v>111</v>
      </c>
    </row>
    <row r="35" spans="1:25" ht="15.95" customHeight="1" x14ac:dyDescent="0.4">
      <c r="A35" s="503" t="s">
        <v>102</v>
      </c>
      <c r="B35" s="504" t="s">
        <v>576</v>
      </c>
      <c r="C35" s="103">
        <v>1097</v>
      </c>
      <c r="D35" s="103">
        <v>977</v>
      </c>
      <c r="E35" s="103">
        <v>1114</v>
      </c>
      <c r="F35" s="103">
        <v>2091</v>
      </c>
      <c r="G35" s="505" t="s">
        <v>105</v>
      </c>
      <c r="H35" s="504" t="s">
        <v>577</v>
      </c>
      <c r="I35" s="103">
        <v>198</v>
      </c>
      <c r="J35" s="103">
        <v>176</v>
      </c>
      <c r="K35" s="103">
        <v>176</v>
      </c>
      <c r="L35" s="103">
        <v>352</v>
      </c>
      <c r="M35" s="525"/>
      <c r="N35" s="496"/>
      <c r="O35" s="104"/>
      <c r="P35" s="104"/>
      <c r="Q35" s="104"/>
      <c r="R35" s="104"/>
      <c r="S35" s="570" t="s">
        <v>711</v>
      </c>
      <c r="T35" s="564" t="s">
        <v>483</v>
      </c>
      <c r="U35" s="565"/>
      <c r="V35" s="103">
        <v>132</v>
      </c>
      <c r="W35" s="103">
        <v>108</v>
      </c>
      <c r="X35" s="103">
        <v>131</v>
      </c>
      <c r="Y35" s="103">
        <v>239</v>
      </c>
    </row>
    <row r="36" spans="1:25" ht="15.95" customHeight="1" x14ac:dyDescent="0.4">
      <c r="A36" s="503" t="s">
        <v>107</v>
      </c>
      <c r="B36" s="504" t="s">
        <v>578</v>
      </c>
      <c r="C36" s="103">
        <v>689</v>
      </c>
      <c r="D36" s="103">
        <v>676</v>
      </c>
      <c r="E36" s="103">
        <v>736</v>
      </c>
      <c r="F36" s="103">
        <v>1412</v>
      </c>
      <c r="G36" s="506" t="s">
        <v>108</v>
      </c>
      <c r="H36" s="504" t="s">
        <v>579</v>
      </c>
      <c r="I36" s="103">
        <v>469</v>
      </c>
      <c r="J36" s="103">
        <v>384</v>
      </c>
      <c r="K36" s="103">
        <v>250</v>
      </c>
      <c r="L36" s="103">
        <v>634</v>
      </c>
      <c r="M36" s="492"/>
      <c r="N36" s="492"/>
      <c r="O36" s="492"/>
      <c r="P36" s="492"/>
      <c r="Q36" s="492"/>
      <c r="R36" s="492"/>
      <c r="S36" s="563" t="s">
        <v>712</v>
      </c>
      <c r="T36" s="564" t="s">
        <v>485</v>
      </c>
      <c r="U36" s="565"/>
      <c r="V36" s="103">
        <v>45</v>
      </c>
      <c r="W36" s="103">
        <v>33</v>
      </c>
      <c r="X36" s="103">
        <v>41</v>
      </c>
      <c r="Y36" s="103">
        <v>74</v>
      </c>
    </row>
    <row r="37" spans="1:25" ht="15.95" customHeight="1" x14ac:dyDescent="0.4">
      <c r="A37" s="503" t="s">
        <v>110</v>
      </c>
      <c r="B37" s="504" t="s">
        <v>580</v>
      </c>
      <c r="C37" s="103">
        <v>896</v>
      </c>
      <c r="D37" s="103">
        <v>906</v>
      </c>
      <c r="E37" s="103">
        <v>987</v>
      </c>
      <c r="F37" s="103">
        <v>1893</v>
      </c>
      <c r="G37" s="506" t="s">
        <v>111</v>
      </c>
      <c r="H37" s="504" t="s">
        <v>112</v>
      </c>
      <c r="I37" s="103">
        <v>29</v>
      </c>
      <c r="J37" s="103">
        <v>23</v>
      </c>
      <c r="K37" s="103">
        <v>29</v>
      </c>
      <c r="L37" s="103">
        <v>52</v>
      </c>
      <c r="M37" s="571" t="s">
        <v>106</v>
      </c>
      <c r="N37" s="572"/>
      <c r="O37" s="498" t="s">
        <v>3</v>
      </c>
      <c r="P37" s="498" t="s">
        <v>4</v>
      </c>
      <c r="Q37" s="498" t="s">
        <v>5</v>
      </c>
      <c r="R37" s="498" t="s">
        <v>6</v>
      </c>
      <c r="S37" s="563" t="s">
        <v>713</v>
      </c>
      <c r="T37" s="564" t="s">
        <v>487</v>
      </c>
      <c r="U37" s="565"/>
      <c r="V37" s="573">
        <v>21</v>
      </c>
      <c r="W37" s="573">
        <v>13</v>
      </c>
      <c r="X37" s="573">
        <v>16</v>
      </c>
      <c r="Y37" s="573">
        <v>29</v>
      </c>
    </row>
    <row r="38" spans="1:25" ht="15.95" customHeight="1" x14ac:dyDescent="0.4">
      <c r="A38" s="503" t="s">
        <v>8</v>
      </c>
      <c r="B38" s="504" t="s">
        <v>581</v>
      </c>
      <c r="C38" s="103">
        <v>858</v>
      </c>
      <c r="D38" s="103">
        <v>848</v>
      </c>
      <c r="E38" s="103">
        <v>909</v>
      </c>
      <c r="F38" s="103">
        <v>1757</v>
      </c>
      <c r="G38" s="506" t="s">
        <v>9</v>
      </c>
      <c r="H38" s="504" t="s">
        <v>582</v>
      </c>
      <c r="I38" s="103">
        <v>115</v>
      </c>
      <c r="J38" s="103">
        <v>88</v>
      </c>
      <c r="K38" s="103">
        <v>102</v>
      </c>
      <c r="L38" s="103">
        <v>190</v>
      </c>
      <c r="M38" s="513" t="s">
        <v>715</v>
      </c>
      <c r="N38" s="514"/>
      <c r="O38" s="103">
        <v>40998</v>
      </c>
      <c r="P38" s="103">
        <v>37843</v>
      </c>
      <c r="Q38" s="103">
        <v>41130</v>
      </c>
      <c r="R38" s="103">
        <v>78973</v>
      </c>
      <c r="S38" s="563" t="s">
        <v>714</v>
      </c>
      <c r="T38" s="564" t="s">
        <v>489</v>
      </c>
      <c r="U38" s="565"/>
      <c r="V38" s="532">
        <v>18</v>
      </c>
      <c r="W38" s="532">
        <v>12</v>
      </c>
      <c r="X38" s="532">
        <v>14</v>
      </c>
      <c r="Y38" s="573">
        <v>26</v>
      </c>
    </row>
    <row r="39" spans="1:25" ht="15.95" customHeight="1" x14ac:dyDescent="0.4">
      <c r="A39" s="503" t="s">
        <v>12</v>
      </c>
      <c r="B39" s="504" t="s">
        <v>583</v>
      </c>
      <c r="C39" s="103">
        <v>764</v>
      </c>
      <c r="D39" s="103">
        <v>787</v>
      </c>
      <c r="E39" s="103">
        <v>781</v>
      </c>
      <c r="F39" s="103">
        <v>1568</v>
      </c>
      <c r="G39" s="506" t="s">
        <v>13</v>
      </c>
      <c r="H39" s="504" t="s">
        <v>584</v>
      </c>
      <c r="I39" s="103">
        <v>122</v>
      </c>
      <c r="J39" s="103">
        <v>93</v>
      </c>
      <c r="K39" s="103">
        <v>101</v>
      </c>
      <c r="L39" s="103">
        <v>194</v>
      </c>
      <c r="M39" s="513" t="s">
        <v>716</v>
      </c>
      <c r="N39" s="514"/>
      <c r="O39" s="103">
        <v>51100</v>
      </c>
      <c r="P39" s="103">
        <v>47267</v>
      </c>
      <c r="Q39" s="103">
        <v>51530</v>
      </c>
      <c r="R39" s="103">
        <v>98797</v>
      </c>
      <c r="S39" s="492"/>
      <c r="T39" s="492"/>
      <c r="U39" s="492"/>
      <c r="V39" s="492"/>
      <c r="W39" s="492"/>
      <c r="X39" s="492"/>
      <c r="Y39" s="492"/>
    </row>
    <row r="40" spans="1:25" s="492" customFormat="1" ht="15.95" customHeight="1" x14ac:dyDescent="0.4">
      <c r="A40" s="574"/>
      <c r="B40" s="496"/>
      <c r="C40" s="575"/>
      <c r="D40" s="575"/>
      <c r="E40" s="575"/>
      <c r="F40" s="575"/>
      <c r="G40" s="576"/>
      <c r="H40" s="577"/>
      <c r="I40" s="578">
        <v>16336</v>
      </c>
      <c r="J40" s="578">
        <v>16074</v>
      </c>
      <c r="K40" s="578">
        <v>17625</v>
      </c>
      <c r="L40" s="578">
        <v>33699</v>
      </c>
      <c r="M40" s="579"/>
      <c r="N40" s="579"/>
      <c r="O40" s="579"/>
      <c r="P40" s="579"/>
      <c r="Q40" s="579"/>
      <c r="R40" s="579"/>
    </row>
    <row r="41" spans="1:25" ht="24" customHeight="1" x14ac:dyDescent="0.4">
      <c r="A41" s="491" t="s">
        <v>678</v>
      </c>
      <c r="B41" s="491"/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2"/>
      <c r="T41" s="492"/>
      <c r="U41" s="492"/>
      <c r="V41" s="492"/>
      <c r="W41" s="492"/>
      <c r="X41" s="492"/>
      <c r="Y41" s="492"/>
    </row>
    <row r="42" spans="1:25" ht="15.95" customHeight="1" x14ac:dyDescent="0.4">
      <c r="A42" s="494" t="s">
        <v>717</v>
      </c>
      <c r="B42" s="494"/>
      <c r="C42" s="492"/>
      <c r="D42" s="492"/>
      <c r="E42" s="492"/>
      <c r="F42" s="492"/>
      <c r="G42" s="495"/>
      <c r="H42" s="496"/>
      <c r="I42" s="492"/>
      <c r="J42" s="492"/>
      <c r="K42" s="492"/>
      <c r="L42" s="492"/>
      <c r="M42" s="492"/>
      <c r="N42" s="492"/>
      <c r="O42" s="492"/>
      <c r="P42" s="497" t="s">
        <v>1230</v>
      </c>
      <c r="Q42" s="497"/>
      <c r="R42" s="497"/>
      <c r="S42" s="492"/>
      <c r="T42" s="492"/>
      <c r="U42" s="492"/>
      <c r="V42" s="492"/>
      <c r="W42" s="492"/>
      <c r="X42" s="492"/>
      <c r="Y42" s="492"/>
    </row>
    <row r="43" spans="1:25" s="502" customFormat="1" ht="15.95" customHeight="1" x14ac:dyDescent="0.4">
      <c r="A43" s="498" t="s">
        <v>1</v>
      </c>
      <c r="B43" s="499" t="s">
        <v>2</v>
      </c>
      <c r="C43" s="498" t="s">
        <v>3</v>
      </c>
      <c r="D43" s="498" t="s">
        <v>4</v>
      </c>
      <c r="E43" s="498" t="s">
        <v>5</v>
      </c>
      <c r="F43" s="498" t="s">
        <v>6</v>
      </c>
      <c r="G43" s="498" t="s">
        <v>1</v>
      </c>
      <c r="H43" s="499" t="s">
        <v>718</v>
      </c>
      <c r="I43" s="498" t="s">
        <v>3</v>
      </c>
      <c r="J43" s="498" t="s">
        <v>4</v>
      </c>
      <c r="K43" s="498" t="s">
        <v>5</v>
      </c>
      <c r="L43" s="498" t="s">
        <v>6</v>
      </c>
      <c r="M43" s="580"/>
      <c r="N43" s="580"/>
      <c r="O43" s="581"/>
      <c r="P43" s="581"/>
      <c r="Q43" s="581"/>
      <c r="R43" s="581"/>
      <c r="S43" s="524"/>
      <c r="T43" s="524"/>
      <c r="U43" s="524"/>
      <c r="V43" s="524"/>
      <c r="W43" s="524"/>
      <c r="X43" s="524"/>
      <c r="Y43" s="524"/>
    </row>
    <row r="44" spans="1:25" ht="15.95" customHeight="1" x14ac:dyDescent="0.4">
      <c r="A44" s="503" t="s">
        <v>523</v>
      </c>
      <c r="B44" s="511" t="s">
        <v>719</v>
      </c>
      <c r="C44" s="103">
        <v>579</v>
      </c>
      <c r="D44" s="103">
        <v>489</v>
      </c>
      <c r="E44" s="103">
        <v>546</v>
      </c>
      <c r="F44" s="103">
        <v>1035</v>
      </c>
      <c r="G44" s="582" t="s">
        <v>122</v>
      </c>
      <c r="H44" s="504" t="s">
        <v>123</v>
      </c>
      <c r="I44" s="103">
        <v>17</v>
      </c>
      <c r="J44" s="103">
        <v>5</v>
      </c>
      <c r="K44" s="103">
        <v>12</v>
      </c>
      <c r="L44" s="103">
        <v>17</v>
      </c>
      <c r="M44" s="495"/>
      <c r="N44" s="495"/>
      <c r="O44" s="492"/>
      <c r="P44" s="492"/>
      <c r="Q44" s="492"/>
      <c r="R44" s="492"/>
      <c r="S44" s="492"/>
      <c r="T44" s="492"/>
      <c r="U44" s="492"/>
      <c r="V44" s="492"/>
      <c r="W44" s="492"/>
      <c r="X44" s="492"/>
      <c r="Y44" s="492"/>
    </row>
    <row r="45" spans="1:25" ht="15.95" customHeight="1" x14ac:dyDescent="0.4">
      <c r="A45" s="503" t="s">
        <v>523</v>
      </c>
      <c r="B45" s="583" t="s">
        <v>720</v>
      </c>
      <c r="C45" s="103">
        <v>246</v>
      </c>
      <c r="D45" s="103">
        <v>208</v>
      </c>
      <c r="E45" s="103">
        <v>214</v>
      </c>
      <c r="F45" s="103">
        <v>422</v>
      </c>
      <c r="G45" s="584"/>
      <c r="H45" s="515" t="s">
        <v>721</v>
      </c>
      <c r="I45" s="585"/>
      <c r="J45" s="585"/>
      <c r="K45" s="585"/>
      <c r="L45" s="586"/>
      <c r="M45" s="495"/>
      <c r="N45" s="495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</row>
    <row r="46" spans="1:25" ht="15.95" customHeight="1" x14ac:dyDescent="0.4">
      <c r="A46" s="503" t="s">
        <v>523</v>
      </c>
      <c r="B46" s="518" t="s">
        <v>722</v>
      </c>
      <c r="C46" s="103">
        <v>389</v>
      </c>
      <c r="D46" s="103">
        <v>306</v>
      </c>
      <c r="E46" s="103">
        <v>358</v>
      </c>
      <c r="F46" s="103">
        <v>664</v>
      </c>
      <c r="G46" s="492"/>
      <c r="H46" s="492"/>
      <c r="I46" s="492"/>
      <c r="J46" s="492"/>
      <c r="K46" s="492"/>
      <c r="L46" s="492"/>
      <c r="M46" s="492"/>
      <c r="N46" s="492"/>
      <c r="O46" s="492"/>
      <c r="P46" s="492"/>
      <c r="Q46" s="492"/>
      <c r="R46" s="492"/>
      <c r="S46" s="492"/>
      <c r="T46" s="492"/>
      <c r="U46" s="492"/>
      <c r="V46" s="492"/>
      <c r="W46" s="492"/>
      <c r="X46" s="492"/>
      <c r="Y46" s="492"/>
    </row>
    <row r="47" spans="1:25" ht="15.95" customHeight="1" x14ac:dyDescent="0.4">
      <c r="A47" s="503" t="s">
        <v>523</v>
      </c>
      <c r="B47" s="510" t="s">
        <v>723</v>
      </c>
      <c r="C47" s="103">
        <v>225</v>
      </c>
      <c r="D47" s="103">
        <v>200</v>
      </c>
      <c r="E47" s="103">
        <v>216</v>
      </c>
      <c r="F47" s="103">
        <v>416</v>
      </c>
      <c r="G47" s="587"/>
      <c r="H47" s="492"/>
      <c r="I47" s="588"/>
      <c r="J47" s="588"/>
      <c r="K47" s="588"/>
      <c r="L47" s="588"/>
      <c r="M47" s="588"/>
      <c r="N47" s="588"/>
      <c r="O47" s="588"/>
      <c r="P47" s="589"/>
      <c r="Q47" s="589"/>
      <c r="R47" s="589"/>
      <c r="S47" s="492"/>
      <c r="T47" s="492"/>
      <c r="U47" s="492"/>
      <c r="V47" s="492"/>
      <c r="W47" s="492"/>
      <c r="X47" s="492"/>
      <c r="Y47" s="492"/>
    </row>
    <row r="48" spans="1:25" ht="15.95" customHeight="1" x14ac:dyDescent="0.4">
      <c r="A48" s="590"/>
      <c r="B48" s="496"/>
      <c r="C48" s="104"/>
      <c r="D48" s="104"/>
      <c r="E48" s="104"/>
      <c r="F48" s="104"/>
      <c r="G48" s="587"/>
      <c r="H48" s="492"/>
      <c r="I48" s="591"/>
      <c r="J48" s="492"/>
      <c r="K48" s="492"/>
      <c r="L48" s="492"/>
      <c r="M48" s="495"/>
      <c r="N48" s="589"/>
      <c r="O48" s="589"/>
      <c r="P48" s="589"/>
      <c r="Q48" s="589"/>
      <c r="R48" s="592"/>
    </row>
    <row r="49" spans="1:25" ht="15.95" customHeight="1" x14ac:dyDescent="0.4">
      <c r="A49" s="500" t="s">
        <v>127</v>
      </c>
      <c r="B49" s="593"/>
      <c r="C49" s="501"/>
      <c r="D49" s="500"/>
      <c r="E49" s="593"/>
      <c r="F49" s="501"/>
      <c r="G49" s="500" t="s">
        <v>127</v>
      </c>
      <c r="H49" s="593"/>
      <c r="I49" s="501"/>
      <c r="J49" s="500"/>
      <c r="K49" s="593"/>
      <c r="L49" s="501"/>
      <c r="M49" s="495"/>
      <c r="N49" s="589"/>
      <c r="O49" s="589"/>
      <c r="P49" s="589"/>
      <c r="Q49" s="589"/>
      <c r="R49" s="589"/>
      <c r="S49" s="492"/>
      <c r="T49" s="492"/>
      <c r="U49" s="492"/>
      <c r="V49" s="492"/>
      <c r="W49" s="492"/>
      <c r="X49" s="492"/>
      <c r="Y49" s="492"/>
    </row>
    <row r="50" spans="1:25" ht="15.95" customHeight="1" x14ac:dyDescent="0.4">
      <c r="A50" s="594" t="s">
        <v>22</v>
      </c>
      <c r="B50" s="499" t="s">
        <v>23</v>
      </c>
      <c r="C50" s="498" t="s">
        <v>117</v>
      </c>
      <c r="D50" s="498" t="s">
        <v>118</v>
      </c>
      <c r="E50" s="498" t="s">
        <v>119</v>
      </c>
      <c r="F50" s="498" t="s">
        <v>120</v>
      </c>
      <c r="G50" s="594" t="s">
        <v>22</v>
      </c>
      <c r="H50" s="499" t="s">
        <v>23</v>
      </c>
      <c r="I50" s="498" t="s">
        <v>117</v>
      </c>
      <c r="J50" s="498" t="s">
        <v>118</v>
      </c>
      <c r="K50" s="498" t="s">
        <v>119</v>
      </c>
      <c r="L50" s="498" t="s">
        <v>120</v>
      </c>
      <c r="M50" s="495"/>
      <c r="N50" s="589"/>
      <c r="O50" s="589"/>
      <c r="P50" s="589"/>
      <c r="Q50" s="589"/>
      <c r="R50" s="589"/>
      <c r="S50" s="492"/>
      <c r="T50" s="492"/>
      <c r="U50" s="492"/>
      <c r="V50" s="492"/>
      <c r="W50" s="492"/>
      <c r="X50" s="492"/>
      <c r="Y50" s="492"/>
    </row>
    <row r="51" spans="1:25" ht="15.95" customHeight="1" x14ac:dyDescent="0.4">
      <c r="A51" s="595" t="s">
        <v>128</v>
      </c>
      <c r="B51" s="596"/>
      <c r="C51" s="595"/>
      <c r="D51" s="597"/>
      <c r="E51" s="596"/>
      <c r="F51" s="595"/>
      <c r="G51" s="598" t="s">
        <v>129</v>
      </c>
      <c r="H51" s="599"/>
      <c r="I51" s="598"/>
      <c r="J51" s="600"/>
      <c r="K51" s="599"/>
      <c r="L51" s="598"/>
      <c r="M51" s="495"/>
      <c r="N51" s="589"/>
      <c r="O51" s="589"/>
      <c r="P51" s="589"/>
      <c r="Q51" s="589"/>
      <c r="R51" s="589"/>
      <c r="S51" s="492"/>
      <c r="T51" s="492"/>
      <c r="U51" s="492"/>
      <c r="V51" s="492"/>
      <c r="W51" s="492"/>
      <c r="X51" s="492"/>
      <c r="Y51" s="492"/>
    </row>
    <row r="52" spans="1:25" ht="15.95" customHeight="1" x14ac:dyDescent="0.4">
      <c r="A52" s="601" t="s">
        <v>130</v>
      </c>
      <c r="B52" s="511" t="s">
        <v>724</v>
      </c>
      <c r="C52" s="105">
        <v>88</v>
      </c>
      <c r="D52" s="105">
        <v>78</v>
      </c>
      <c r="E52" s="105">
        <v>78</v>
      </c>
      <c r="F52" s="105">
        <v>156</v>
      </c>
      <c r="G52" s="602" t="s">
        <v>132</v>
      </c>
      <c r="H52" s="603" t="s">
        <v>725</v>
      </c>
      <c r="I52" s="106">
        <v>35</v>
      </c>
      <c r="J52" s="106">
        <v>24</v>
      </c>
      <c r="K52" s="106">
        <v>31</v>
      </c>
      <c r="L52" s="106">
        <v>55</v>
      </c>
      <c r="M52" s="495"/>
      <c r="N52" s="589"/>
      <c r="O52" s="589"/>
      <c r="P52" s="589"/>
      <c r="Q52" s="589"/>
      <c r="R52" s="589"/>
      <c r="S52" s="492"/>
      <c r="T52" s="492"/>
      <c r="U52" s="492"/>
      <c r="V52" s="492"/>
      <c r="W52" s="492"/>
      <c r="X52" s="492"/>
      <c r="Y52" s="492"/>
    </row>
    <row r="53" spans="1:25" ht="15.95" customHeight="1" x14ac:dyDescent="0.4">
      <c r="A53" s="601" t="s">
        <v>134</v>
      </c>
      <c r="B53" s="511" t="s">
        <v>726</v>
      </c>
      <c r="C53" s="105">
        <v>44</v>
      </c>
      <c r="D53" s="105">
        <v>48</v>
      </c>
      <c r="E53" s="105">
        <v>39</v>
      </c>
      <c r="F53" s="105">
        <v>87</v>
      </c>
      <c r="G53" s="602" t="s">
        <v>136</v>
      </c>
      <c r="H53" s="518" t="s">
        <v>727</v>
      </c>
      <c r="I53" s="106">
        <v>131</v>
      </c>
      <c r="J53" s="106">
        <v>106</v>
      </c>
      <c r="K53" s="106">
        <v>132</v>
      </c>
      <c r="L53" s="106">
        <v>238</v>
      </c>
      <c r="M53" s="495"/>
      <c r="N53" s="589"/>
      <c r="O53" s="589"/>
      <c r="P53" s="589"/>
      <c r="Q53" s="589"/>
      <c r="R53" s="589"/>
      <c r="S53" s="492"/>
      <c r="T53" s="492"/>
      <c r="U53" s="492"/>
      <c r="V53" s="492"/>
      <c r="W53" s="492"/>
      <c r="X53" s="492"/>
      <c r="Y53" s="492"/>
    </row>
    <row r="54" spans="1:25" ht="15.95" customHeight="1" x14ac:dyDescent="0.4">
      <c r="A54" s="601" t="s">
        <v>138</v>
      </c>
      <c r="B54" s="511" t="s">
        <v>728</v>
      </c>
      <c r="C54" s="105">
        <v>58</v>
      </c>
      <c r="D54" s="105">
        <v>49</v>
      </c>
      <c r="E54" s="105">
        <v>56</v>
      </c>
      <c r="F54" s="105">
        <v>105</v>
      </c>
      <c r="G54" s="602" t="s">
        <v>140</v>
      </c>
      <c r="H54" s="518" t="s">
        <v>295</v>
      </c>
      <c r="I54" s="106">
        <v>24</v>
      </c>
      <c r="J54" s="106">
        <v>26</v>
      </c>
      <c r="K54" s="106">
        <v>23</v>
      </c>
      <c r="L54" s="106">
        <v>49</v>
      </c>
      <c r="M54" s="495"/>
      <c r="N54" s="589"/>
      <c r="O54" s="589"/>
      <c r="P54" s="589"/>
      <c r="Q54" s="589"/>
      <c r="R54" s="589"/>
      <c r="S54" s="492"/>
      <c r="T54" s="492"/>
      <c r="U54" s="492"/>
      <c r="V54" s="492"/>
      <c r="W54" s="492"/>
      <c r="X54" s="492"/>
      <c r="Y54" s="492"/>
    </row>
    <row r="55" spans="1:25" ht="15.95" customHeight="1" x14ac:dyDescent="0.4">
      <c r="A55" s="601" t="s">
        <v>142</v>
      </c>
      <c r="B55" s="511" t="s">
        <v>729</v>
      </c>
      <c r="C55" s="105">
        <v>29</v>
      </c>
      <c r="D55" s="105">
        <v>16</v>
      </c>
      <c r="E55" s="105">
        <v>25</v>
      </c>
      <c r="F55" s="105">
        <v>41</v>
      </c>
      <c r="G55" s="602" t="s">
        <v>144</v>
      </c>
      <c r="H55" s="603" t="s">
        <v>730</v>
      </c>
      <c r="I55" s="106">
        <v>10</v>
      </c>
      <c r="J55" s="106">
        <v>7</v>
      </c>
      <c r="K55" s="106">
        <v>6</v>
      </c>
      <c r="L55" s="106">
        <v>13</v>
      </c>
      <c r="M55" s="495"/>
      <c r="N55" s="589"/>
      <c r="O55" s="589"/>
      <c r="P55" s="589"/>
      <c r="Q55" s="589"/>
      <c r="R55" s="589"/>
      <c r="S55" s="492"/>
      <c r="T55" s="492"/>
      <c r="U55" s="492"/>
      <c r="V55" s="492"/>
      <c r="W55" s="492"/>
      <c r="X55" s="492"/>
      <c r="Y55" s="492"/>
    </row>
    <row r="56" spans="1:25" ht="15.95" customHeight="1" x14ac:dyDescent="0.4">
      <c r="A56" s="601" t="s">
        <v>146</v>
      </c>
      <c r="B56" s="511" t="s">
        <v>731</v>
      </c>
      <c r="C56" s="105">
        <v>140</v>
      </c>
      <c r="D56" s="105">
        <v>137</v>
      </c>
      <c r="E56" s="105">
        <v>147</v>
      </c>
      <c r="F56" s="105">
        <v>284</v>
      </c>
      <c r="G56" s="602" t="s">
        <v>148</v>
      </c>
      <c r="H56" s="603" t="s">
        <v>732</v>
      </c>
      <c r="I56" s="106">
        <v>11</v>
      </c>
      <c r="J56" s="106">
        <v>8</v>
      </c>
      <c r="K56" s="106">
        <v>5</v>
      </c>
      <c r="L56" s="106">
        <v>13</v>
      </c>
      <c r="M56" s="495"/>
      <c r="N56" s="589"/>
      <c r="O56" s="589"/>
      <c r="P56" s="589"/>
      <c r="Q56" s="589"/>
      <c r="R56" s="589"/>
      <c r="S56" s="492"/>
      <c r="T56" s="492"/>
      <c r="U56" s="492"/>
      <c r="V56" s="492"/>
      <c r="W56" s="492"/>
      <c r="X56" s="492"/>
      <c r="Y56" s="492"/>
    </row>
    <row r="57" spans="1:25" ht="15.95" customHeight="1" x14ac:dyDescent="0.4">
      <c r="A57" s="601" t="s">
        <v>150</v>
      </c>
      <c r="B57" s="511" t="s">
        <v>733</v>
      </c>
      <c r="C57" s="105">
        <v>28</v>
      </c>
      <c r="D57" s="105">
        <v>24</v>
      </c>
      <c r="E57" s="105">
        <v>27</v>
      </c>
      <c r="F57" s="105">
        <v>51</v>
      </c>
      <c r="G57" s="602" t="s">
        <v>152</v>
      </c>
      <c r="H57" s="603" t="s">
        <v>734</v>
      </c>
      <c r="I57" s="106">
        <v>26</v>
      </c>
      <c r="J57" s="106">
        <v>19</v>
      </c>
      <c r="K57" s="106">
        <v>29</v>
      </c>
      <c r="L57" s="106">
        <v>48</v>
      </c>
      <c r="M57" s="495"/>
      <c r="N57" s="589"/>
      <c r="O57" s="589"/>
      <c r="P57" s="589"/>
      <c r="Q57" s="589"/>
      <c r="R57" s="589"/>
      <c r="S57" s="492"/>
      <c r="T57" s="492"/>
      <c r="U57" s="492"/>
      <c r="V57" s="492"/>
      <c r="W57" s="492"/>
      <c r="X57" s="492"/>
      <c r="Y57" s="492"/>
    </row>
    <row r="58" spans="1:25" ht="15.95" customHeight="1" x14ac:dyDescent="0.4">
      <c r="A58" s="601" t="s">
        <v>154</v>
      </c>
      <c r="B58" s="511" t="s">
        <v>735</v>
      </c>
      <c r="C58" s="105">
        <v>25</v>
      </c>
      <c r="D58" s="105">
        <v>15</v>
      </c>
      <c r="E58" s="105">
        <v>25</v>
      </c>
      <c r="F58" s="105">
        <v>40</v>
      </c>
      <c r="G58" s="602" t="s">
        <v>156</v>
      </c>
      <c r="H58" s="518" t="s">
        <v>736</v>
      </c>
      <c r="I58" s="106">
        <v>16</v>
      </c>
      <c r="J58" s="106">
        <v>12</v>
      </c>
      <c r="K58" s="106">
        <v>17</v>
      </c>
      <c r="L58" s="106">
        <v>29</v>
      </c>
      <c r="M58" s="495"/>
      <c r="N58" s="589"/>
      <c r="O58" s="589"/>
      <c r="P58" s="589"/>
      <c r="Q58" s="589"/>
      <c r="R58" s="589"/>
      <c r="S58" s="492"/>
      <c r="T58" s="492"/>
      <c r="U58" s="492"/>
      <c r="V58" s="492"/>
      <c r="W58" s="492"/>
      <c r="X58" s="492"/>
      <c r="Y58" s="492"/>
    </row>
    <row r="59" spans="1:25" ht="15.95" customHeight="1" x14ac:dyDescent="0.4">
      <c r="A59" s="601" t="s">
        <v>158</v>
      </c>
      <c r="B59" s="511" t="s">
        <v>737</v>
      </c>
      <c r="C59" s="105">
        <v>18</v>
      </c>
      <c r="D59" s="105">
        <v>17</v>
      </c>
      <c r="E59" s="105">
        <v>12</v>
      </c>
      <c r="F59" s="105">
        <v>29</v>
      </c>
      <c r="G59" s="602" t="s">
        <v>160</v>
      </c>
      <c r="H59" s="518" t="s">
        <v>738</v>
      </c>
      <c r="I59" s="106">
        <v>44</v>
      </c>
      <c r="J59" s="106">
        <v>29</v>
      </c>
      <c r="K59" s="106">
        <v>35</v>
      </c>
      <c r="L59" s="106">
        <v>64</v>
      </c>
      <c r="M59" s="495"/>
      <c r="N59" s="589"/>
      <c r="O59" s="589"/>
      <c r="P59" s="589"/>
      <c r="Q59" s="589"/>
      <c r="R59" s="589"/>
      <c r="S59" s="492"/>
      <c r="T59" s="492"/>
      <c r="U59" s="492"/>
      <c r="V59" s="492"/>
      <c r="W59" s="492"/>
      <c r="X59" s="492"/>
      <c r="Y59" s="492"/>
    </row>
    <row r="60" spans="1:25" ht="15.95" customHeight="1" x14ac:dyDescent="0.4">
      <c r="A60" s="601" t="s">
        <v>162</v>
      </c>
      <c r="B60" s="511" t="s">
        <v>739</v>
      </c>
      <c r="C60" s="105">
        <v>13</v>
      </c>
      <c r="D60" s="105">
        <v>6</v>
      </c>
      <c r="E60" s="105">
        <v>10</v>
      </c>
      <c r="F60" s="105">
        <v>16</v>
      </c>
      <c r="G60" s="602" t="s">
        <v>164</v>
      </c>
      <c r="H60" s="518" t="s">
        <v>740</v>
      </c>
      <c r="I60" s="106">
        <v>25</v>
      </c>
      <c r="J60" s="106">
        <v>13</v>
      </c>
      <c r="K60" s="106">
        <v>19</v>
      </c>
      <c r="L60" s="106">
        <v>32</v>
      </c>
      <c r="M60" s="495"/>
      <c r="N60" s="589"/>
      <c r="O60" s="589"/>
      <c r="P60" s="589"/>
      <c r="Q60" s="589"/>
      <c r="R60" s="589"/>
      <c r="S60" s="492"/>
      <c r="T60" s="492"/>
      <c r="U60" s="492"/>
      <c r="V60" s="492"/>
      <c r="W60" s="492"/>
      <c r="X60" s="492"/>
      <c r="Y60" s="492"/>
    </row>
    <row r="61" spans="1:25" ht="15.95" customHeight="1" x14ac:dyDescent="0.4">
      <c r="A61" s="601" t="s">
        <v>166</v>
      </c>
      <c r="B61" s="511" t="s">
        <v>741</v>
      </c>
      <c r="C61" s="105">
        <v>20</v>
      </c>
      <c r="D61" s="105">
        <v>17</v>
      </c>
      <c r="E61" s="105">
        <v>22</v>
      </c>
      <c r="F61" s="105">
        <v>39</v>
      </c>
      <c r="G61" s="602" t="s">
        <v>168</v>
      </c>
      <c r="H61" s="518" t="s">
        <v>742</v>
      </c>
      <c r="I61" s="106">
        <v>22</v>
      </c>
      <c r="J61" s="106">
        <v>23</v>
      </c>
      <c r="K61" s="106">
        <v>26</v>
      </c>
      <c r="L61" s="106">
        <v>49</v>
      </c>
      <c r="M61" s="495"/>
      <c r="N61" s="589"/>
      <c r="O61" s="589"/>
      <c r="P61" s="589"/>
      <c r="Q61" s="589"/>
      <c r="R61" s="589"/>
      <c r="S61" s="492"/>
      <c r="T61" s="492"/>
      <c r="U61" s="492"/>
      <c r="V61" s="492"/>
      <c r="W61" s="492"/>
      <c r="X61" s="492"/>
      <c r="Y61" s="492"/>
    </row>
    <row r="62" spans="1:25" ht="15.95" customHeight="1" x14ac:dyDescent="0.4">
      <c r="A62" s="601" t="s">
        <v>170</v>
      </c>
      <c r="B62" s="511" t="s">
        <v>743</v>
      </c>
      <c r="C62" s="105">
        <v>9</v>
      </c>
      <c r="D62" s="105">
        <v>7</v>
      </c>
      <c r="E62" s="105">
        <v>12</v>
      </c>
      <c r="F62" s="105">
        <v>19</v>
      </c>
      <c r="G62" s="602" t="s">
        <v>172</v>
      </c>
      <c r="H62" s="518" t="s">
        <v>744</v>
      </c>
      <c r="I62" s="106">
        <v>45</v>
      </c>
      <c r="J62" s="106">
        <v>39</v>
      </c>
      <c r="K62" s="106">
        <v>35</v>
      </c>
      <c r="L62" s="106">
        <v>74</v>
      </c>
      <c r="M62" s="495"/>
      <c r="N62" s="589"/>
      <c r="O62" s="604"/>
      <c r="P62" s="589"/>
      <c r="Q62" s="589"/>
      <c r="R62" s="589"/>
      <c r="S62" s="492"/>
      <c r="T62" s="492"/>
      <c r="U62" s="492"/>
      <c r="V62" s="492"/>
      <c r="W62" s="492"/>
      <c r="X62" s="492"/>
      <c r="Y62" s="492"/>
    </row>
    <row r="63" spans="1:25" ht="15.95" customHeight="1" x14ac:dyDescent="0.4">
      <c r="A63" s="601" t="s">
        <v>174</v>
      </c>
      <c r="B63" s="511" t="s">
        <v>745</v>
      </c>
      <c r="C63" s="105">
        <v>2</v>
      </c>
      <c r="D63" s="105">
        <v>0</v>
      </c>
      <c r="E63" s="105">
        <v>2</v>
      </c>
      <c r="F63" s="105">
        <v>2</v>
      </c>
      <c r="G63" s="495"/>
      <c r="H63" s="496"/>
      <c r="I63" s="492"/>
      <c r="J63" s="492"/>
      <c r="K63" s="492"/>
      <c r="L63" s="492"/>
      <c r="M63" s="495"/>
      <c r="N63" s="495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</row>
    <row r="64" spans="1:25" ht="15.95" customHeight="1" x14ac:dyDescent="0.4">
      <c r="A64" s="601" t="s">
        <v>176</v>
      </c>
      <c r="B64" s="511" t="s">
        <v>746</v>
      </c>
      <c r="C64" s="105">
        <v>3</v>
      </c>
      <c r="D64" s="105">
        <v>3</v>
      </c>
      <c r="E64" s="105">
        <v>2</v>
      </c>
      <c r="F64" s="105">
        <v>5</v>
      </c>
      <c r="G64" s="495"/>
      <c r="H64" s="496"/>
      <c r="I64" s="492"/>
      <c r="J64" s="492"/>
      <c r="K64" s="492"/>
      <c r="L64" s="492"/>
      <c r="M64" s="495"/>
      <c r="N64" s="495"/>
      <c r="O64" s="492"/>
      <c r="P64" s="492"/>
      <c r="Q64" s="492"/>
      <c r="R64" s="492"/>
      <c r="S64" s="492"/>
      <c r="T64" s="492"/>
      <c r="U64" s="492"/>
      <c r="V64" s="492"/>
      <c r="W64" s="492"/>
      <c r="X64" s="492"/>
      <c r="Y64" s="492"/>
    </row>
    <row r="65" spans="1:25" ht="15.95" customHeight="1" x14ac:dyDescent="0.4">
      <c r="A65" s="601" t="s">
        <v>178</v>
      </c>
      <c r="B65" s="511" t="s">
        <v>747</v>
      </c>
      <c r="C65" s="105">
        <v>28</v>
      </c>
      <c r="D65" s="105">
        <v>21</v>
      </c>
      <c r="E65" s="105">
        <v>25</v>
      </c>
      <c r="F65" s="105">
        <v>46</v>
      </c>
      <c r="G65" s="495"/>
      <c r="H65" s="496"/>
      <c r="I65" s="492"/>
      <c r="J65" s="492"/>
      <c r="K65" s="492"/>
      <c r="L65" s="492"/>
      <c r="M65" s="495"/>
      <c r="N65" s="495"/>
      <c r="O65" s="492"/>
      <c r="P65" s="492"/>
      <c r="Q65" s="492"/>
      <c r="R65" s="492"/>
      <c r="S65" s="492"/>
      <c r="T65" s="492"/>
      <c r="U65" s="492"/>
      <c r="V65" s="492"/>
      <c r="W65" s="492"/>
      <c r="X65" s="492"/>
      <c r="Y65" s="492"/>
    </row>
    <row r="66" spans="1:25" ht="15.95" customHeight="1" x14ac:dyDescent="0.4">
      <c r="A66" s="601" t="s">
        <v>180</v>
      </c>
      <c r="B66" s="511" t="s">
        <v>748</v>
      </c>
      <c r="C66" s="105">
        <v>22</v>
      </c>
      <c r="D66" s="105">
        <v>12</v>
      </c>
      <c r="E66" s="105">
        <v>17</v>
      </c>
      <c r="F66" s="105">
        <v>29</v>
      </c>
      <c r="G66" s="495"/>
      <c r="H66" s="496"/>
      <c r="I66" s="492"/>
      <c r="J66" s="492"/>
      <c r="K66" s="492"/>
      <c r="L66" s="492"/>
      <c r="M66" s="495"/>
      <c r="N66" s="495"/>
      <c r="O66" s="492"/>
      <c r="P66" s="492"/>
      <c r="Q66" s="492"/>
      <c r="R66" s="492"/>
      <c r="S66" s="492"/>
      <c r="T66" s="492"/>
      <c r="U66" s="492"/>
      <c r="V66" s="492"/>
      <c r="W66" s="492"/>
      <c r="X66" s="492"/>
      <c r="Y66" s="492"/>
    </row>
    <row r="67" spans="1:25" ht="15.95" customHeight="1" x14ac:dyDescent="0.4">
      <c r="A67" s="601" t="s">
        <v>182</v>
      </c>
      <c r="B67" s="511" t="s">
        <v>749</v>
      </c>
      <c r="C67" s="105">
        <v>35</v>
      </c>
      <c r="D67" s="105">
        <v>26</v>
      </c>
      <c r="E67" s="105">
        <v>34</v>
      </c>
      <c r="F67" s="105">
        <v>60</v>
      </c>
      <c r="G67" s="495"/>
      <c r="H67" s="496"/>
      <c r="I67" s="492"/>
      <c r="J67" s="492"/>
      <c r="K67" s="492"/>
      <c r="L67" s="492"/>
      <c r="M67" s="495"/>
      <c r="N67" s="495"/>
      <c r="O67" s="492"/>
      <c r="P67" s="492"/>
      <c r="Q67" s="492"/>
      <c r="R67" s="492"/>
      <c r="S67" s="492"/>
      <c r="T67" s="492"/>
      <c r="U67" s="492"/>
      <c r="V67" s="492"/>
      <c r="W67" s="492"/>
      <c r="X67" s="492"/>
      <c r="Y67" s="492"/>
    </row>
    <row r="68" spans="1:25" ht="15.95" customHeight="1" x14ac:dyDescent="0.4">
      <c r="A68" s="601" t="s">
        <v>184</v>
      </c>
      <c r="B68" s="511" t="s">
        <v>750</v>
      </c>
      <c r="C68" s="105">
        <v>17</v>
      </c>
      <c r="D68" s="105">
        <v>13</v>
      </c>
      <c r="E68" s="105">
        <v>13</v>
      </c>
      <c r="F68" s="107">
        <v>26</v>
      </c>
      <c r="G68" s="605" t="s">
        <v>127</v>
      </c>
      <c r="H68" s="605"/>
      <c r="I68" s="605"/>
      <c r="J68" s="605"/>
      <c r="K68" s="605"/>
      <c r="L68" s="606"/>
      <c r="M68" s="495"/>
      <c r="N68" s="495"/>
      <c r="O68" s="492"/>
      <c r="P68" s="492"/>
      <c r="Q68" s="492"/>
      <c r="R68" s="492"/>
      <c r="S68" s="492"/>
      <c r="T68" s="492"/>
      <c r="U68" s="492"/>
      <c r="V68" s="492"/>
      <c r="W68" s="492"/>
      <c r="X68" s="492"/>
      <c r="Y68" s="492"/>
    </row>
    <row r="69" spans="1:25" ht="15.95" customHeight="1" x14ac:dyDescent="0.4">
      <c r="A69" s="591"/>
      <c r="B69" s="496"/>
      <c r="C69" s="492"/>
      <c r="D69" s="492"/>
      <c r="E69" s="492"/>
      <c r="F69" s="492"/>
      <c r="G69" s="594" t="s">
        <v>22</v>
      </c>
      <c r="H69" s="499" t="s">
        <v>23</v>
      </c>
      <c r="I69" s="498" t="s">
        <v>117</v>
      </c>
      <c r="J69" s="498" t="s">
        <v>118</v>
      </c>
      <c r="K69" s="498" t="s">
        <v>119</v>
      </c>
      <c r="L69" s="498" t="s">
        <v>120</v>
      </c>
      <c r="M69" s="495"/>
      <c r="N69" s="495"/>
      <c r="O69" s="492"/>
      <c r="P69" s="492"/>
      <c r="Q69" s="492"/>
      <c r="R69" s="492"/>
      <c r="S69" s="492"/>
      <c r="T69" s="492"/>
      <c r="U69" s="492"/>
      <c r="V69" s="492"/>
      <c r="W69" s="492"/>
      <c r="X69" s="492"/>
      <c r="Y69" s="492"/>
    </row>
    <row r="70" spans="1:25" ht="15.95" customHeight="1" x14ac:dyDescent="0.4">
      <c r="A70" s="605" t="s">
        <v>127</v>
      </c>
      <c r="B70" s="605"/>
      <c r="C70" s="605"/>
      <c r="D70" s="605"/>
      <c r="E70" s="605"/>
      <c r="F70" s="606"/>
      <c r="G70" s="607" t="s">
        <v>186</v>
      </c>
      <c r="H70" s="607"/>
      <c r="I70" s="607"/>
      <c r="J70" s="607"/>
      <c r="K70" s="607"/>
      <c r="L70" s="608"/>
      <c r="M70" s="495"/>
      <c r="N70" s="495"/>
      <c r="O70" s="492"/>
      <c r="P70" s="492"/>
      <c r="Q70" s="492"/>
      <c r="R70" s="492"/>
      <c r="S70" s="492"/>
      <c r="T70" s="492"/>
      <c r="U70" s="492"/>
      <c r="V70" s="492"/>
      <c r="W70" s="492"/>
      <c r="X70" s="492"/>
      <c r="Y70" s="492"/>
    </row>
    <row r="71" spans="1:25" ht="15.95" customHeight="1" x14ac:dyDescent="0.4">
      <c r="A71" s="594" t="s">
        <v>22</v>
      </c>
      <c r="B71" s="499" t="s">
        <v>23</v>
      </c>
      <c r="C71" s="498" t="s">
        <v>117</v>
      </c>
      <c r="D71" s="498" t="s">
        <v>118</v>
      </c>
      <c r="E71" s="498" t="s">
        <v>119</v>
      </c>
      <c r="F71" s="498" t="s">
        <v>120</v>
      </c>
      <c r="G71" s="609" t="s">
        <v>187</v>
      </c>
      <c r="H71" s="510" t="s">
        <v>751</v>
      </c>
      <c r="I71" s="108">
        <v>19</v>
      </c>
      <c r="J71" s="108">
        <v>14</v>
      </c>
      <c r="K71" s="108">
        <v>19</v>
      </c>
      <c r="L71" s="108">
        <v>33</v>
      </c>
      <c r="M71" s="495"/>
      <c r="N71" s="495"/>
      <c r="O71" s="492"/>
      <c r="P71" s="492"/>
      <c r="Q71" s="492"/>
      <c r="R71" s="492"/>
      <c r="S71" s="492"/>
      <c r="T71" s="492"/>
      <c r="U71" s="492"/>
      <c r="V71" s="492"/>
      <c r="W71" s="492"/>
      <c r="X71" s="492"/>
      <c r="Y71" s="492"/>
    </row>
    <row r="72" spans="1:25" ht="15.95" customHeight="1" x14ac:dyDescent="0.4">
      <c r="A72" s="610" t="s">
        <v>189</v>
      </c>
      <c r="B72" s="610"/>
      <c r="C72" s="610"/>
      <c r="D72" s="610"/>
      <c r="E72" s="610"/>
      <c r="F72" s="611"/>
      <c r="G72" s="612" t="s">
        <v>190</v>
      </c>
      <c r="H72" s="510" t="s">
        <v>752</v>
      </c>
      <c r="I72" s="108">
        <v>59</v>
      </c>
      <c r="J72" s="108">
        <v>56</v>
      </c>
      <c r="K72" s="108">
        <v>64</v>
      </c>
      <c r="L72" s="108">
        <v>120</v>
      </c>
      <c r="M72" s="495"/>
      <c r="N72" s="495"/>
      <c r="O72" s="492"/>
      <c r="P72" s="492"/>
      <c r="Q72" s="492"/>
      <c r="R72" s="492"/>
      <c r="S72" s="492"/>
      <c r="T72" s="492"/>
      <c r="U72" s="492"/>
      <c r="V72" s="492"/>
      <c r="W72" s="492"/>
      <c r="X72" s="492"/>
      <c r="Y72" s="492"/>
    </row>
    <row r="73" spans="1:25" ht="15.95" customHeight="1" x14ac:dyDescent="0.4">
      <c r="A73" s="613" t="s">
        <v>192</v>
      </c>
      <c r="B73" s="583" t="s">
        <v>753</v>
      </c>
      <c r="C73" s="109">
        <v>29</v>
      </c>
      <c r="D73" s="109">
        <v>23</v>
      </c>
      <c r="E73" s="109">
        <v>19</v>
      </c>
      <c r="F73" s="109">
        <v>42</v>
      </c>
      <c r="G73" s="612" t="s">
        <v>194</v>
      </c>
      <c r="H73" s="510" t="s">
        <v>754</v>
      </c>
      <c r="I73" s="108">
        <v>6</v>
      </c>
      <c r="J73" s="108">
        <v>4</v>
      </c>
      <c r="K73" s="108">
        <v>3</v>
      </c>
      <c r="L73" s="108">
        <v>7</v>
      </c>
      <c r="M73" s="495"/>
      <c r="N73" s="495"/>
      <c r="O73" s="492"/>
      <c r="P73" s="492"/>
      <c r="Q73" s="492"/>
      <c r="R73" s="492"/>
      <c r="S73" s="492"/>
      <c r="T73" s="492"/>
      <c r="U73" s="492"/>
      <c r="V73" s="492"/>
      <c r="W73" s="492"/>
      <c r="X73" s="492"/>
      <c r="Y73" s="492"/>
    </row>
    <row r="74" spans="1:25" ht="15.95" customHeight="1" x14ac:dyDescent="0.4">
      <c r="A74" s="613" t="s">
        <v>196</v>
      </c>
      <c r="B74" s="583" t="s">
        <v>755</v>
      </c>
      <c r="C74" s="109">
        <v>26</v>
      </c>
      <c r="D74" s="109">
        <v>28</v>
      </c>
      <c r="E74" s="109">
        <v>24</v>
      </c>
      <c r="F74" s="109">
        <v>52</v>
      </c>
      <c r="G74" s="612" t="s">
        <v>198</v>
      </c>
      <c r="H74" s="510" t="s">
        <v>756</v>
      </c>
      <c r="I74" s="108">
        <v>6</v>
      </c>
      <c r="J74" s="108">
        <v>5</v>
      </c>
      <c r="K74" s="108">
        <v>5</v>
      </c>
      <c r="L74" s="108">
        <v>10</v>
      </c>
      <c r="M74" s="495"/>
      <c r="N74" s="495"/>
      <c r="O74" s="492"/>
      <c r="P74" s="492"/>
      <c r="Q74" s="492"/>
      <c r="R74" s="492"/>
      <c r="S74" s="492"/>
      <c r="T74" s="492"/>
      <c r="U74" s="492"/>
      <c r="V74" s="492"/>
      <c r="W74" s="492"/>
      <c r="X74" s="492"/>
      <c r="Y74" s="492"/>
    </row>
    <row r="75" spans="1:25" ht="15.95" customHeight="1" x14ac:dyDescent="0.4">
      <c r="A75" s="613" t="s">
        <v>200</v>
      </c>
      <c r="B75" s="583" t="s">
        <v>757</v>
      </c>
      <c r="C75" s="109">
        <v>85</v>
      </c>
      <c r="D75" s="109">
        <v>79</v>
      </c>
      <c r="E75" s="109">
        <v>77</v>
      </c>
      <c r="F75" s="109">
        <v>156</v>
      </c>
      <c r="G75" s="612" t="s">
        <v>202</v>
      </c>
      <c r="H75" s="510" t="s">
        <v>479</v>
      </c>
      <c r="I75" s="108">
        <v>71</v>
      </c>
      <c r="J75" s="108">
        <v>76</v>
      </c>
      <c r="K75" s="108">
        <v>72</v>
      </c>
      <c r="L75" s="108">
        <v>148</v>
      </c>
      <c r="M75" s="495"/>
      <c r="N75" s="495"/>
      <c r="O75" s="492"/>
      <c r="P75" s="492"/>
      <c r="Q75" s="492"/>
      <c r="R75" s="492"/>
      <c r="S75" s="492"/>
      <c r="T75" s="492"/>
      <c r="U75" s="492"/>
      <c r="V75" s="492"/>
      <c r="W75" s="492"/>
      <c r="X75" s="492"/>
      <c r="Y75" s="492"/>
    </row>
    <row r="76" spans="1:25" ht="15.95" customHeight="1" x14ac:dyDescent="0.4">
      <c r="A76" s="613" t="s">
        <v>203</v>
      </c>
      <c r="B76" s="583" t="s">
        <v>758</v>
      </c>
      <c r="C76" s="109">
        <v>80</v>
      </c>
      <c r="D76" s="109">
        <v>62</v>
      </c>
      <c r="E76" s="109">
        <v>68</v>
      </c>
      <c r="F76" s="109">
        <v>130</v>
      </c>
      <c r="G76" s="612" t="s">
        <v>205</v>
      </c>
      <c r="H76" s="510" t="s">
        <v>759</v>
      </c>
      <c r="I76" s="108">
        <v>23</v>
      </c>
      <c r="J76" s="108">
        <v>15</v>
      </c>
      <c r="K76" s="108">
        <v>19</v>
      </c>
      <c r="L76" s="108">
        <v>34</v>
      </c>
      <c r="M76" s="614"/>
      <c r="N76" s="615"/>
      <c r="O76" s="498" t="s">
        <v>3</v>
      </c>
      <c r="P76" s="498" t="s">
        <v>4</v>
      </c>
      <c r="Q76" s="498" t="s">
        <v>5</v>
      </c>
      <c r="R76" s="498" t="s">
        <v>6</v>
      </c>
      <c r="S76" s="492"/>
      <c r="T76" s="492"/>
      <c r="U76" s="492"/>
      <c r="V76" s="492"/>
      <c r="W76" s="492"/>
      <c r="X76" s="492"/>
      <c r="Y76" s="492"/>
    </row>
    <row r="77" spans="1:25" ht="15.95" customHeight="1" x14ac:dyDescent="0.4">
      <c r="A77" s="613" t="s">
        <v>208</v>
      </c>
      <c r="B77" s="583" t="s">
        <v>760</v>
      </c>
      <c r="C77" s="109">
        <v>26</v>
      </c>
      <c r="D77" s="109">
        <v>16</v>
      </c>
      <c r="E77" s="109">
        <v>26</v>
      </c>
      <c r="F77" s="109">
        <v>42</v>
      </c>
      <c r="G77" s="612" t="s">
        <v>210</v>
      </c>
      <c r="H77" s="510" t="s">
        <v>489</v>
      </c>
      <c r="I77" s="108">
        <v>41</v>
      </c>
      <c r="J77" s="108">
        <v>30</v>
      </c>
      <c r="K77" s="108">
        <v>34</v>
      </c>
      <c r="L77" s="108">
        <v>64</v>
      </c>
      <c r="M77" s="515" t="s">
        <v>903</v>
      </c>
      <c r="N77" s="515"/>
      <c r="O77" s="103">
        <v>1456</v>
      </c>
      <c r="P77" s="103">
        <v>1208</v>
      </c>
      <c r="Q77" s="103">
        <v>1346</v>
      </c>
      <c r="R77" s="103">
        <v>2554</v>
      </c>
      <c r="S77" s="492"/>
      <c r="T77" s="492"/>
      <c r="U77" s="492"/>
      <c r="V77" s="492"/>
      <c r="W77" s="492"/>
      <c r="X77" s="492"/>
      <c r="Y77" s="492"/>
    </row>
    <row r="78" spans="1:25" ht="15.95" customHeight="1" x14ac:dyDescent="0.4">
      <c r="A78" s="574"/>
      <c r="B78" s="496"/>
      <c r="C78" s="578">
        <v>1425</v>
      </c>
      <c r="D78" s="578">
        <v>1435</v>
      </c>
      <c r="E78" s="578">
        <v>1507</v>
      </c>
      <c r="F78" s="578">
        <v>2942</v>
      </c>
      <c r="G78" s="495"/>
      <c r="H78" s="496"/>
      <c r="I78" s="492"/>
      <c r="J78" s="492"/>
      <c r="K78" s="492"/>
      <c r="L78" s="492"/>
      <c r="M78" s="579"/>
      <c r="N78" s="579"/>
      <c r="O78" s="579"/>
      <c r="P78" s="579"/>
      <c r="Q78" s="579"/>
      <c r="R78" s="579"/>
      <c r="S78" s="492"/>
      <c r="T78" s="492"/>
      <c r="U78" s="492"/>
      <c r="V78" s="492"/>
      <c r="W78" s="492"/>
      <c r="X78" s="492"/>
      <c r="Y78" s="492"/>
    </row>
    <row r="79" spans="1:25" ht="24" customHeight="1" x14ac:dyDescent="0.4">
      <c r="A79" s="491" t="s">
        <v>679</v>
      </c>
      <c r="B79" s="491"/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1"/>
      <c r="R79" s="491"/>
      <c r="S79" s="492"/>
      <c r="T79" s="492"/>
      <c r="U79" s="492"/>
      <c r="V79" s="492"/>
      <c r="W79" s="492"/>
      <c r="X79" s="492"/>
      <c r="Y79" s="492"/>
    </row>
    <row r="80" spans="1:25" ht="15.95" customHeight="1" x14ac:dyDescent="0.4">
      <c r="A80" s="494" t="s">
        <v>761</v>
      </c>
      <c r="B80" s="494"/>
      <c r="C80" s="492"/>
      <c r="D80" s="492"/>
      <c r="E80" s="492"/>
      <c r="F80" s="492"/>
      <c r="G80" s="495"/>
      <c r="H80" s="496"/>
      <c r="I80" s="492"/>
      <c r="J80" s="492"/>
      <c r="K80" s="492"/>
      <c r="L80" s="492"/>
      <c r="M80" s="495"/>
      <c r="N80" s="495"/>
      <c r="O80" s="492"/>
      <c r="P80" s="616" t="s">
        <v>1230</v>
      </c>
      <c r="Q80" s="616"/>
      <c r="R80" s="616"/>
      <c r="S80" s="492"/>
      <c r="T80" s="492"/>
      <c r="U80" s="492"/>
      <c r="V80" s="492"/>
      <c r="W80" s="492"/>
      <c r="X80" s="492"/>
      <c r="Y80" s="492"/>
    </row>
    <row r="81" spans="1:25" ht="15.95" customHeight="1" x14ac:dyDescent="0.4">
      <c r="A81" s="498" t="s">
        <v>1</v>
      </c>
      <c r="B81" s="499" t="s">
        <v>2</v>
      </c>
      <c r="C81" s="498" t="s">
        <v>3</v>
      </c>
      <c r="D81" s="498" t="s">
        <v>4</v>
      </c>
      <c r="E81" s="498" t="s">
        <v>5</v>
      </c>
      <c r="F81" s="498" t="s">
        <v>6</v>
      </c>
      <c r="G81" s="498" t="s">
        <v>1</v>
      </c>
      <c r="H81" s="499" t="s">
        <v>2</v>
      </c>
      <c r="I81" s="498" t="s">
        <v>3</v>
      </c>
      <c r="J81" s="498" t="s">
        <v>4</v>
      </c>
      <c r="K81" s="498" t="s">
        <v>5</v>
      </c>
      <c r="L81" s="498" t="s">
        <v>6</v>
      </c>
      <c r="M81" s="581"/>
      <c r="N81" s="499" t="s">
        <v>57</v>
      </c>
      <c r="O81" s="617" t="s">
        <v>22</v>
      </c>
      <c r="P81" s="617" t="s">
        <v>762</v>
      </c>
      <c r="Q81" s="617"/>
      <c r="R81" s="581"/>
      <c r="S81" s="499" t="s">
        <v>2</v>
      </c>
      <c r="T81" s="617" t="s">
        <v>460</v>
      </c>
      <c r="U81" s="498" t="s">
        <v>763</v>
      </c>
      <c r="V81" s="498" t="s">
        <v>3</v>
      </c>
      <c r="W81" s="498" t="s">
        <v>4</v>
      </c>
      <c r="X81" s="498" t="s">
        <v>5</v>
      </c>
      <c r="Y81" s="498" t="s">
        <v>6</v>
      </c>
    </row>
    <row r="82" spans="1:25" ht="15.95" customHeight="1" x14ac:dyDescent="0.4">
      <c r="A82" s="503" t="s">
        <v>523</v>
      </c>
      <c r="B82" s="618" t="s">
        <v>213</v>
      </c>
      <c r="C82" s="573">
        <v>189</v>
      </c>
      <c r="D82" s="573">
        <v>137</v>
      </c>
      <c r="E82" s="573">
        <v>170</v>
      </c>
      <c r="F82" s="103">
        <v>307</v>
      </c>
      <c r="G82" s="582" t="s">
        <v>214</v>
      </c>
      <c r="H82" s="504" t="s">
        <v>215</v>
      </c>
      <c r="I82" s="103">
        <v>158</v>
      </c>
      <c r="J82" s="103">
        <v>134</v>
      </c>
      <c r="K82" s="103">
        <v>164</v>
      </c>
      <c r="L82" s="103">
        <v>298</v>
      </c>
      <c r="M82" s="492"/>
      <c r="N82" s="619" t="s">
        <v>216</v>
      </c>
      <c r="O82" s="620">
        <v>3022</v>
      </c>
      <c r="P82" s="621" t="s">
        <v>217</v>
      </c>
      <c r="Q82" s="622"/>
      <c r="R82" s="492"/>
      <c r="S82" s="623" t="s">
        <v>764</v>
      </c>
      <c r="T82" s="624" t="s">
        <v>219</v>
      </c>
      <c r="U82" s="618" t="s">
        <v>765</v>
      </c>
      <c r="V82" s="103">
        <v>37</v>
      </c>
      <c r="W82" s="103">
        <v>26</v>
      </c>
      <c r="X82" s="103">
        <v>36</v>
      </c>
      <c r="Y82" s="573">
        <v>62</v>
      </c>
    </row>
    <row r="83" spans="1:25" ht="15.95" customHeight="1" x14ac:dyDescent="0.4">
      <c r="A83" s="503" t="s">
        <v>523</v>
      </c>
      <c r="B83" s="516" t="s">
        <v>221</v>
      </c>
      <c r="C83" s="573">
        <v>547</v>
      </c>
      <c r="D83" s="573">
        <v>542</v>
      </c>
      <c r="E83" s="573">
        <v>567</v>
      </c>
      <c r="F83" s="103">
        <v>1109</v>
      </c>
      <c r="G83" s="503" t="s">
        <v>222</v>
      </c>
      <c r="H83" s="504" t="s">
        <v>223</v>
      </c>
      <c r="I83" s="103">
        <v>9</v>
      </c>
      <c r="J83" s="103">
        <v>7</v>
      </c>
      <c r="K83" s="103">
        <v>7</v>
      </c>
      <c r="L83" s="103">
        <v>14</v>
      </c>
      <c r="M83" s="492"/>
      <c r="N83" s="625"/>
      <c r="O83" s="620">
        <v>3023</v>
      </c>
      <c r="P83" s="621" t="s">
        <v>224</v>
      </c>
      <c r="Q83" s="622"/>
      <c r="R83" s="492"/>
      <c r="S83" s="626"/>
      <c r="T83" s="624" t="s">
        <v>225</v>
      </c>
      <c r="U83" s="618" t="s">
        <v>766</v>
      </c>
      <c r="V83" s="103">
        <v>11</v>
      </c>
      <c r="W83" s="103">
        <v>8</v>
      </c>
      <c r="X83" s="103">
        <v>8</v>
      </c>
      <c r="Y83" s="573">
        <v>16</v>
      </c>
    </row>
    <row r="84" spans="1:25" ht="15.95" customHeight="1" x14ac:dyDescent="0.4">
      <c r="A84" s="627" t="s">
        <v>227</v>
      </c>
      <c r="B84" s="504" t="s">
        <v>228</v>
      </c>
      <c r="C84" s="103">
        <v>63</v>
      </c>
      <c r="D84" s="103">
        <v>67</v>
      </c>
      <c r="E84" s="103">
        <v>64</v>
      </c>
      <c r="F84" s="103">
        <v>131</v>
      </c>
      <c r="G84" s="582" t="s">
        <v>229</v>
      </c>
      <c r="H84" s="504" t="s">
        <v>230</v>
      </c>
      <c r="I84" s="103">
        <v>17</v>
      </c>
      <c r="J84" s="103">
        <v>10</v>
      </c>
      <c r="K84" s="103">
        <v>18</v>
      </c>
      <c r="L84" s="103">
        <v>28</v>
      </c>
      <c r="M84" s="492"/>
      <c r="N84" s="628"/>
      <c r="O84" s="620">
        <v>3030</v>
      </c>
      <c r="P84" s="621" t="s">
        <v>231</v>
      </c>
      <c r="Q84" s="622"/>
      <c r="R84" s="492"/>
      <c r="S84" s="626"/>
      <c r="T84" s="629" t="s">
        <v>232</v>
      </c>
      <c r="U84" s="618" t="s">
        <v>767</v>
      </c>
      <c r="V84" s="103">
        <v>17</v>
      </c>
      <c r="W84" s="103">
        <v>13</v>
      </c>
      <c r="X84" s="103">
        <v>19</v>
      </c>
      <c r="Y84" s="573">
        <v>32</v>
      </c>
    </row>
    <row r="85" spans="1:25" ht="15.95" customHeight="1" x14ac:dyDescent="0.4">
      <c r="A85" s="627" t="s">
        <v>234</v>
      </c>
      <c r="B85" s="504" t="s">
        <v>235</v>
      </c>
      <c r="C85" s="103">
        <v>119</v>
      </c>
      <c r="D85" s="103">
        <v>132</v>
      </c>
      <c r="E85" s="103">
        <v>128</v>
      </c>
      <c r="F85" s="103">
        <v>260</v>
      </c>
      <c r="G85" s="503" t="s">
        <v>523</v>
      </c>
      <c r="H85" s="630" t="s">
        <v>236</v>
      </c>
      <c r="I85" s="103">
        <v>106</v>
      </c>
      <c r="J85" s="103">
        <v>89</v>
      </c>
      <c r="K85" s="103">
        <v>119</v>
      </c>
      <c r="L85" s="103">
        <v>208</v>
      </c>
      <c r="M85" s="492"/>
      <c r="N85" s="631" t="s">
        <v>237</v>
      </c>
      <c r="O85" s="632">
        <v>3025</v>
      </c>
      <c r="P85" s="633" t="s">
        <v>238</v>
      </c>
      <c r="Q85" s="634"/>
      <c r="R85" s="492"/>
      <c r="S85" s="626"/>
      <c r="T85" s="629" t="s">
        <v>239</v>
      </c>
      <c r="U85" s="618" t="s">
        <v>768</v>
      </c>
      <c r="V85" s="103">
        <v>52</v>
      </c>
      <c r="W85" s="103">
        <v>50</v>
      </c>
      <c r="X85" s="103">
        <v>50</v>
      </c>
      <c r="Y85" s="573">
        <v>100</v>
      </c>
    </row>
    <row r="86" spans="1:25" ht="15.95" customHeight="1" x14ac:dyDescent="0.4">
      <c r="A86" s="503" t="s">
        <v>523</v>
      </c>
      <c r="B86" s="635" t="s">
        <v>241</v>
      </c>
      <c r="C86" s="103">
        <v>214</v>
      </c>
      <c r="D86" s="103">
        <v>237</v>
      </c>
      <c r="E86" s="103">
        <v>237</v>
      </c>
      <c r="F86" s="103">
        <v>474</v>
      </c>
      <c r="G86" s="582" t="s">
        <v>242</v>
      </c>
      <c r="H86" s="504" t="s">
        <v>243</v>
      </c>
      <c r="I86" s="103">
        <v>145</v>
      </c>
      <c r="J86" s="103">
        <v>139</v>
      </c>
      <c r="K86" s="103">
        <v>150</v>
      </c>
      <c r="L86" s="103">
        <v>289</v>
      </c>
      <c r="M86" s="492"/>
      <c r="N86" s="636"/>
      <c r="O86" s="632">
        <v>3026</v>
      </c>
      <c r="P86" s="633" t="s">
        <v>244</v>
      </c>
      <c r="Q86" s="634"/>
      <c r="R86" s="492"/>
      <c r="S86" s="626"/>
      <c r="T86" s="629" t="s">
        <v>245</v>
      </c>
      <c r="U86" s="618" t="s">
        <v>769</v>
      </c>
      <c r="V86" s="103">
        <v>43</v>
      </c>
      <c r="W86" s="103">
        <v>22</v>
      </c>
      <c r="X86" s="103">
        <v>31</v>
      </c>
      <c r="Y86" s="573">
        <v>53</v>
      </c>
    </row>
    <row r="87" spans="1:25" ht="15.95" customHeight="1" x14ac:dyDescent="0.4">
      <c r="A87" s="503" t="s">
        <v>523</v>
      </c>
      <c r="B87" s="637" t="s">
        <v>247</v>
      </c>
      <c r="C87" s="103">
        <v>138</v>
      </c>
      <c r="D87" s="103">
        <v>137</v>
      </c>
      <c r="E87" s="103">
        <v>140</v>
      </c>
      <c r="F87" s="103">
        <v>277</v>
      </c>
      <c r="G87" s="582" t="s">
        <v>248</v>
      </c>
      <c r="H87" s="504" t="s">
        <v>249</v>
      </c>
      <c r="I87" s="103">
        <v>87</v>
      </c>
      <c r="J87" s="103">
        <v>67</v>
      </c>
      <c r="K87" s="103">
        <v>82</v>
      </c>
      <c r="L87" s="103">
        <v>149</v>
      </c>
      <c r="M87" s="492"/>
      <c r="N87" s="636"/>
      <c r="O87" s="632">
        <v>3027</v>
      </c>
      <c r="P87" s="633" t="s">
        <v>250</v>
      </c>
      <c r="Q87" s="634"/>
      <c r="R87" s="492"/>
      <c r="S87" s="638"/>
      <c r="T87" s="629" t="s">
        <v>251</v>
      </c>
      <c r="U87" s="618" t="s">
        <v>770</v>
      </c>
      <c r="V87" s="103">
        <v>30</v>
      </c>
      <c r="W87" s="103">
        <v>21</v>
      </c>
      <c r="X87" s="103">
        <v>27</v>
      </c>
      <c r="Y87" s="573">
        <v>48</v>
      </c>
    </row>
    <row r="88" spans="1:25" ht="15.95" customHeight="1" x14ac:dyDescent="0.4">
      <c r="A88" s="627" t="s">
        <v>253</v>
      </c>
      <c r="B88" s="504" t="s">
        <v>254</v>
      </c>
      <c r="C88" s="103">
        <v>47</v>
      </c>
      <c r="D88" s="103">
        <v>43</v>
      </c>
      <c r="E88" s="103">
        <v>36</v>
      </c>
      <c r="F88" s="103">
        <v>79</v>
      </c>
      <c r="G88" s="582" t="s">
        <v>255</v>
      </c>
      <c r="H88" s="504" t="s">
        <v>256</v>
      </c>
      <c r="I88" s="103">
        <v>17</v>
      </c>
      <c r="J88" s="103">
        <v>14</v>
      </c>
      <c r="K88" s="103">
        <v>13</v>
      </c>
      <c r="L88" s="103">
        <v>27</v>
      </c>
      <c r="M88" s="492"/>
      <c r="N88" s="636"/>
      <c r="O88" s="632">
        <v>3028</v>
      </c>
      <c r="P88" s="633" t="s">
        <v>257</v>
      </c>
      <c r="Q88" s="634"/>
      <c r="R88" s="492"/>
      <c r="S88" s="639" t="s">
        <v>221</v>
      </c>
      <c r="T88" s="629" t="s">
        <v>259</v>
      </c>
      <c r="U88" s="516" t="s">
        <v>771</v>
      </c>
      <c r="V88" s="103">
        <v>40</v>
      </c>
      <c r="W88" s="103">
        <v>18</v>
      </c>
      <c r="X88" s="103">
        <v>31</v>
      </c>
      <c r="Y88" s="573">
        <v>49</v>
      </c>
    </row>
    <row r="89" spans="1:25" ht="15.95" customHeight="1" x14ac:dyDescent="0.4">
      <c r="A89" s="627" t="s">
        <v>261</v>
      </c>
      <c r="B89" s="504" t="s">
        <v>262</v>
      </c>
      <c r="C89" s="103">
        <v>61</v>
      </c>
      <c r="D89" s="103">
        <v>46</v>
      </c>
      <c r="E89" s="103">
        <v>55</v>
      </c>
      <c r="F89" s="103">
        <v>101</v>
      </c>
      <c r="G89" s="503" t="s">
        <v>523</v>
      </c>
      <c r="H89" s="618" t="s">
        <v>263</v>
      </c>
      <c r="I89" s="103">
        <v>248</v>
      </c>
      <c r="J89" s="103">
        <v>214</v>
      </c>
      <c r="K89" s="103">
        <v>246</v>
      </c>
      <c r="L89" s="103">
        <v>460</v>
      </c>
      <c r="M89" s="492"/>
      <c r="N89" s="640"/>
      <c r="O89" s="632">
        <v>3029</v>
      </c>
      <c r="P89" s="633" t="s">
        <v>264</v>
      </c>
      <c r="Q89" s="634"/>
      <c r="R89" s="492"/>
      <c r="S89" s="641"/>
      <c r="T89" s="629" t="s">
        <v>265</v>
      </c>
      <c r="U89" s="516" t="s">
        <v>772</v>
      </c>
      <c r="V89" s="103">
        <v>39</v>
      </c>
      <c r="W89" s="103">
        <v>41</v>
      </c>
      <c r="X89" s="103">
        <v>45</v>
      </c>
      <c r="Y89" s="573">
        <v>86</v>
      </c>
    </row>
    <row r="90" spans="1:25" ht="15.95" customHeight="1" x14ac:dyDescent="0.4">
      <c r="A90" s="627" t="s">
        <v>267</v>
      </c>
      <c r="B90" s="504" t="s">
        <v>268</v>
      </c>
      <c r="C90" s="103">
        <v>68</v>
      </c>
      <c r="D90" s="103">
        <v>60</v>
      </c>
      <c r="E90" s="103">
        <v>62</v>
      </c>
      <c r="F90" s="103">
        <v>122</v>
      </c>
      <c r="G90" s="582" t="s">
        <v>269</v>
      </c>
      <c r="H90" s="504" t="s">
        <v>270</v>
      </c>
      <c r="I90" s="103">
        <v>28</v>
      </c>
      <c r="J90" s="103">
        <v>24</v>
      </c>
      <c r="K90" s="103">
        <v>26</v>
      </c>
      <c r="L90" s="103">
        <v>50</v>
      </c>
      <c r="M90" s="492"/>
      <c r="N90" s="642" t="s">
        <v>62</v>
      </c>
      <c r="O90" s="643">
        <v>3045</v>
      </c>
      <c r="P90" s="644" t="s">
        <v>62</v>
      </c>
      <c r="Q90" s="645"/>
      <c r="R90" s="492"/>
      <c r="S90" s="641"/>
      <c r="T90" s="629" t="s">
        <v>271</v>
      </c>
      <c r="U90" s="516" t="s">
        <v>773</v>
      </c>
      <c r="V90" s="103">
        <v>19</v>
      </c>
      <c r="W90" s="103">
        <v>25</v>
      </c>
      <c r="X90" s="103">
        <v>15</v>
      </c>
      <c r="Y90" s="573">
        <v>40</v>
      </c>
    </row>
    <row r="91" spans="1:25" ht="15.75" customHeight="1" x14ac:dyDescent="0.4">
      <c r="A91" s="627" t="s">
        <v>273</v>
      </c>
      <c r="B91" s="504" t="s">
        <v>274</v>
      </c>
      <c r="C91" s="103">
        <v>29</v>
      </c>
      <c r="D91" s="103">
        <v>31</v>
      </c>
      <c r="E91" s="103">
        <v>33</v>
      </c>
      <c r="F91" s="103">
        <v>64</v>
      </c>
      <c r="G91" s="582" t="s">
        <v>275</v>
      </c>
      <c r="H91" s="504" t="s">
        <v>276</v>
      </c>
      <c r="I91" s="103">
        <v>36</v>
      </c>
      <c r="J91" s="103">
        <v>27</v>
      </c>
      <c r="K91" s="103">
        <v>27</v>
      </c>
      <c r="L91" s="103">
        <v>54</v>
      </c>
      <c r="M91" s="492"/>
      <c r="N91" s="646"/>
      <c r="O91" s="643">
        <v>3046</v>
      </c>
      <c r="P91" s="644" t="s">
        <v>277</v>
      </c>
      <c r="Q91" s="645"/>
      <c r="R91" s="492"/>
      <c r="S91" s="641"/>
      <c r="T91" s="629" t="s">
        <v>278</v>
      </c>
      <c r="U91" s="516" t="s">
        <v>774</v>
      </c>
      <c r="V91" s="103">
        <v>20</v>
      </c>
      <c r="W91" s="103">
        <v>19</v>
      </c>
      <c r="X91" s="103">
        <v>16</v>
      </c>
      <c r="Y91" s="573">
        <v>35</v>
      </c>
    </row>
    <row r="92" spans="1:25" ht="15.95" customHeight="1" x14ac:dyDescent="0.4">
      <c r="A92" s="627" t="s">
        <v>280</v>
      </c>
      <c r="B92" s="504" t="s">
        <v>281</v>
      </c>
      <c r="C92" s="103">
        <v>46</v>
      </c>
      <c r="D92" s="103">
        <v>40</v>
      </c>
      <c r="E92" s="103">
        <v>50</v>
      </c>
      <c r="F92" s="103">
        <v>90</v>
      </c>
      <c r="G92" s="582" t="s">
        <v>282</v>
      </c>
      <c r="H92" s="504" t="s">
        <v>283</v>
      </c>
      <c r="I92" s="103">
        <v>25</v>
      </c>
      <c r="J92" s="103">
        <v>18</v>
      </c>
      <c r="K92" s="103">
        <v>24</v>
      </c>
      <c r="L92" s="103">
        <v>42</v>
      </c>
      <c r="M92" s="492"/>
      <c r="N92" s="647" t="s">
        <v>284</v>
      </c>
      <c r="O92" s="648">
        <v>3118</v>
      </c>
      <c r="P92" s="507" t="s">
        <v>285</v>
      </c>
      <c r="Q92" s="508"/>
      <c r="R92" s="492"/>
      <c r="S92" s="641"/>
      <c r="T92" s="629" t="s">
        <v>286</v>
      </c>
      <c r="U92" s="516" t="s">
        <v>775</v>
      </c>
      <c r="V92" s="103">
        <v>44</v>
      </c>
      <c r="W92" s="103">
        <v>45</v>
      </c>
      <c r="X92" s="103">
        <v>38</v>
      </c>
      <c r="Y92" s="573">
        <v>83</v>
      </c>
    </row>
    <row r="93" spans="1:25" ht="15.95" customHeight="1" x14ac:dyDescent="0.4">
      <c r="A93" s="627" t="s">
        <v>288</v>
      </c>
      <c r="B93" s="504" t="s">
        <v>289</v>
      </c>
      <c r="C93" s="103">
        <v>52</v>
      </c>
      <c r="D93" s="103">
        <v>45</v>
      </c>
      <c r="E93" s="103">
        <v>43</v>
      </c>
      <c r="F93" s="103">
        <v>88</v>
      </c>
      <c r="G93" s="582" t="s">
        <v>290</v>
      </c>
      <c r="H93" s="504" t="s">
        <v>291</v>
      </c>
      <c r="I93" s="103">
        <v>487</v>
      </c>
      <c r="J93" s="103">
        <v>572</v>
      </c>
      <c r="K93" s="103">
        <v>623</v>
      </c>
      <c r="L93" s="103">
        <v>1195</v>
      </c>
      <c r="M93" s="492"/>
      <c r="N93" s="649"/>
      <c r="O93" s="648">
        <v>3119</v>
      </c>
      <c r="P93" s="507" t="s">
        <v>585</v>
      </c>
      <c r="Q93" s="508"/>
      <c r="R93" s="492"/>
      <c r="S93" s="641"/>
      <c r="T93" s="629" t="s">
        <v>292</v>
      </c>
      <c r="U93" s="516" t="s">
        <v>776</v>
      </c>
      <c r="V93" s="103">
        <v>141</v>
      </c>
      <c r="W93" s="103">
        <v>147</v>
      </c>
      <c r="X93" s="103">
        <v>166</v>
      </c>
      <c r="Y93" s="573">
        <v>313</v>
      </c>
    </row>
    <row r="94" spans="1:25" ht="15.95" customHeight="1" x14ac:dyDescent="0.4">
      <c r="A94" s="627" t="s">
        <v>294</v>
      </c>
      <c r="B94" s="504" t="s">
        <v>295</v>
      </c>
      <c r="C94" s="103">
        <v>120</v>
      </c>
      <c r="D94" s="103">
        <v>95</v>
      </c>
      <c r="E94" s="103">
        <v>101</v>
      </c>
      <c r="F94" s="103">
        <v>196</v>
      </c>
      <c r="G94" s="582" t="s">
        <v>296</v>
      </c>
      <c r="H94" s="504" t="s">
        <v>297</v>
      </c>
      <c r="I94" s="103">
        <v>85</v>
      </c>
      <c r="J94" s="103">
        <v>92</v>
      </c>
      <c r="K94" s="103">
        <v>100</v>
      </c>
      <c r="L94" s="103">
        <v>192</v>
      </c>
      <c r="M94" s="492"/>
      <c r="N94" s="650" t="s">
        <v>298</v>
      </c>
      <c r="O94" s="651">
        <v>3057</v>
      </c>
      <c r="P94" s="551" t="s">
        <v>299</v>
      </c>
      <c r="Q94" s="552"/>
      <c r="R94" s="492"/>
      <c r="S94" s="641"/>
      <c r="T94" s="629" t="s">
        <v>300</v>
      </c>
      <c r="U94" s="516" t="s">
        <v>777</v>
      </c>
      <c r="V94" s="103">
        <v>37</v>
      </c>
      <c r="W94" s="103">
        <v>32</v>
      </c>
      <c r="X94" s="103">
        <v>37</v>
      </c>
      <c r="Y94" s="573">
        <v>69</v>
      </c>
    </row>
    <row r="95" spans="1:25" ht="15.95" customHeight="1" x14ac:dyDescent="0.4">
      <c r="A95" s="627" t="s">
        <v>302</v>
      </c>
      <c r="B95" s="504" t="s">
        <v>303</v>
      </c>
      <c r="C95" s="103">
        <v>22</v>
      </c>
      <c r="D95" s="103">
        <v>21</v>
      </c>
      <c r="E95" s="103">
        <v>19</v>
      </c>
      <c r="F95" s="103">
        <v>40</v>
      </c>
      <c r="G95" s="582" t="s">
        <v>304</v>
      </c>
      <c r="H95" s="504" t="s">
        <v>305</v>
      </c>
      <c r="I95" s="103">
        <v>11</v>
      </c>
      <c r="J95" s="103">
        <v>13</v>
      </c>
      <c r="K95" s="103">
        <v>7</v>
      </c>
      <c r="L95" s="103">
        <v>20</v>
      </c>
      <c r="M95" s="492"/>
      <c r="N95" s="652"/>
      <c r="O95" s="651">
        <v>3058</v>
      </c>
      <c r="P95" s="551" t="s">
        <v>306</v>
      </c>
      <c r="Q95" s="552"/>
      <c r="R95" s="492"/>
      <c r="S95" s="641"/>
      <c r="T95" s="629" t="s">
        <v>307</v>
      </c>
      <c r="U95" s="516" t="s">
        <v>778</v>
      </c>
      <c r="V95" s="103">
        <v>91</v>
      </c>
      <c r="W95" s="103">
        <v>86</v>
      </c>
      <c r="X95" s="103">
        <v>97</v>
      </c>
      <c r="Y95" s="573">
        <v>183</v>
      </c>
    </row>
    <row r="96" spans="1:25" ht="15.95" customHeight="1" x14ac:dyDescent="0.4">
      <c r="A96" s="627" t="s">
        <v>309</v>
      </c>
      <c r="B96" s="504" t="s">
        <v>310</v>
      </c>
      <c r="C96" s="103">
        <v>11</v>
      </c>
      <c r="D96" s="103">
        <v>7</v>
      </c>
      <c r="E96" s="103">
        <v>12</v>
      </c>
      <c r="F96" s="103">
        <v>19</v>
      </c>
      <c r="G96" s="582" t="s">
        <v>311</v>
      </c>
      <c r="H96" s="504" t="s">
        <v>312</v>
      </c>
      <c r="I96" s="103">
        <v>96</v>
      </c>
      <c r="J96" s="103">
        <v>99</v>
      </c>
      <c r="K96" s="103">
        <v>100</v>
      </c>
      <c r="L96" s="103">
        <v>199</v>
      </c>
      <c r="M96" s="492"/>
      <c r="N96" s="653" t="s">
        <v>313</v>
      </c>
      <c r="O96" s="654">
        <v>3060</v>
      </c>
      <c r="P96" s="655" t="s">
        <v>313</v>
      </c>
      <c r="Q96" s="656"/>
      <c r="R96" s="492"/>
      <c r="S96" s="641"/>
      <c r="T96" s="629" t="s">
        <v>314</v>
      </c>
      <c r="U96" s="516" t="s">
        <v>779</v>
      </c>
      <c r="V96" s="103">
        <v>52</v>
      </c>
      <c r="W96" s="103">
        <v>53</v>
      </c>
      <c r="X96" s="103">
        <v>53</v>
      </c>
      <c r="Y96" s="573">
        <v>106</v>
      </c>
    </row>
    <row r="97" spans="1:25" ht="15.95" customHeight="1" x14ac:dyDescent="0.4">
      <c r="A97" s="582"/>
      <c r="B97" s="504"/>
      <c r="C97" s="103"/>
      <c r="D97" s="103"/>
      <c r="E97" s="103"/>
      <c r="F97" s="103"/>
      <c r="G97" s="503" t="s">
        <v>523</v>
      </c>
      <c r="H97" s="657" t="s">
        <v>317</v>
      </c>
      <c r="I97" s="103">
        <v>109</v>
      </c>
      <c r="J97" s="103">
        <v>92</v>
      </c>
      <c r="K97" s="103">
        <v>98</v>
      </c>
      <c r="L97" s="103">
        <v>190</v>
      </c>
      <c r="M97" s="492"/>
      <c r="N97" s="658"/>
      <c r="O97" s="654">
        <v>3061</v>
      </c>
      <c r="P97" s="655" t="s">
        <v>318</v>
      </c>
      <c r="Q97" s="656"/>
      <c r="R97" s="492"/>
      <c r="S97" s="641"/>
      <c r="T97" s="629" t="s">
        <v>319</v>
      </c>
      <c r="U97" s="516" t="s">
        <v>780</v>
      </c>
      <c r="V97" s="103">
        <v>47</v>
      </c>
      <c r="W97" s="103">
        <v>62</v>
      </c>
      <c r="X97" s="103">
        <v>55</v>
      </c>
      <c r="Y97" s="573">
        <v>117</v>
      </c>
    </row>
    <row r="98" spans="1:25" ht="15.95" customHeight="1" x14ac:dyDescent="0.4">
      <c r="A98" s="503" t="s">
        <v>523</v>
      </c>
      <c r="B98" s="659" t="s">
        <v>321</v>
      </c>
      <c r="C98" s="103">
        <v>206</v>
      </c>
      <c r="D98" s="103">
        <v>217</v>
      </c>
      <c r="E98" s="103">
        <v>244</v>
      </c>
      <c r="F98" s="103">
        <v>461</v>
      </c>
      <c r="G98" s="503" t="s">
        <v>523</v>
      </c>
      <c r="H98" s="659" t="s">
        <v>322</v>
      </c>
      <c r="I98" s="103">
        <v>207</v>
      </c>
      <c r="J98" s="103">
        <v>161</v>
      </c>
      <c r="K98" s="103">
        <v>218</v>
      </c>
      <c r="L98" s="103">
        <v>379</v>
      </c>
      <c r="M98" s="492"/>
      <c r="N98" s="658"/>
      <c r="O98" s="654">
        <v>3062</v>
      </c>
      <c r="P98" s="655" t="s">
        <v>323</v>
      </c>
      <c r="Q98" s="656"/>
      <c r="R98" s="492"/>
      <c r="S98" s="660"/>
      <c r="T98" s="629" t="s">
        <v>324</v>
      </c>
      <c r="U98" s="635" t="s">
        <v>411</v>
      </c>
      <c r="V98" s="103">
        <v>15</v>
      </c>
      <c r="W98" s="103">
        <v>11</v>
      </c>
      <c r="X98" s="103">
        <v>16</v>
      </c>
      <c r="Y98" s="573">
        <v>27</v>
      </c>
    </row>
    <row r="99" spans="1:25" ht="15.95" customHeight="1" x14ac:dyDescent="0.4">
      <c r="A99" s="582" t="s">
        <v>326</v>
      </c>
      <c r="B99" s="504" t="s">
        <v>327</v>
      </c>
      <c r="C99" s="103">
        <v>49</v>
      </c>
      <c r="D99" s="103">
        <v>36</v>
      </c>
      <c r="E99" s="103">
        <v>49</v>
      </c>
      <c r="F99" s="103">
        <v>85</v>
      </c>
      <c r="G99" s="582" t="s">
        <v>328</v>
      </c>
      <c r="H99" s="504" t="s">
        <v>329</v>
      </c>
      <c r="I99" s="103">
        <v>35</v>
      </c>
      <c r="J99" s="103">
        <v>32</v>
      </c>
      <c r="K99" s="103">
        <v>39</v>
      </c>
      <c r="L99" s="103">
        <v>71</v>
      </c>
      <c r="M99" s="492"/>
      <c r="N99" s="658"/>
      <c r="O99" s="654">
        <v>3063</v>
      </c>
      <c r="P99" s="655" t="s">
        <v>330</v>
      </c>
      <c r="Q99" s="656"/>
      <c r="R99" s="492"/>
      <c r="S99" s="661" t="s">
        <v>781</v>
      </c>
      <c r="T99" s="629" t="s">
        <v>331</v>
      </c>
      <c r="U99" s="635" t="s">
        <v>782</v>
      </c>
      <c r="V99" s="103">
        <v>56</v>
      </c>
      <c r="W99" s="103">
        <v>62</v>
      </c>
      <c r="X99" s="103">
        <v>52</v>
      </c>
      <c r="Y99" s="573">
        <v>114</v>
      </c>
    </row>
    <row r="100" spans="1:25" ht="15.95" customHeight="1" x14ac:dyDescent="0.4">
      <c r="A100" s="582" t="s">
        <v>332</v>
      </c>
      <c r="B100" s="504" t="s">
        <v>333</v>
      </c>
      <c r="C100" s="103">
        <v>12</v>
      </c>
      <c r="D100" s="103">
        <v>11</v>
      </c>
      <c r="E100" s="103">
        <v>14</v>
      </c>
      <c r="F100" s="103">
        <v>25</v>
      </c>
      <c r="G100" s="582" t="s">
        <v>334</v>
      </c>
      <c r="H100" s="504" t="s">
        <v>335</v>
      </c>
      <c r="I100" s="103">
        <v>210</v>
      </c>
      <c r="J100" s="103">
        <v>233</v>
      </c>
      <c r="K100" s="103">
        <v>256</v>
      </c>
      <c r="L100" s="103">
        <v>489</v>
      </c>
      <c r="M100" s="492"/>
      <c r="N100" s="658"/>
      <c r="O100" s="654">
        <v>3065</v>
      </c>
      <c r="P100" s="655" t="s">
        <v>336</v>
      </c>
      <c r="Q100" s="656"/>
      <c r="R100" s="492"/>
      <c r="S100" s="662"/>
      <c r="T100" s="629" t="s">
        <v>337</v>
      </c>
      <c r="U100" s="635" t="s">
        <v>783</v>
      </c>
      <c r="V100" s="103">
        <v>85</v>
      </c>
      <c r="W100" s="103">
        <v>93</v>
      </c>
      <c r="X100" s="103">
        <v>104</v>
      </c>
      <c r="Y100" s="573">
        <v>197</v>
      </c>
    </row>
    <row r="101" spans="1:25" ht="15.95" customHeight="1" x14ac:dyDescent="0.4">
      <c r="A101" s="582" t="s">
        <v>338</v>
      </c>
      <c r="B101" s="504" t="s">
        <v>339</v>
      </c>
      <c r="C101" s="103">
        <v>13</v>
      </c>
      <c r="D101" s="103">
        <v>12</v>
      </c>
      <c r="E101" s="103">
        <v>9</v>
      </c>
      <c r="F101" s="103">
        <v>21</v>
      </c>
      <c r="G101" s="503" t="s">
        <v>523</v>
      </c>
      <c r="H101" s="663" t="s">
        <v>340</v>
      </c>
      <c r="I101" s="103">
        <v>77</v>
      </c>
      <c r="J101" s="103">
        <v>54</v>
      </c>
      <c r="K101" s="103">
        <v>95</v>
      </c>
      <c r="L101" s="103">
        <v>149</v>
      </c>
      <c r="M101" s="492"/>
      <c r="N101" s="664"/>
      <c r="O101" s="654">
        <v>3066</v>
      </c>
      <c r="P101" s="655" t="s">
        <v>341</v>
      </c>
      <c r="Q101" s="656"/>
      <c r="R101" s="492"/>
      <c r="S101" s="665"/>
      <c r="T101" s="629" t="s">
        <v>342</v>
      </c>
      <c r="U101" s="635" t="s">
        <v>784</v>
      </c>
      <c r="V101" s="103">
        <v>72</v>
      </c>
      <c r="W101" s="103">
        <v>81</v>
      </c>
      <c r="X101" s="103">
        <v>79</v>
      </c>
      <c r="Y101" s="573">
        <v>160</v>
      </c>
    </row>
    <row r="102" spans="1:25" ht="15.95" customHeight="1" x14ac:dyDescent="0.4">
      <c r="A102" s="582" t="s">
        <v>343</v>
      </c>
      <c r="B102" s="504" t="s">
        <v>344</v>
      </c>
      <c r="C102" s="103">
        <v>37</v>
      </c>
      <c r="D102" s="103">
        <v>47</v>
      </c>
      <c r="E102" s="103">
        <v>39</v>
      </c>
      <c r="F102" s="103">
        <v>86</v>
      </c>
      <c r="G102" s="587"/>
      <c r="H102" s="496"/>
      <c r="I102" s="492"/>
      <c r="J102" s="492"/>
      <c r="K102" s="492"/>
      <c r="L102" s="104"/>
      <c r="M102" s="492"/>
      <c r="N102" s="666" t="s">
        <v>345</v>
      </c>
      <c r="O102" s="667">
        <v>3071</v>
      </c>
      <c r="P102" s="668" t="s">
        <v>346</v>
      </c>
      <c r="Q102" s="669"/>
      <c r="R102" s="492"/>
      <c r="S102" s="670" t="s">
        <v>247</v>
      </c>
      <c r="T102" s="629" t="s">
        <v>347</v>
      </c>
      <c r="U102" s="637" t="s">
        <v>785</v>
      </c>
      <c r="V102" s="103">
        <v>21</v>
      </c>
      <c r="W102" s="103">
        <v>21</v>
      </c>
      <c r="X102" s="103">
        <v>16</v>
      </c>
      <c r="Y102" s="573">
        <v>37</v>
      </c>
    </row>
    <row r="103" spans="1:25" ht="15.95" customHeight="1" x14ac:dyDescent="0.4">
      <c r="A103" s="582" t="s">
        <v>348</v>
      </c>
      <c r="B103" s="504" t="s">
        <v>349</v>
      </c>
      <c r="C103" s="103">
        <v>40</v>
      </c>
      <c r="D103" s="103">
        <v>34</v>
      </c>
      <c r="E103" s="103">
        <v>42</v>
      </c>
      <c r="F103" s="103">
        <v>76</v>
      </c>
      <c r="G103" s="671"/>
      <c r="H103" s="672" t="s">
        <v>218</v>
      </c>
      <c r="I103" s="673">
        <v>3001</v>
      </c>
      <c r="J103" s="674" t="s">
        <v>220</v>
      </c>
      <c r="K103" s="675"/>
      <c r="L103" s="104"/>
      <c r="M103" s="492"/>
      <c r="N103" s="676"/>
      <c r="O103" s="667">
        <v>3073</v>
      </c>
      <c r="P103" s="668" t="s">
        <v>350</v>
      </c>
      <c r="Q103" s="669"/>
      <c r="R103" s="492"/>
      <c r="S103" s="677"/>
      <c r="T103" s="629" t="s">
        <v>351</v>
      </c>
      <c r="U103" s="637" t="s">
        <v>490</v>
      </c>
      <c r="V103" s="103">
        <v>42</v>
      </c>
      <c r="W103" s="103">
        <v>42</v>
      </c>
      <c r="X103" s="103">
        <v>50</v>
      </c>
      <c r="Y103" s="573">
        <v>92</v>
      </c>
    </row>
    <row r="104" spans="1:25" ht="15.95" customHeight="1" x14ac:dyDescent="0.4">
      <c r="A104" s="582" t="s">
        <v>352</v>
      </c>
      <c r="B104" s="504" t="s">
        <v>353</v>
      </c>
      <c r="C104" s="103">
        <v>57</v>
      </c>
      <c r="D104" s="103">
        <v>42</v>
      </c>
      <c r="E104" s="103">
        <v>46</v>
      </c>
      <c r="F104" s="103">
        <v>88</v>
      </c>
      <c r="G104" s="671"/>
      <c r="H104" s="678"/>
      <c r="I104" s="673">
        <v>3002</v>
      </c>
      <c r="J104" s="674" t="s">
        <v>226</v>
      </c>
      <c r="K104" s="675"/>
      <c r="L104" s="104"/>
      <c r="M104" s="492"/>
      <c r="N104" s="679"/>
      <c r="O104" s="667">
        <v>3076</v>
      </c>
      <c r="P104" s="668" t="s">
        <v>354</v>
      </c>
      <c r="Q104" s="669"/>
      <c r="R104" s="492"/>
      <c r="S104" s="677"/>
      <c r="T104" s="629" t="s">
        <v>355</v>
      </c>
      <c r="U104" s="637" t="s">
        <v>786</v>
      </c>
      <c r="V104" s="103">
        <v>22</v>
      </c>
      <c r="W104" s="103">
        <v>30</v>
      </c>
      <c r="X104" s="103">
        <v>27</v>
      </c>
      <c r="Y104" s="573">
        <v>57</v>
      </c>
    </row>
    <row r="105" spans="1:25" ht="15.95" customHeight="1" x14ac:dyDescent="0.4">
      <c r="A105" s="680" t="s">
        <v>356</v>
      </c>
      <c r="B105" s="512" t="s">
        <v>357</v>
      </c>
      <c r="C105" s="103">
        <v>43</v>
      </c>
      <c r="D105" s="103">
        <v>49</v>
      </c>
      <c r="E105" s="103">
        <v>35</v>
      </c>
      <c r="F105" s="103">
        <v>84</v>
      </c>
      <c r="G105" s="671"/>
      <c r="H105" s="678"/>
      <c r="I105" s="673">
        <v>3004</v>
      </c>
      <c r="J105" s="674" t="s">
        <v>233</v>
      </c>
      <c r="K105" s="675"/>
      <c r="L105" s="104"/>
      <c r="M105" s="492"/>
      <c r="N105" s="681" t="s">
        <v>358</v>
      </c>
      <c r="O105" s="682">
        <v>3072</v>
      </c>
      <c r="P105" s="683" t="s">
        <v>359</v>
      </c>
      <c r="Q105" s="684"/>
      <c r="R105" s="492"/>
      <c r="S105" s="677"/>
      <c r="T105" s="629" t="s">
        <v>360</v>
      </c>
      <c r="U105" s="637" t="s">
        <v>787</v>
      </c>
      <c r="V105" s="103">
        <v>46</v>
      </c>
      <c r="W105" s="103">
        <v>40</v>
      </c>
      <c r="X105" s="103">
        <v>40</v>
      </c>
      <c r="Y105" s="573">
        <v>80</v>
      </c>
    </row>
    <row r="106" spans="1:25" ht="15.95" customHeight="1" x14ac:dyDescent="0.4">
      <c r="A106" s="680" t="s">
        <v>361</v>
      </c>
      <c r="B106" s="512" t="s">
        <v>362</v>
      </c>
      <c r="C106" s="103">
        <v>89</v>
      </c>
      <c r="D106" s="103">
        <v>75</v>
      </c>
      <c r="E106" s="103">
        <v>70</v>
      </c>
      <c r="F106" s="103">
        <v>145</v>
      </c>
      <c r="G106" s="671"/>
      <c r="H106" s="678"/>
      <c r="I106" s="673">
        <v>3005</v>
      </c>
      <c r="J106" s="674" t="s">
        <v>240</v>
      </c>
      <c r="K106" s="675"/>
      <c r="L106" s="104"/>
      <c r="M106" s="492"/>
      <c r="N106" s="685"/>
      <c r="O106" s="682">
        <v>3077</v>
      </c>
      <c r="P106" s="683" t="s">
        <v>363</v>
      </c>
      <c r="Q106" s="684"/>
      <c r="R106" s="492"/>
      <c r="S106" s="686"/>
      <c r="T106" s="629" t="s">
        <v>364</v>
      </c>
      <c r="U106" s="637" t="s">
        <v>788</v>
      </c>
      <c r="V106" s="103">
        <v>8</v>
      </c>
      <c r="W106" s="103">
        <v>4</v>
      </c>
      <c r="X106" s="103">
        <v>8</v>
      </c>
      <c r="Y106" s="573">
        <v>12</v>
      </c>
    </row>
    <row r="107" spans="1:25" ht="15.95" customHeight="1" x14ac:dyDescent="0.4">
      <c r="A107" s="680" t="s">
        <v>365</v>
      </c>
      <c r="B107" s="512" t="s">
        <v>366</v>
      </c>
      <c r="C107" s="103">
        <v>197</v>
      </c>
      <c r="D107" s="103">
        <v>159</v>
      </c>
      <c r="E107" s="103">
        <v>194</v>
      </c>
      <c r="F107" s="103">
        <v>353</v>
      </c>
      <c r="G107" s="671"/>
      <c r="H107" s="678"/>
      <c r="I107" s="673">
        <v>3024</v>
      </c>
      <c r="J107" s="674" t="s">
        <v>246</v>
      </c>
      <c r="K107" s="675"/>
      <c r="L107" s="104"/>
      <c r="M107" s="492"/>
      <c r="N107" s="685"/>
      <c r="O107" s="682">
        <v>3078</v>
      </c>
      <c r="P107" s="683" t="s">
        <v>367</v>
      </c>
      <c r="Q107" s="684"/>
      <c r="R107" s="492"/>
      <c r="S107" s="687" t="s">
        <v>321</v>
      </c>
      <c r="T107" s="629" t="s">
        <v>368</v>
      </c>
      <c r="U107" s="688" t="s">
        <v>321</v>
      </c>
      <c r="V107" s="103">
        <v>151</v>
      </c>
      <c r="W107" s="103">
        <v>156</v>
      </c>
      <c r="X107" s="103">
        <v>185</v>
      </c>
      <c r="Y107" s="573">
        <v>341</v>
      </c>
    </row>
    <row r="108" spans="1:25" ht="15.95" customHeight="1" x14ac:dyDescent="0.4">
      <c r="A108" s="582" t="s">
        <v>369</v>
      </c>
      <c r="B108" s="504" t="s">
        <v>370</v>
      </c>
      <c r="C108" s="103">
        <v>46</v>
      </c>
      <c r="D108" s="103">
        <v>39</v>
      </c>
      <c r="E108" s="103">
        <v>41</v>
      </c>
      <c r="F108" s="103">
        <v>80</v>
      </c>
      <c r="G108" s="671"/>
      <c r="H108" s="689"/>
      <c r="I108" s="673">
        <v>3032</v>
      </c>
      <c r="J108" s="674" t="s">
        <v>252</v>
      </c>
      <c r="K108" s="675"/>
      <c r="L108" s="104"/>
      <c r="M108" s="492"/>
      <c r="N108" s="685"/>
      <c r="O108" s="682">
        <v>3079</v>
      </c>
      <c r="P108" s="683" t="s">
        <v>371</v>
      </c>
      <c r="Q108" s="684"/>
      <c r="R108" s="492"/>
      <c r="S108" s="686"/>
      <c r="T108" s="629" t="s">
        <v>372</v>
      </c>
      <c r="U108" s="688" t="s">
        <v>789</v>
      </c>
      <c r="V108" s="103">
        <v>55</v>
      </c>
      <c r="W108" s="103">
        <v>63</v>
      </c>
      <c r="X108" s="103">
        <v>61</v>
      </c>
      <c r="Y108" s="573">
        <v>124</v>
      </c>
    </row>
    <row r="109" spans="1:25" ht="15.95" customHeight="1" x14ac:dyDescent="0.4">
      <c r="A109" s="503" t="s">
        <v>523</v>
      </c>
      <c r="B109" s="690" t="s">
        <v>373</v>
      </c>
      <c r="C109" s="103">
        <v>101</v>
      </c>
      <c r="D109" s="103">
        <v>88</v>
      </c>
      <c r="E109" s="103">
        <v>103</v>
      </c>
      <c r="F109" s="103">
        <v>191</v>
      </c>
      <c r="G109" s="492"/>
      <c r="H109" s="691" t="s">
        <v>258</v>
      </c>
      <c r="I109" s="692">
        <v>3006</v>
      </c>
      <c r="J109" s="528" t="s">
        <v>260</v>
      </c>
      <c r="K109" s="529"/>
      <c r="L109" s="589"/>
      <c r="M109" s="492"/>
      <c r="N109" s="693"/>
      <c r="O109" s="682">
        <v>3080</v>
      </c>
      <c r="P109" s="683" t="s">
        <v>374</v>
      </c>
      <c r="Q109" s="684"/>
      <c r="R109" s="492"/>
      <c r="T109" s="629"/>
      <c r="U109" s="568"/>
      <c r="V109" s="103"/>
      <c r="W109" s="103"/>
      <c r="X109" s="103"/>
      <c r="Y109" s="573"/>
    </row>
    <row r="110" spans="1:25" ht="15.95" customHeight="1" x14ac:dyDescent="0.4">
      <c r="A110" s="582" t="s">
        <v>375</v>
      </c>
      <c r="B110" s="504" t="s">
        <v>376</v>
      </c>
      <c r="C110" s="103">
        <v>62</v>
      </c>
      <c r="D110" s="103">
        <v>47</v>
      </c>
      <c r="E110" s="103">
        <v>58</v>
      </c>
      <c r="F110" s="103">
        <v>105</v>
      </c>
      <c r="G110" s="492"/>
      <c r="H110" s="694"/>
      <c r="I110" s="692">
        <v>3008</v>
      </c>
      <c r="J110" s="528" t="s">
        <v>266</v>
      </c>
      <c r="K110" s="529"/>
      <c r="L110" s="589"/>
      <c r="M110" s="492"/>
      <c r="N110" s="695" t="s">
        <v>377</v>
      </c>
      <c r="O110" s="696">
        <v>3086</v>
      </c>
      <c r="P110" s="697" t="s">
        <v>378</v>
      </c>
      <c r="Q110" s="698"/>
      <c r="R110" s="492"/>
      <c r="S110" s="699" t="s">
        <v>373</v>
      </c>
      <c r="T110" s="629" t="s">
        <v>379</v>
      </c>
      <c r="U110" s="568" t="s">
        <v>790</v>
      </c>
      <c r="V110" s="103">
        <v>58</v>
      </c>
      <c r="W110" s="103">
        <v>38</v>
      </c>
      <c r="X110" s="103">
        <v>58</v>
      </c>
      <c r="Y110" s="573">
        <v>96</v>
      </c>
    </row>
    <row r="111" spans="1:25" ht="15.95" customHeight="1" x14ac:dyDescent="0.4">
      <c r="A111" s="582" t="s">
        <v>380</v>
      </c>
      <c r="B111" s="504" t="s">
        <v>381</v>
      </c>
      <c r="C111" s="103">
        <v>13</v>
      </c>
      <c r="D111" s="103">
        <v>12</v>
      </c>
      <c r="E111" s="103">
        <v>11</v>
      </c>
      <c r="F111" s="103">
        <v>23</v>
      </c>
      <c r="G111" s="492"/>
      <c r="H111" s="694"/>
      <c r="I111" s="692">
        <v>3009</v>
      </c>
      <c r="J111" s="528" t="s">
        <v>272</v>
      </c>
      <c r="K111" s="529"/>
      <c r="L111" s="589"/>
      <c r="M111" s="492"/>
      <c r="N111" s="700"/>
      <c r="O111" s="696">
        <v>3087</v>
      </c>
      <c r="P111" s="697" t="s">
        <v>382</v>
      </c>
      <c r="Q111" s="698"/>
      <c r="R111" s="492"/>
      <c r="S111" s="701"/>
      <c r="T111" s="629" t="s">
        <v>383</v>
      </c>
      <c r="U111" s="568" t="s">
        <v>791</v>
      </c>
      <c r="V111" s="103">
        <v>45</v>
      </c>
      <c r="W111" s="103">
        <v>50</v>
      </c>
      <c r="X111" s="103">
        <v>47</v>
      </c>
      <c r="Y111" s="573">
        <v>97</v>
      </c>
    </row>
    <row r="112" spans="1:25" ht="15.75" customHeight="1" x14ac:dyDescent="0.4">
      <c r="A112" s="503" t="s">
        <v>523</v>
      </c>
      <c r="B112" s="702" t="s">
        <v>384</v>
      </c>
      <c r="C112" s="103">
        <v>131</v>
      </c>
      <c r="D112" s="103">
        <v>116</v>
      </c>
      <c r="E112" s="103">
        <v>126</v>
      </c>
      <c r="F112" s="103">
        <v>242</v>
      </c>
      <c r="G112" s="492"/>
      <c r="H112" s="694"/>
      <c r="I112" s="692">
        <v>3010</v>
      </c>
      <c r="J112" s="528" t="s">
        <v>279</v>
      </c>
      <c r="K112" s="529"/>
      <c r="L112" s="589"/>
      <c r="M112" s="492"/>
      <c r="N112" s="703" t="s">
        <v>385</v>
      </c>
      <c r="O112" s="704">
        <v>3097</v>
      </c>
      <c r="P112" s="674" t="s">
        <v>386</v>
      </c>
      <c r="Q112" s="675"/>
      <c r="R112" s="492"/>
      <c r="S112" s="705" t="s">
        <v>792</v>
      </c>
      <c r="T112" s="629" t="s">
        <v>387</v>
      </c>
      <c r="U112" s="702" t="s">
        <v>384</v>
      </c>
      <c r="V112" s="103">
        <v>71</v>
      </c>
      <c r="W112" s="103">
        <v>59</v>
      </c>
      <c r="X112" s="103">
        <v>67</v>
      </c>
      <c r="Y112" s="573">
        <v>126</v>
      </c>
    </row>
    <row r="113" spans="1:25" ht="15.95" customHeight="1" x14ac:dyDescent="0.4">
      <c r="A113" s="582" t="s">
        <v>388</v>
      </c>
      <c r="B113" s="504" t="s">
        <v>389</v>
      </c>
      <c r="C113" s="103">
        <v>33</v>
      </c>
      <c r="D113" s="103">
        <v>33</v>
      </c>
      <c r="E113" s="103">
        <v>27</v>
      </c>
      <c r="F113" s="103">
        <v>60</v>
      </c>
      <c r="G113" s="492"/>
      <c r="H113" s="694"/>
      <c r="I113" s="692">
        <v>3011</v>
      </c>
      <c r="J113" s="528" t="s">
        <v>287</v>
      </c>
      <c r="K113" s="529"/>
      <c r="L113" s="589"/>
      <c r="M113" s="492"/>
      <c r="N113" s="706"/>
      <c r="O113" s="704">
        <v>3098</v>
      </c>
      <c r="P113" s="674" t="s">
        <v>390</v>
      </c>
      <c r="Q113" s="675"/>
      <c r="R113" s="492"/>
      <c r="S113" s="677"/>
      <c r="T113" s="629" t="s">
        <v>391</v>
      </c>
      <c r="U113" s="702" t="s">
        <v>793</v>
      </c>
      <c r="V113" s="103">
        <v>8</v>
      </c>
      <c r="W113" s="103">
        <v>4</v>
      </c>
      <c r="X113" s="103">
        <v>6</v>
      </c>
      <c r="Y113" s="573">
        <v>10</v>
      </c>
    </row>
    <row r="114" spans="1:25" ht="15.95" customHeight="1" x14ac:dyDescent="0.4">
      <c r="A114" s="582" t="s">
        <v>392</v>
      </c>
      <c r="B114" s="504" t="s">
        <v>393</v>
      </c>
      <c r="C114" s="103">
        <v>28</v>
      </c>
      <c r="D114" s="103">
        <v>27</v>
      </c>
      <c r="E114" s="103">
        <v>28</v>
      </c>
      <c r="F114" s="103">
        <v>55</v>
      </c>
      <c r="G114" s="492"/>
      <c r="H114" s="694"/>
      <c r="I114" s="692">
        <v>3012</v>
      </c>
      <c r="J114" s="528" t="s">
        <v>293</v>
      </c>
      <c r="K114" s="529"/>
      <c r="L114" s="589"/>
      <c r="M114" s="492"/>
      <c r="N114" s="707" t="s">
        <v>394</v>
      </c>
      <c r="O114" s="708">
        <v>3106</v>
      </c>
      <c r="P114" s="709" t="s">
        <v>394</v>
      </c>
      <c r="Q114" s="710"/>
      <c r="R114" s="492"/>
      <c r="S114" s="677"/>
      <c r="T114" s="629" t="s">
        <v>395</v>
      </c>
      <c r="U114" s="702" t="s">
        <v>794</v>
      </c>
      <c r="V114" s="103">
        <v>34</v>
      </c>
      <c r="W114" s="103">
        <v>39</v>
      </c>
      <c r="X114" s="103">
        <v>37</v>
      </c>
      <c r="Y114" s="573">
        <v>76</v>
      </c>
    </row>
    <row r="115" spans="1:25" ht="15.95" customHeight="1" x14ac:dyDescent="0.4">
      <c r="A115" s="582" t="s">
        <v>396</v>
      </c>
      <c r="B115" s="504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492"/>
      <c r="H115" s="694"/>
      <c r="I115" s="692">
        <v>3015</v>
      </c>
      <c r="J115" s="528" t="s">
        <v>301</v>
      </c>
      <c r="K115" s="529"/>
      <c r="L115" s="589"/>
      <c r="M115" s="492"/>
      <c r="N115" s="711"/>
      <c r="O115" s="708">
        <v>3108</v>
      </c>
      <c r="P115" s="709" t="s">
        <v>398</v>
      </c>
      <c r="Q115" s="710"/>
      <c r="R115" s="492"/>
      <c r="S115" s="677"/>
      <c r="T115" s="629" t="s">
        <v>399</v>
      </c>
      <c r="U115" s="702" t="s">
        <v>795</v>
      </c>
      <c r="V115" s="103">
        <v>3</v>
      </c>
      <c r="W115" s="103">
        <v>2</v>
      </c>
      <c r="X115" s="103">
        <v>4</v>
      </c>
      <c r="Y115" s="573">
        <v>6</v>
      </c>
    </row>
    <row r="116" spans="1:25" ht="15.95" customHeight="1" x14ac:dyDescent="0.4">
      <c r="A116" s="582" t="s">
        <v>400</v>
      </c>
      <c r="B116" s="504" t="s">
        <v>401</v>
      </c>
      <c r="C116" s="103">
        <v>43</v>
      </c>
      <c r="D116" s="103">
        <v>35</v>
      </c>
      <c r="E116" s="103">
        <v>43</v>
      </c>
      <c r="F116" s="103">
        <v>78</v>
      </c>
      <c r="G116" s="492"/>
      <c r="H116" s="694"/>
      <c r="I116" s="692">
        <v>3017</v>
      </c>
      <c r="J116" s="528" t="s">
        <v>308</v>
      </c>
      <c r="K116" s="529"/>
      <c r="L116" s="712" t="s">
        <v>586</v>
      </c>
      <c r="M116" s="492"/>
      <c r="N116" s="713" t="s">
        <v>402</v>
      </c>
      <c r="O116" s="714">
        <v>3109</v>
      </c>
      <c r="P116" s="715" t="s">
        <v>403</v>
      </c>
      <c r="Q116" s="716"/>
      <c r="R116" s="616"/>
      <c r="S116" s="677"/>
      <c r="T116" s="629" t="s">
        <v>404</v>
      </c>
      <c r="U116" s="702" t="s">
        <v>796</v>
      </c>
      <c r="V116" s="103">
        <v>7</v>
      </c>
      <c r="W116" s="103">
        <v>6</v>
      </c>
      <c r="X116" s="103">
        <v>5</v>
      </c>
      <c r="Y116" s="573">
        <v>11</v>
      </c>
    </row>
    <row r="117" spans="1:25" ht="15.95" customHeight="1" x14ac:dyDescent="0.4">
      <c r="A117" s="503" t="s">
        <v>523</v>
      </c>
      <c r="B117" s="717" t="s">
        <v>405</v>
      </c>
      <c r="C117" s="103">
        <v>186</v>
      </c>
      <c r="D117" s="103">
        <v>157</v>
      </c>
      <c r="E117" s="103">
        <v>172</v>
      </c>
      <c r="F117" s="103">
        <v>329</v>
      </c>
      <c r="G117" s="492"/>
      <c r="H117" s="694"/>
      <c r="I117" s="692">
        <v>3020</v>
      </c>
      <c r="J117" s="528" t="s">
        <v>315</v>
      </c>
      <c r="K117" s="529"/>
      <c r="L117" s="718"/>
      <c r="M117" s="492"/>
      <c r="N117" s="719"/>
      <c r="O117" s="714">
        <v>3110</v>
      </c>
      <c r="P117" s="715" t="s">
        <v>406</v>
      </c>
      <c r="Q117" s="716"/>
      <c r="R117" s="616"/>
      <c r="S117" s="686"/>
      <c r="T117" s="629" t="s">
        <v>407</v>
      </c>
      <c r="U117" s="702" t="s">
        <v>341</v>
      </c>
      <c r="V117" s="103">
        <v>10</v>
      </c>
      <c r="W117" s="103">
        <v>7</v>
      </c>
      <c r="X117" s="103">
        <v>7</v>
      </c>
      <c r="Y117" s="573">
        <v>14</v>
      </c>
    </row>
    <row r="118" spans="1:25" ht="15.95" customHeight="1" x14ac:dyDescent="0.4">
      <c r="A118" s="503" t="s">
        <v>523</v>
      </c>
      <c r="B118" s="720" t="s">
        <v>408</v>
      </c>
      <c r="C118" s="103">
        <v>432</v>
      </c>
      <c r="D118" s="103">
        <v>463</v>
      </c>
      <c r="E118" s="103">
        <v>480</v>
      </c>
      <c r="F118" s="103">
        <v>943</v>
      </c>
      <c r="G118" s="492"/>
      <c r="H118" s="694"/>
      <c r="I118" s="721">
        <v>3043</v>
      </c>
      <c r="J118" s="528" t="s">
        <v>320</v>
      </c>
      <c r="K118" s="529"/>
      <c r="L118" s="589"/>
      <c r="M118" s="492"/>
      <c r="N118" s="722"/>
      <c r="O118" s="723">
        <v>3112</v>
      </c>
      <c r="P118" s="715" t="s">
        <v>409</v>
      </c>
      <c r="Q118" s="724"/>
      <c r="R118" s="492"/>
      <c r="S118" s="725" t="s">
        <v>405</v>
      </c>
      <c r="T118" s="629" t="s">
        <v>410</v>
      </c>
      <c r="U118" s="717" t="s">
        <v>797</v>
      </c>
      <c r="V118" s="103">
        <v>99</v>
      </c>
      <c r="W118" s="103">
        <v>78</v>
      </c>
      <c r="X118" s="103">
        <v>83</v>
      </c>
      <c r="Y118" s="573">
        <v>161</v>
      </c>
    </row>
    <row r="119" spans="1:25" ht="15.95" customHeight="1" x14ac:dyDescent="0.4">
      <c r="A119" s="495"/>
      <c r="B119" s="496"/>
      <c r="C119" s="578">
        <v>3640</v>
      </c>
      <c r="D119" s="578">
        <v>3619</v>
      </c>
      <c r="E119" s="578">
        <v>3919</v>
      </c>
      <c r="F119" s="578">
        <v>7538</v>
      </c>
      <c r="G119" s="492"/>
      <c r="H119" s="726"/>
      <c r="I119" s="721">
        <v>3044</v>
      </c>
      <c r="J119" s="727" t="s">
        <v>411</v>
      </c>
      <c r="K119" s="728"/>
      <c r="L119" s="578">
        <v>4871</v>
      </c>
      <c r="M119" s="614"/>
      <c r="N119" s="615"/>
      <c r="O119" s="498" t="s">
        <v>3</v>
      </c>
      <c r="P119" s="498" t="s">
        <v>4</v>
      </c>
      <c r="Q119" s="498" t="s">
        <v>5</v>
      </c>
      <c r="R119" s="729" t="s">
        <v>6</v>
      </c>
      <c r="S119" s="677"/>
      <c r="T119" s="629" t="s">
        <v>412</v>
      </c>
      <c r="U119" s="717" t="s">
        <v>798</v>
      </c>
      <c r="V119" s="103">
        <v>59</v>
      </c>
      <c r="W119" s="103">
        <v>55</v>
      </c>
      <c r="X119" s="103">
        <v>67</v>
      </c>
      <c r="Y119" s="573">
        <v>122</v>
      </c>
    </row>
    <row r="120" spans="1:25" ht="15.95" customHeight="1" x14ac:dyDescent="0.4">
      <c r="A120" s="495"/>
      <c r="B120" s="496"/>
      <c r="C120" s="578"/>
      <c r="D120" s="578"/>
      <c r="E120" s="578"/>
      <c r="F120" s="578"/>
      <c r="G120" s="576"/>
      <c r="H120" s="577"/>
      <c r="I120" s="578"/>
      <c r="J120" s="578"/>
      <c r="K120" s="578"/>
      <c r="L120" s="578"/>
      <c r="M120" s="513" t="s">
        <v>901</v>
      </c>
      <c r="N120" s="515"/>
      <c r="O120" s="103">
        <v>5767</v>
      </c>
      <c r="P120" s="103">
        <v>5455</v>
      </c>
      <c r="Q120" s="103">
        <v>5990</v>
      </c>
      <c r="R120" s="110">
        <v>11445</v>
      </c>
      <c r="S120" s="686"/>
      <c r="T120" s="629" t="s">
        <v>413</v>
      </c>
      <c r="U120" s="717" t="s">
        <v>799</v>
      </c>
      <c r="V120" s="103">
        <v>27</v>
      </c>
      <c r="W120" s="103">
        <v>24</v>
      </c>
      <c r="X120" s="103">
        <v>22</v>
      </c>
      <c r="Y120" s="573">
        <v>46</v>
      </c>
    </row>
    <row r="121" spans="1:25" ht="15.95" customHeight="1" x14ac:dyDescent="0.4">
      <c r="A121" s="495"/>
      <c r="B121" s="496"/>
      <c r="C121" s="578"/>
      <c r="D121" s="578"/>
      <c r="E121" s="578"/>
      <c r="F121" s="578"/>
      <c r="G121" s="576"/>
      <c r="H121" s="577"/>
      <c r="I121" s="578"/>
      <c r="J121" s="578"/>
      <c r="K121" s="578"/>
      <c r="L121" s="578"/>
      <c r="M121" s="579"/>
      <c r="N121" s="579"/>
      <c r="O121" s="579"/>
      <c r="P121" s="579"/>
      <c r="Q121" s="579"/>
      <c r="R121" s="579"/>
      <c r="S121" s="730" t="s">
        <v>408</v>
      </c>
      <c r="T121" s="629" t="s">
        <v>414</v>
      </c>
      <c r="U121" s="731" t="s">
        <v>800</v>
      </c>
      <c r="V121" s="103">
        <v>19</v>
      </c>
      <c r="W121" s="103">
        <v>11</v>
      </c>
      <c r="X121" s="103">
        <v>15</v>
      </c>
      <c r="Y121" s="573">
        <v>26</v>
      </c>
    </row>
    <row r="122" spans="1:25" ht="24" customHeight="1" x14ac:dyDescent="0.4">
      <c r="A122" s="491" t="s">
        <v>680</v>
      </c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732"/>
      <c r="S122" s="677"/>
      <c r="T122" s="629" t="s">
        <v>415</v>
      </c>
      <c r="U122" s="731" t="s">
        <v>801</v>
      </c>
      <c r="V122" s="103">
        <v>28</v>
      </c>
      <c r="W122" s="103">
        <v>20</v>
      </c>
      <c r="X122" s="103">
        <v>22</v>
      </c>
      <c r="Y122" s="573">
        <v>42</v>
      </c>
    </row>
    <row r="123" spans="1:25" ht="15.95" customHeight="1" x14ac:dyDescent="0.4">
      <c r="A123" s="494" t="s">
        <v>802</v>
      </c>
      <c r="B123" s="494"/>
      <c r="C123" s="492"/>
      <c r="D123" s="492"/>
      <c r="E123" s="492"/>
      <c r="F123" s="492"/>
      <c r="G123" s="495"/>
      <c r="H123" s="496"/>
      <c r="I123" s="492"/>
      <c r="J123" s="492"/>
      <c r="K123" s="492"/>
      <c r="L123" s="492"/>
      <c r="M123" s="495"/>
      <c r="N123" s="495"/>
      <c r="O123" s="492"/>
      <c r="P123" s="616" t="s">
        <v>1230</v>
      </c>
      <c r="Q123" s="616"/>
      <c r="R123" s="616"/>
      <c r="S123" s="677"/>
      <c r="T123" s="629" t="s">
        <v>417</v>
      </c>
      <c r="U123" s="731" t="s">
        <v>803</v>
      </c>
      <c r="V123" s="103">
        <v>233</v>
      </c>
      <c r="W123" s="103">
        <v>271</v>
      </c>
      <c r="X123" s="103">
        <v>263</v>
      </c>
      <c r="Y123" s="573">
        <v>534</v>
      </c>
    </row>
    <row r="124" spans="1:25" ht="15.95" customHeight="1" x14ac:dyDescent="0.4">
      <c r="A124" s="498" t="s">
        <v>1</v>
      </c>
      <c r="B124" s="499" t="s">
        <v>2</v>
      </c>
      <c r="C124" s="498" t="s">
        <v>3</v>
      </c>
      <c r="D124" s="498" t="s">
        <v>4</v>
      </c>
      <c r="E124" s="498" t="s">
        <v>5</v>
      </c>
      <c r="F124" s="729" t="s">
        <v>6</v>
      </c>
      <c r="G124" s="498" t="s">
        <v>1</v>
      </c>
      <c r="H124" s="499" t="s">
        <v>2</v>
      </c>
      <c r="I124" s="617" t="s">
        <v>460</v>
      </c>
      <c r="J124" s="617" t="s">
        <v>762</v>
      </c>
      <c r="K124" s="617"/>
      <c r="L124" s="580"/>
      <c r="M124" s="498" t="s">
        <v>1</v>
      </c>
      <c r="N124" s="499" t="s">
        <v>2</v>
      </c>
      <c r="O124" s="617" t="s">
        <v>460</v>
      </c>
      <c r="P124" s="617" t="s">
        <v>804</v>
      </c>
      <c r="Q124" s="617"/>
      <c r="R124" s="580"/>
      <c r="S124" s="677"/>
      <c r="T124" s="629" t="s">
        <v>418</v>
      </c>
      <c r="U124" s="731" t="s">
        <v>805</v>
      </c>
      <c r="V124" s="103">
        <v>127</v>
      </c>
      <c r="W124" s="103">
        <v>136</v>
      </c>
      <c r="X124" s="103">
        <v>157</v>
      </c>
      <c r="Y124" s="573">
        <v>293</v>
      </c>
    </row>
    <row r="125" spans="1:25" ht="15.95" customHeight="1" x14ac:dyDescent="0.4">
      <c r="A125" s="627" t="s">
        <v>806</v>
      </c>
      <c r="B125" s="733" t="s">
        <v>419</v>
      </c>
      <c r="C125" s="103">
        <v>85</v>
      </c>
      <c r="D125" s="103">
        <v>66</v>
      </c>
      <c r="E125" s="103">
        <v>73</v>
      </c>
      <c r="F125" s="110">
        <v>139</v>
      </c>
      <c r="G125" s="734" t="s">
        <v>420</v>
      </c>
      <c r="H125" s="735" t="s">
        <v>421</v>
      </c>
      <c r="I125" s="736">
        <v>4330</v>
      </c>
      <c r="J125" s="737" t="s">
        <v>807</v>
      </c>
      <c r="K125" s="738"/>
      <c r="L125" s="580"/>
      <c r="M125" s="739">
        <v>5117</v>
      </c>
      <c r="N125" s="740" t="s">
        <v>808</v>
      </c>
      <c r="O125" s="741">
        <v>4540</v>
      </c>
      <c r="P125" s="742" t="s">
        <v>809</v>
      </c>
      <c r="Q125" s="743"/>
      <c r="R125" s="580"/>
      <c r="S125" s="686"/>
      <c r="T125" s="629" t="s">
        <v>422</v>
      </c>
      <c r="U125" s="731" t="s">
        <v>810</v>
      </c>
      <c r="V125" s="103">
        <v>25</v>
      </c>
      <c r="W125" s="103">
        <v>23</v>
      </c>
      <c r="X125" s="103">
        <v>26</v>
      </c>
      <c r="Y125" s="573">
        <v>49</v>
      </c>
    </row>
    <row r="126" spans="1:25" ht="15.95" customHeight="1" x14ac:dyDescent="0.4">
      <c r="A126" s="627" t="s">
        <v>423</v>
      </c>
      <c r="B126" s="657" t="s">
        <v>424</v>
      </c>
      <c r="C126" s="103">
        <v>310</v>
      </c>
      <c r="D126" s="103">
        <v>288</v>
      </c>
      <c r="E126" s="103">
        <v>272</v>
      </c>
      <c r="F126" s="110">
        <v>560</v>
      </c>
      <c r="G126" s="744"/>
      <c r="H126" s="745"/>
      <c r="I126" s="736">
        <v>4340</v>
      </c>
      <c r="J126" s="737" t="s">
        <v>811</v>
      </c>
      <c r="K126" s="738"/>
      <c r="L126" s="580"/>
      <c r="M126" s="746"/>
      <c r="N126" s="747"/>
      <c r="O126" s="741">
        <v>4550</v>
      </c>
      <c r="P126" s="742" t="s">
        <v>812</v>
      </c>
      <c r="Q126" s="743"/>
      <c r="R126" s="580"/>
      <c r="S126" s="748" t="s">
        <v>236</v>
      </c>
      <c r="T126" s="629" t="s">
        <v>425</v>
      </c>
      <c r="U126" s="630" t="s">
        <v>813</v>
      </c>
      <c r="V126" s="103">
        <v>69</v>
      </c>
      <c r="W126" s="103">
        <v>59</v>
      </c>
      <c r="X126" s="103">
        <v>78</v>
      </c>
      <c r="Y126" s="573">
        <v>137</v>
      </c>
    </row>
    <row r="127" spans="1:25" ht="15.95" customHeight="1" x14ac:dyDescent="0.4">
      <c r="A127" s="627" t="s">
        <v>420</v>
      </c>
      <c r="B127" s="749" t="s">
        <v>426</v>
      </c>
      <c r="C127" s="103">
        <v>223</v>
      </c>
      <c r="D127" s="103">
        <v>150</v>
      </c>
      <c r="E127" s="103">
        <v>211</v>
      </c>
      <c r="F127" s="110">
        <v>361</v>
      </c>
      <c r="G127" s="750"/>
      <c r="H127" s="751"/>
      <c r="I127" s="736">
        <v>4800</v>
      </c>
      <c r="J127" s="737" t="s">
        <v>814</v>
      </c>
      <c r="K127" s="738"/>
      <c r="L127" s="580"/>
      <c r="M127" s="746"/>
      <c r="N127" s="747"/>
      <c r="O127" s="741">
        <v>4560</v>
      </c>
      <c r="P127" s="742" t="s">
        <v>815</v>
      </c>
      <c r="Q127" s="743"/>
      <c r="R127" s="580"/>
      <c r="S127" s="686"/>
      <c r="T127" s="629" t="s">
        <v>427</v>
      </c>
      <c r="U127" s="630" t="s">
        <v>816</v>
      </c>
      <c r="V127" s="103">
        <v>38</v>
      </c>
      <c r="W127" s="103">
        <v>31</v>
      </c>
      <c r="X127" s="103">
        <v>42</v>
      </c>
      <c r="Y127" s="573">
        <v>73</v>
      </c>
    </row>
    <row r="128" spans="1:25" ht="15.95" customHeight="1" x14ac:dyDescent="0.4">
      <c r="A128" s="627" t="s">
        <v>428</v>
      </c>
      <c r="B128" s="752" t="s">
        <v>429</v>
      </c>
      <c r="C128" s="103">
        <v>180</v>
      </c>
      <c r="D128" s="103">
        <v>152</v>
      </c>
      <c r="E128" s="103">
        <v>174</v>
      </c>
      <c r="F128" s="110">
        <v>326</v>
      </c>
      <c r="G128" s="753" t="s">
        <v>428</v>
      </c>
      <c r="H128" s="754" t="s">
        <v>817</v>
      </c>
      <c r="I128" s="755">
        <v>4080</v>
      </c>
      <c r="J128" s="756" t="s">
        <v>818</v>
      </c>
      <c r="K128" s="757"/>
      <c r="L128" s="580"/>
      <c r="M128" s="746"/>
      <c r="N128" s="747"/>
      <c r="O128" s="741">
        <v>4570</v>
      </c>
      <c r="P128" s="742" t="s">
        <v>819</v>
      </c>
      <c r="Q128" s="743"/>
      <c r="R128" s="580"/>
      <c r="S128" s="758" t="s">
        <v>820</v>
      </c>
      <c r="T128" s="629" t="s">
        <v>430</v>
      </c>
      <c r="U128" s="618" t="s">
        <v>821</v>
      </c>
      <c r="V128" s="103">
        <v>80</v>
      </c>
      <c r="W128" s="103">
        <v>69</v>
      </c>
      <c r="X128" s="103">
        <v>81</v>
      </c>
      <c r="Y128" s="573">
        <v>150</v>
      </c>
    </row>
    <row r="129" spans="1:25" ht="15.95" customHeight="1" x14ac:dyDescent="0.4">
      <c r="A129" s="627" t="s">
        <v>431</v>
      </c>
      <c r="B129" s="759" t="s">
        <v>432</v>
      </c>
      <c r="C129" s="103">
        <v>359</v>
      </c>
      <c r="D129" s="103">
        <v>321</v>
      </c>
      <c r="E129" s="103">
        <v>371</v>
      </c>
      <c r="F129" s="110">
        <v>692</v>
      </c>
      <c r="G129" s="760"/>
      <c r="H129" s="761"/>
      <c r="I129" s="755">
        <v>4090</v>
      </c>
      <c r="J129" s="756" t="s">
        <v>822</v>
      </c>
      <c r="K129" s="757"/>
      <c r="L129" s="580"/>
      <c r="M129" s="746"/>
      <c r="N129" s="747"/>
      <c r="O129" s="741">
        <v>4580</v>
      </c>
      <c r="P129" s="742" t="s">
        <v>823</v>
      </c>
      <c r="Q129" s="743"/>
      <c r="R129" s="580"/>
      <c r="S129" s="677"/>
      <c r="T129" s="629" t="s">
        <v>433</v>
      </c>
      <c r="U129" s="618" t="s">
        <v>824</v>
      </c>
      <c r="V129" s="103">
        <v>170</v>
      </c>
      <c r="W129" s="103">
        <v>147</v>
      </c>
      <c r="X129" s="103">
        <v>167</v>
      </c>
      <c r="Y129" s="573">
        <v>314</v>
      </c>
    </row>
    <row r="130" spans="1:25" ht="15.95" customHeight="1" x14ac:dyDescent="0.4">
      <c r="A130" s="627" t="s">
        <v>434</v>
      </c>
      <c r="B130" s="762" t="s">
        <v>435</v>
      </c>
      <c r="C130" s="103">
        <v>570</v>
      </c>
      <c r="D130" s="103">
        <v>632</v>
      </c>
      <c r="E130" s="103">
        <v>677</v>
      </c>
      <c r="F130" s="110">
        <v>1309</v>
      </c>
      <c r="G130" s="760"/>
      <c r="H130" s="761"/>
      <c r="I130" s="755">
        <v>4100</v>
      </c>
      <c r="J130" s="756" t="s">
        <v>825</v>
      </c>
      <c r="K130" s="757"/>
      <c r="L130" s="580"/>
      <c r="M130" s="746"/>
      <c r="N130" s="747"/>
      <c r="O130" s="741">
        <v>4590</v>
      </c>
      <c r="P130" s="742" t="s">
        <v>826</v>
      </c>
      <c r="Q130" s="743"/>
      <c r="R130" s="580"/>
      <c r="S130" s="763" t="s">
        <v>317</v>
      </c>
      <c r="T130" s="629" t="s">
        <v>316</v>
      </c>
      <c r="U130" s="657" t="s">
        <v>317</v>
      </c>
      <c r="V130" s="103">
        <v>104</v>
      </c>
      <c r="W130" s="103">
        <v>90</v>
      </c>
      <c r="X130" s="103">
        <v>95</v>
      </c>
      <c r="Y130" s="573">
        <v>185</v>
      </c>
    </row>
    <row r="131" spans="1:25" ht="15.95" customHeight="1" x14ac:dyDescent="0.4">
      <c r="A131" s="627" t="s">
        <v>436</v>
      </c>
      <c r="B131" s="764" t="s">
        <v>437</v>
      </c>
      <c r="C131" s="103">
        <v>343</v>
      </c>
      <c r="D131" s="103">
        <v>318</v>
      </c>
      <c r="E131" s="103">
        <v>394</v>
      </c>
      <c r="F131" s="110">
        <v>712</v>
      </c>
      <c r="G131" s="760"/>
      <c r="H131" s="761"/>
      <c r="I131" s="755">
        <v>4110</v>
      </c>
      <c r="J131" s="756" t="s">
        <v>827</v>
      </c>
      <c r="K131" s="757"/>
      <c r="L131" s="580"/>
      <c r="M131" s="746"/>
      <c r="N131" s="747"/>
      <c r="O131" s="741">
        <v>4600</v>
      </c>
      <c r="P131" s="742" t="s">
        <v>828</v>
      </c>
      <c r="Q131" s="743"/>
      <c r="R131" s="580"/>
      <c r="S131" s="686"/>
      <c r="T131" s="629" t="s">
        <v>438</v>
      </c>
      <c r="U131" s="657" t="s">
        <v>829</v>
      </c>
      <c r="V131" s="103">
        <v>7</v>
      </c>
      <c r="W131" s="103">
        <v>3</v>
      </c>
      <c r="X131" s="103">
        <v>4</v>
      </c>
      <c r="Y131" s="573">
        <v>7</v>
      </c>
    </row>
    <row r="132" spans="1:25" ht="15.95" customHeight="1" x14ac:dyDescent="0.4">
      <c r="A132" s="627" t="s">
        <v>439</v>
      </c>
      <c r="B132" s="688" t="s">
        <v>440</v>
      </c>
      <c r="C132" s="103">
        <v>200</v>
      </c>
      <c r="D132" s="103">
        <v>179</v>
      </c>
      <c r="E132" s="103">
        <v>200</v>
      </c>
      <c r="F132" s="110">
        <v>379</v>
      </c>
      <c r="G132" s="760"/>
      <c r="H132" s="761"/>
      <c r="I132" s="755">
        <v>4230</v>
      </c>
      <c r="J132" s="756" t="s">
        <v>830</v>
      </c>
      <c r="K132" s="757"/>
      <c r="L132" s="580"/>
      <c r="M132" s="746"/>
      <c r="N132" s="747"/>
      <c r="O132" s="741">
        <v>4840</v>
      </c>
      <c r="P132" s="742" t="s">
        <v>139</v>
      </c>
      <c r="Q132" s="743"/>
      <c r="R132" s="580"/>
      <c r="S132" s="724" t="s">
        <v>831</v>
      </c>
      <c r="T132" s="629" t="s">
        <v>441</v>
      </c>
      <c r="U132" s="659" t="s">
        <v>832</v>
      </c>
      <c r="V132" s="103">
        <v>100</v>
      </c>
      <c r="W132" s="103">
        <v>73</v>
      </c>
      <c r="X132" s="103">
        <v>97</v>
      </c>
      <c r="Y132" s="573">
        <v>170</v>
      </c>
    </row>
    <row r="133" spans="1:25" ht="15.95" customHeight="1" x14ac:dyDescent="0.4">
      <c r="A133" s="627" t="s">
        <v>442</v>
      </c>
      <c r="B133" s="765" t="s">
        <v>443</v>
      </c>
      <c r="C133" s="103">
        <v>212</v>
      </c>
      <c r="D133" s="103">
        <v>182</v>
      </c>
      <c r="E133" s="103">
        <v>215</v>
      </c>
      <c r="F133" s="110">
        <v>397</v>
      </c>
      <c r="G133" s="760"/>
      <c r="H133" s="761"/>
      <c r="I133" s="755">
        <v>4240</v>
      </c>
      <c r="J133" s="756" t="s">
        <v>833</v>
      </c>
      <c r="K133" s="757"/>
      <c r="L133" s="580"/>
      <c r="M133" s="746"/>
      <c r="N133" s="747"/>
      <c r="O133" s="741">
        <v>4850</v>
      </c>
      <c r="P133" s="742" t="s">
        <v>834</v>
      </c>
      <c r="Q133" s="743"/>
      <c r="R133" s="580"/>
      <c r="S133" s="677"/>
      <c r="T133" s="629" t="s">
        <v>444</v>
      </c>
      <c r="U133" s="659" t="s">
        <v>835</v>
      </c>
      <c r="V133" s="103">
        <v>60</v>
      </c>
      <c r="W133" s="103">
        <v>49</v>
      </c>
      <c r="X133" s="103">
        <v>72</v>
      </c>
      <c r="Y133" s="573">
        <v>121</v>
      </c>
    </row>
    <row r="134" spans="1:25" ht="15.95" customHeight="1" x14ac:dyDescent="0.4">
      <c r="A134" s="627" t="s">
        <v>445</v>
      </c>
      <c r="B134" s="766" t="s">
        <v>446</v>
      </c>
      <c r="C134" s="103">
        <v>397</v>
      </c>
      <c r="D134" s="103">
        <v>473</v>
      </c>
      <c r="E134" s="103">
        <v>477</v>
      </c>
      <c r="F134" s="110">
        <v>950</v>
      </c>
      <c r="G134" s="760"/>
      <c r="H134" s="761"/>
      <c r="I134" s="755">
        <v>4250</v>
      </c>
      <c r="J134" s="756" t="s">
        <v>836</v>
      </c>
      <c r="K134" s="757"/>
      <c r="L134" s="580"/>
      <c r="M134" s="746"/>
      <c r="N134" s="747"/>
      <c r="O134" s="741">
        <v>4910</v>
      </c>
      <c r="P134" s="742" t="s">
        <v>837</v>
      </c>
      <c r="Q134" s="743"/>
      <c r="R134" s="580"/>
      <c r="S134" s="686"/>
      <c r="T134" s="629" t="s">
        <v>447</v>
      </c>
      <c r="U134" s="659" t="s">
        <v>838</v>
      </c>
      <c r="V134" s="103">
        <v>48</v>
      </c>
      <c r="W134" s="103">
        <v>39</v>
      </c>
      <c r="X134" s="103">
        <v>50</v>
      </c>
      <c r="Y134" s="573">
        <v>89</v>
      </c>
    </row>
    <row r="135" spans="1:25" ht="15.95" customHeight="1" x14ac:dyDescent="0.4">
      <c r="A135" s="591"/>
      <c r="B135" s="496"/>
      <c r="C135" s="104"/>
      <c r="D135" s="104"/>
      <c r="E135" s="104"/>
      <c r="F135" s="104"/>
      <c r="G135" s="760"/>
      <c r="H135" s="761"/>
      <c r="I135" s="755">
        <v>4260</v>
      </c>
      <c r="J135" s="756" t="s">
        <v>839</v>
      </c>
      <c r="K135" s="757"/>
      <c r="L135" s="580"/>
      <c r="M135" s="767"/>
      <c r="N135" s="768"/>
      <c r="O135" s="741">
        <v>4970</v>
      </c>
      <c r="P135" s="769" t="s">
        <v>616</v>
      </c>
      <c r="Q135" s="769"/>
      <c r="R135" s="580"/>
      <c r="S135" s="699" t="s">
        <v>448</v>
      </c>
      <c r="T135" s="629" t="s">
        <v>449</v>
      </c>
      <c r="U135" s="659" t="s">
        <v>840</v>
      </c>
      <c r="V135" s="103">
        <v>2</v>
      </c>
      <c r="W135" s="103">
        <v>1</v>
      </c>
      <c r="X135" s="103">
        <v>2</v>
      </c>
      <c r="Y135" s="573">
        <v>3</v>
      </c>
    </row>
    <row r="136" spans="1:25" ht="15.95" customHeight="1" x14ac:dyDescent="0.4">
      <c r="A136" s="580"/>
      <c r="B136" s="580"/>
      <c r="C136" s="580"/>
      <c r="D136" s="580"/>
      <c r="E136" s="580"/>
      <c r="F136" s="492"/>
      <c r="G136" s="760"/>
      <c r="H136" s="761"/>
      <c r="I136" s="755">
        <v>4270</v>
      </c>
      <c r="J136" s="756" t="s">
        <v>841</v>
      </c>
      <c r="K136" s="757"/>
      <c r="L136" s="580"/>
      <c r="M136" s="770">
        <v>5118</v>
      </c>
      <c r="N136" s="771" t="s">
        <v>440</v>
      </c>
      <c r="O136" s="772">
        <v>4380</v>
      </c>
      <c r="P136" s="644" t="s">
        <v>496</v>
      </c>
      <c r="Q136" s="645"/>
      <c r="R136" s="580"/>
      <c r="S136" s="773"/>
      <c r="T136" s="629" t="s">
        <v>222</v>
      </c>
      <c r="U136" s="659" t="s">
        <v>448</v>
      </c>
      <c r="V136" s="103">
        <v>7</v>
      </c>
      <c r="W136" s="103">
        <v>6</v>
      </c>
      <c r="X136" s="103">
        <v>5</v>
      </c>
      <c r="Y136" s="573">
        <v>11</v>
      </c>
    </row>
    <row r="137" spans="1:25" ht="15.95" customHeight="1" x14ac:dyDescent="0.4">
      <c r="A137" s="498" t="s">
        <v>1</v>
      </c>
      <c r="B137" s="499" t="s">
        <v>2</v>
      </c>
      <c r="C137" s="617" t="s">
        <v>460</v>
      </c>
      <c r="D137" s="617" t="s">
        <v>762</v>
      </c>
      <c r="E137" s="617"/>
      <c r="F137" s="492"/>
      <c r="G137" s="760"/>
      <c r="H137" s="761"/>
      <c r="I137" s="755">
        <v>4350</v>
      </c>
      <c r="J137" s="774" t="s">
        <v>842</v>
      </c>
      <c r="K137" s="775"/>
      <c r="L137" s="580"/>
      <c r="M137" s="776"/>
      <c r="N137" s="777"/>
      <c r="O137" s="772">
        <v>4390</v>
      </c>
      <c r="P137" s="644" t="s">
        <v>497</v>
      </c>
      <c r="Q137" s="645"/>
      <c r="R137" s="580"/>
      <c r="S137" s="778" t="s">
        <v>843</v>
      </c>
      <c r="T137" s="582" t="s">
        <v>452</v>
      </c>
      <c r="U137" s="504" t="s">
        <v>585</v>
      </c>
      <c r="V137" s="103">
        <v>67</v>
      </c>
      <c r="W137" s="103">
        <v>41</v>
      </c>
      <c r="X137" s="103">
        <v>85</v>
      </c>
      <c r="Y137" s="573">
        <v>126</v>
      </c>
    </row>
    <row r="138" spans="1:25" ht="15.95" customHeight="1" x14ac:dyDescent="0.4">
      <c r="A138" s="779" t="s">
        <v>806</v>
      </c>
      <c r="B138" s="780" t="s">
        <v>844</v>
      </c>
      <c r="C138" s="781">
        <v>4010</v>
      </c>
      <c r="D138" s="782" t="s">
        <v>845</v>
      </c>
      <c r="E138" s="783"/>
      <c r="F138" s="492"/>
      <c r="G138" s="760"/>
      <c r="H138" s="761"/>
      <c r="I138" s="755">
        <v>4360</v>
      </c>
      <c r="J138" s="774" t="s">
        <v>846</v>
      </c>
      <c r="K138" s="775"/>
      <c r="L138" s="580"/>
      <c r="M138" s="776"/>
      <c r="N138" s="777"/>
      <c r="O138" s="772">
        <v>4410</v>
      </c>
      <c r="P138" s="644" t="s">
        <v>498</v>
      </c>
      <c r="Q138" s="645"/>
      <c r="R138" s="580"/>
      <c r="S138" s="784"/>
      <c r="T138" s="582" t="s">
        <v>453</v>
      </c>
      <c r="U138" s="504" t="s">
        <v>847</v>
      </c>
      <c r="V138" s="532">
        <v>9</v>
      </c>
      <c r="W138" s="532">
        <v>11</v>
      </c>
      <c r="X138" s="532">
        <v>10</v>
      </c>
      <c r="Y138" s="532">
        <v>21</v>
      </c>
    </row>
    <row r="139" spans="1:25" ht="15.95" customHeight="1" x14ac:dyDescent="0.4">
      <c r="A139" s="785"/>
      <c r="B139" s="786"/>
      <c r="C139" s="781">
        <v>4020</v>
      </c>
      <c r="D139" s="782" t="s">
        <v>848</v>
      </c>
      <c r="E139" s="783"/>
      <c r="F139" s="492"/>
      <c r="G139" s="787"/>
      <c r="H139" s="788"/>
      <c r="I139" s="755">
        <v>4370</v>
      </c>
      <c r="J139" s="774" t="s">
        <v>849</v>
      </c>
      <c r="K139" s="775"/>
      <c r="L139" s="580"/>
      <c r="M139" s="776"/>
      <c r="N139" s="777"/>
      <c r="O139" s="772">
        <v>4420</v>
      </c>
      <c r="P139" s="644" t="s">
        <v>499</v>
      </c>
      <c r="Q139" s="645"/>
      <c r="R139" s="580"/>
      <c r="S139" s="492"/>
      <c r="T139" s="492"/>
      <c r="U139" s="492"/>
      <c r="V139" s="492"/>
      <c r="W139" s="492"/>
      <c r="X139" s="492"/>
      <c r="Y139" s="492"/>
    </row>
    <row r="140" spans="1:25" ht="15.95" customHeight="1" x14ac:dyDescent="0.4">
      <c r="A140" s="785"/>
      <c r="B140" s="786"/>
      <c r="C140" s="781">
        <v>4030</v>
      </c>
      <c r="D140" s="782" t="s">
        <v>850</v>
      </c>
      <c r="E140" s="783"/>
      <c r="F140" s="492"/>
      <c r="G140" s="789">
        <v>5115</v>
      </c>
      <c r="H140" s="790" t="s">
        <v>851</v>
      </c>
      <c r="I140" s="791">
        <v>4430</v>
      </c>
      <c r="J140" s="792" t="s">
        <v>852</v>
      </c>
      <c r="K140" s="793"/>
      <c r="L140" s="580"/>
      <c r="M140" s="776"/>
      <c r="N140" s="777"/>
      <c r="O140" s="772">
        <v>4620</v>
      </c>
      <c r="P140" s="644" t="s">
        <v>500</v>
      </c>
      <c r="Q140" s="645"/>
      <c r="R140" s="580"/>
      <c r="S140" s="492"/>
      <c r="T140" s="492"/>
      <c r="U140" s="492"/>
      <c r="V140" s="492"/>
      <c r="W140" s="492"/>
      <c r="X140" s="492"/>
      <c r="Y140" s="492"/>
    </row>
    <row r="141" spans="1:25" ht="15.95" customHeight="1" x14ac:dyDescent="0.4">
      <c r="A141" s="785"/>
      <c r="B141" s="786"/>
      <c r="C141" s="781">
        <v>4040</v>
      </c>
      <c r="D141" s="782" t="s">
        <v>853</v>
      </c>
      <c r="E141" s="783"/>
      <c r="F141" s="492"/>
      <c r="G141" s="794"/>
      <c r="H141" s="795"/>
      <c r="I141" s="791">
        <v>4640</v>
      </c>
      <c r="J141" s="792" t="s">
        <v>854</v>
      </c>
      <c r="K141" s="793"/>
      <c r="L141" s="580"/>
      <c r="M141" s="796"/>
      <c r="N141" s="797"/>
      <c r="O141" s="772">
        <v>4610</v>
      </c>
      <c r="P141" s="644" t="s">
        <v>517</v>
      </c>
      <c r="Q141" s="645"/>
      <c r="R141" s="580"/>
      <c r="S141" s="492"/>
      <c r="T141" s="492"/>
      <c r="U141" s="492"/>
      <c r="V141" s="492"/>
      <c r="W141" s="492"/>
      <c r="X141" s="492"/>
      <c r="Y141" s="492"/>
    </row>
    <row r="142" spans="1:25" ht="15.95" customHeight="1" x14ac:dyDescent="0.4">
      <c r="A142" s="785"/>
      <c r="B142" s="786"/>
      <c r="C142" s="781">
        <v>4050</v>
      </c>
      <c r="D142" s="782" t="s">
        <v>855</v>
      </c>
      <c r="E142" s="783"/>
      <c r="F142" s="492"/>
      <c r="G142" s="794"/>
      <c r="H142" s="795"/>
      <c r="I142" s="791">
        <v>4650</v>
      </c>
      <c r="J142" s="792" t="s">
        <v>856</v>
      </c>
      <c r="K142" s="793"/>
      <c r="L142" s="580"/>
      <c r="M142" s="798">
        <v>5119</v>
      </c>
      <c r="N142" s="799" t="s">
        <v>501</v>
      </c>
      <c r="O142" s="800">
        <v>4670</v>
      </c>
      <c r="P142" s="801" t="s">
        <v>502</v>
      </c>
      <c r="Q142" s="802"/>
      <c r="R142" s="580"/>
      <c r="S142" s="492"/>
      <c r="T142" s="492"/>
      <c r="U142" s="492"/>
      <c r="V142" s="492"/>
      <c r="W142" s="492"/>
      <c r="X142" s="492"/>
      <c r="Y142" s="492"/>
    </row>
    <row r="143" spans="1:25" ht="15.95" customHeight="1" x14ac:dyDescent="0.4">
      <c r="A143" s="785"/>
      <c r="B143" s="786"/>
      <c r="C143" s="781">
        <v>4060</v>
      </c>
      <c r="D143" s="782" t="s">
        <v>857</v>
      </c>
      <c r="E143" s="783"/>
      <c r="F143" s="492"/>
      <c r="G143" s="794"/>
      <c r="H143" s="795"/>
      <c r="I143" s="791">
        <v>4660</v>
      </c>
      <c r="J143" s="792" t="s">
        <v>858</v>
      </c>
      <c r="K143" s="793"/>
      <c r="L143" s="580"/>
      <c r="M143" s="803"/>
      <c r="N143" s="804"/>
      <c r="O143" s="800">
        <v>4680</v>
      </c>
      <c r="P143" s="801" t="s">
        <v>503</v>
      </c>
      <c r="Q143" s="802"/>
      <c r="R143" s="580"/>
      <c r="S143" s="492"/>
      <c r="T143" s="492"/>
      <c r="U143" s="492"/>
      <c r="V143" s="492"/>
      <c r="W143" s="492"/>
      <c r="X143" s="492"/>
      <c r="Y143" s="492"/>
    </row>
    <row r="144" spans="1:25" ht="15.95" customHeight="1" x14ac:dyDescent="0.4">
      <c r="A144" s="805"/>
      <c r="B144" s="806"/>
      <c r="C144" s="781">
        <v>4070</v>
      </c>
      <c r="D144" s="782" t="s">
        <v>859</v>
      </c>
      <c r="E144" s="783"/>
      <c r="F144" s="492"/>
      <c r="G144" s="794"/>
      <c r="H144" s="795"/>
      <c r="I144" s="791">
        <v>4790</v>
      </c>
      <c r="J144" s="792" t="s">
        <v>860</v>
      </c>
      <c r="K144" s="793"/>
      <c r="L144" s="580"/>
      <c r="M144" s="803"/>
      <c r="N144" s="804"/>
      <c r="O144" s="800">
        <v>4690</v>
      </c>
      <c r="P144" s="801" t="s">
        <v>504</v>
      </c>
      <c r="Q144" s="802"/>
      <c r="R144" s="580"/>
      <c r="S144" s="492"/>
      <c r="T144" s="492"/>
      <c r="U144" s="492"/>
      <c r="V144" s="492"/>
      <c r="W144" s="492"/>
      <c r="X144" s="492"/>
      <c r="Y144" s="492"/>
    </row>
    <row r="145" spans="1:25" ht="15.95" customHeight="1" x14ac:dyDescent="0.4">
      <c r="A145" s="807" t="s">
        <v>423</v>
      </c>
      <c r="B145" s="808" t="s">
        <v>861</v>
      </c>
      <c r="C145" s="809">
        <v>4120</v>
      </c>
      <c r="D145" s="709" t="s">
        <v>862</v>
      </c>
      <c r="E145" s="710"/>
      <c r="F145" s="492"/>
      <c r="G145" s="810"/>
      <c r="H145" s="811"/>
      <c r="I145" s="791">
        <v>4880</v>
      </c>
      <c r="J145" s="792" t="s">
        <v>863</v>
      </c>
      <c r="K145" s="793"/>
      <c r="L145" s="580"/>
      <c r="M145" s="803"/>
      <c r="N145" s="804"/>
      <c r="O145" s="800">
        <v>4700</v>
      </c>
      <c r="P145" s="801" t="s">
        <v>506</v>
      </c>
      <c r="Q145" s="802"/>
      <c r="R145" s="580"/>
      <c r="S145" s="492"/>
      <c r="T145" s="492"/>
      <c r="U145" s="492"/>
      <c r="V145" s="492"/>
      <c r="W145" s="492"/>
      <c r="X145" s="492"/>
      <c r="Y145" s="492"/>
    </row>
    <row r="146" spans="1:25" ht="15.95" customHeight="1" x14ac:dyDescent="0.4">
      <c r="A146" s="812"/>
      <c r="B146" s="813"/>
      <c r="C146" s="809">
        <v>4130</v>
      </c>
      <c r="D146" s="709" t="s">
        <v>864</v>
      </c>
      <c r="E146" s="710"/>
      <c r="F146" s="492"/>
      <c r="G146" s="814">
        <v>5116</v>
      </c>
      <c r="H146" s="815" t="s">
        <v>865</v>
      </c>
      <c r="I146" s="648">
        <v>4440</v>
      </c>
      <c r="J146" s="507" t="s">
        <v>866</v>
      </c>
      <c r="K146" s="508"/>
      <c r="L146" s="580"/>
      <c r="M146" s="803"/>
      <c r="N146" s="804"/>
      <c r="O146" s="800">
        <v>4710</v>
      </c>
      <c r="P146" s="801" t="s">
        <v>508</v>
      </c>
      <c r="Q146" s="802"/>
      <c r="R146" s="580"/>
      <c r="S146" s="492"/>
      <c r="T146" s="492"/>
      <c r="U146" s="492"/>
      <c r="V146" s="492"/>
      <c r="W146" s="492"/>
      <c r="X146" s="492"/>
      <c r="Y146" s="492"/>
    </row>
    <row r="147" spans="1:25" ht="15.95" customHeight="1" x14ac:dyDescent="0.4">
      <c r="A147" s="812"/>
      <c r="B147" s="813"/>
      <c r="C147" s="809">
        <v>4140</v>
      </c>
      <c r="D147" s="709" t="s">
        <v>867</v>
      </c>
      <c r="E147" s="710"/>
      <c r="F147" s="492"/>
      <c r="G147" s="816"/>
      <c r="H147" s="816"/>
      <c r="I147" s="648">
        <v>4450</v>
      </c>
      <c r="J147" s="507" t="s">
        <v>868</v>
      </c>
      <c r="K147" s="508"/>
      <c r="L147" s="580"/>
      <c r="M147" s="817"/>
      <c r="N147" s="818"/>
      <c r="O147" s="800">
        <v>4720</v>
      </c>
      <c r="P147" s="801" t="s">
        <v>509</v>
      </c>
      <c r="Q147" s="802"/>
      <c r="R147" s="580"/>
      <c r="S147" s="492"/>
      <c r="T147" s="492"/>
      <c r="U147" s="492"/>
      <c r="V147" s="492"/>
      <c r="W147" s="492"/>
      <c r="X147" s="492"/>
      <c r="Y147" s="492"/>
    </row>
    <row r="148" spans="1:25" ht="15.95" customHeight="1" x14ac:dyDescent="0.4">
      <c r="A148" s="812"/>
      <c r="B148" s="813"/>
      <c r="C148" s="809">
        <v>4150</v>
      </c>
      <c r="D148" s="709" t="s">
        <v>869</v>
      </c>
      <c r="E148" s="710"/>
      <c r="F148" s="492"/>
      <c r="G148" s="816"/>
      <c r="H148" s="816"/>
      <c r="I148" s="648">
        <v>4460</v>
      </c>
      <c r="J148" s="507" t="s">
        <v>870</v>
      </c>
      <c r="K148" s="508"/>
      <c r="L148" s="580"/>
      <c r="M148" s="819">
        <v>5120</v>
      </c>
      <c r="N148" s="820" t="s">
        <v>510</v>
      </c>
      <c r="O148" s="821">
        <v>4630</v>
      </c>
      <c r="P148" s="822" t="s">
        <v>511</v>
      </c>
      <c r="Q148" s="823"/>
      <c r="R148" s="580"/>
      <c r="S148" s="492"/>
      <c r="T148" s="492"/>
      <c r="U148" s="492"/>
      <c r="V148" s="492"/>
      <c r="W148" s="492"/>
      <c r="X148" s="492"/>
      <c r="Y148" s="492"/>
    </row>
    <row r="149" spans="1:25" ht="15.95" customHeight="1" x14ac:dyDescent="0.4">
      <c r="A149" s="812"/>
      <c r="B149" s="813"/>
      <c r="C149" s="809">
        <v>4160</v>
      </c>
      <c r="D149" s="709" t="s">
        <v>871</v>
      </c>
      <c r="E149" s="710"/>
      <c r="F149" s="492"/>
      <c r="G149" s="816"/>
      <c r="H149" s="816"/>
      <c r="I149" s="648">
        <v>4470</v>
      </c>
      <c r="J149" s="507" t="s">
        <v>872</v>
      </c>
      <c r="K149" s="508"/>
      <c r="L149" s="580"/>
      <c r="M149" s="824"/>
      <c r="N149" s="824"/>
      <c r="O149" s="821">
        <v>4730</v>
      </c>
      <c r="P149" s="822" t="s">
        <v>512</v>
      </c>
      <c r="Q149" s="823"/>
      <c r="R149" s="580"/>
      <c r="S149" s="492"/>
      <c r="T149" s="492"/>
      <c r="U149" s="492"/>
      <c r="V149" s="492"/>
      <c r="W149" s="492"/>
      <c r="X149" s="492"/>
      <c r="Y149" s="492"/>
    </row>
    <row r="150" spans="1:25" ht="15.95" customHeight="1" x14ac:dyDescent="0.4">
      <c r="A150" s="812"/>
      <c r="B150" s="813"/>
      <c r="C150" s="809">
        <v>4170</v>
      </c>
      <c r="D150" s="709" t="s">
        <v>873</v>
      </c>
      <c r="E150" s="710"/>
      <c r="F150" s="492"/>
      <c r="G150" s="816"/>
      <c r="H150" s="816"/>
      <c r="I150" s="648">
        <v>4480</v>
      </c>
      <c r="J150" s="507" t="s">
        <v>874</v>
      </c>
      <c r="K150" s="508"/>
      <c r="L150" s="580"/>
      <c r="M150" s="824"/>
      <c r="N150" s="824"/>
      <c r="O150" s="821">
        <v>4740</v>
      </c>
      <c r="P150" s="822" t="s">
        <v>513</v>
      </c>
      <c r="Q150" s="823"/>
      <c r="R150" s="580"/>
      <c r="S150" s="492"/>
      <c r="T150" s="492"/>
      <c r="U150" s="492"/>
      <c r="V150" s="492"/>
      <c r="W150" s="492"/>
      <c r="X150" s="492"/>
      <c r="Y150" s="492"/>
    </row>
    <row r="151" spans="1:25" ht="15.95" customHeight="1" x14ac:dyDescent="0.4">
      <c r="A151" s="812"/>
      <c r="B151" s="813"/>
      <c r="C151" s="809">
        <v>4180</v>
      </c>
      <c r="D151" s="709" t="s">
        <v>875</v>
      </c>
      <c r="E151" s="710"/>
      <c r="F151" s="492"/>
      <c r="G151" s="816"/>
      <c r="H151" s="816"/>
      <c r="I151" s="648">
        <v>4490</v>
      </c>
      <c r="J151" s="507" t="s">
        <v>876</v>
      </c>
      <c r="K151" s="508"/>
      <c r="L151" s="580"/>
      <c r="M151" s="824"/>
      <c r="N151" s="824"/>
      <c r="O151" s="821">
        <v>4750</v>
      </c>
      <c r="P151" s="822" t="s">
        <v>514</v>
      </c>
      <c r="Q151" s="823"/>
      <c r="R151" s="580"/>
      <c r="S151" s="492"/>
      <c r="T151" s="492"/>
      <c r="U151" s="492"/>
      <c r="V151" s="492"/>
      <c r="W151" s="492"/>
      <c r="X151" s="492"/>
      <c r="Y151" s="492"/>
    </row>
    <row r="152" spans="1:25" ht="15.95" customHeight="1" x14ac:dyDescent="0.4">
      <c r="A152" s="812"/>
      <c r="B152" s="813"/>
      <c r="C152" s="809">
        <v>4190</v>
      </c>
      <c r="D152" s="709" t="s">
        <v>877</v>
      </c>
      <c r="E152" s="710"/>
      <c r="F152" s="492"/>
      <c r="G152" s="816"/>
      <c r="H152" s="816"/>
      <c r="I152" s="648">
        <v>4500</v>
      </c>
      <c r="J152" s="507" t="s">
        <v>878</v>
      </c>
      <c r="K152" s="508"/>
      <c r="L152" s="580"/>
      <c r="M152" s="824"/>
      <c r="N152" s="824"/>
      <c r="O152" s="821">
        <v>4760</v>
      </c>
      <c r="P152" s="822" t="s">
        <v>515</v>
      </c>
      <c r="Q152" s="823"/>
      <c r="R152" s="580"/>
      <c r="S152" s="492"/>
      <c r="T152" s="492"/>
      <c r="U152" s="492"/>
      <c r="V152" s="492"/>
      <c r="W152" s="492"/>
      <c r="X152" s="492"/>
      <c r="Y152" s="492"/>
    </row>
    <row r="153" spans="1:25" ht="15.95" customHeight="1" x14ac:dyDescent="0.4">
      <c r="A153" s="812"/>
      <c r="B153" s="813"/>
      <c r="C153" s="809">
        <v>4200</v>
      </c>
      <c r="D153" s="709" t="s">
        <v>879</v>
      </c>
      <c r="E153" s="710"/>
      <c r="F153" s="492"/>
      <c r="G153" s="816"/>
      <c r="H153" s="816"/>
      <c r="I153" s="648">
        <v>4510</v>
      </c>
      <c r="J153" s="507" t="s">
        <v>880</v>
      </c>
      <c r="K153" s="508"/>
      <c r="L153" s="580"/>
      <c r="M153" s="825"/>
      <c r="N153" s="825"/>
      <c r="O153" s="821">
        <v>4810</v>
      </c>
      <c r="P153" s="822" t="s">
        <v>881</v>
      </c>
      <c r="Q153" s="823"/>
      <c r="R153" s="580"/>
      <c r="S153" s="492"/>
      <c r="T153" s="492"/>
      <c r="U153" s="492"/>
      <c r="V153" s="492"/>
      <c r="W153" s="492"/>
      <c r="X153" s="492"/>
      <c r="Y153" s="492"/>
    </row>
    <row r="154" spans="1:25" ht="15.95" customHeight="1" x14ac:dyDescent="0.4">
      <c r="A154" s="812"/>
      <c r="B154" s="813"/>
      <c r="C154" s="809">
        <v>4210</v>
      </c>
      <c r="D154" s="709" t="s">
        <v>882</v>
      </c>
      <c r="E154" s="710"/>
      <c r="F154" s="492"/>
      <c r="G154" s="816"/>
      <c r="H154" s="816"/>
      <c r="I154" s="648">
        <v>4520</v>
      </c>
      <c r="J154" s="507" t="s">
        <v>883</v>
      </c>
      <c r="K154" s="508"/>
      <c r="L154" s="580"/>
      <c r="M154" s="498" t="s">
        <v>115</v>
      </c>
      <c r="N154" s="499" t="s">
        <v>57</v>
      </c>
      <c r="O154" s="617" t="s">
        <v>22</v>
      </c>
      <c r="P154" s="500" t="s">
        <v>116</v>
      </c>
      <c r="Q154" s="501"/>
      <c r="R154" s="580"/>
      <c r="S154" s="492"/>
      <c r="T154" s="492"/>
      <c r="U154" s="492"/>
      <c r="V154" s="492"/>
      <c r="W154" s="492"/>
      <c r="X154" s="492"/>
      <c r="Y154" s="492"/>
    </row>
    <row r="155" spans="1:25" ht="15.95" customHeight="1" x14ac:dyDescent="0.4">
      <c r="A155" s="812"/>
      <c r="B155" s="813"/>
      <c r="C155" s="809">
        <v>4220</v>
      </c>
      <c r="D155" s="709" t="s">
        <v>252</v>
      </c>
      <c r="E155" s="710"/>
      <c r="F155" s="492"/>
      <c r="G155" s="816"/>
      <c r="H155" s="816"/>
      <c r="I155" s="648">
        <v>4530</v>
      </c>
      <c r="J155" s="507" t="s">
        <v>884</v>
      </c>
      <c r="K155" s="508"/>
      <c r="L155" s="580"/>
      <c r="M155" s="826">
        <v>5112</v>
      </c>
      <c r="N155" s="657" t="s">
        <v>861</v>
      </c>
      <c r="O155" s="809">
        <v>5020</v>
      </c>
      <c r="P155" s="709" t="s">
        <v>885</v>
      </c>
      <c r="Q155" s="710"/>
      <c r="R155" s="580"/>
      <c r="S155" s="492"/>
      <c r="T155" s="492"/>
      <c r="U155" s="492"/>
      <c r="V155" s="492"/>
      <c r="W155" s="492"/>
      <c r="X155" s="492"/>
      <c r="Y155" s="492"/>
    </row>
    <row r="156" spans="1:25" ht="15.95" customHeight="1" x14ac:dyDescent="0.4">
      <c r="A156" s="827"/>
      <c r="B156" s="828"/>
      <c r="C156" s="809">
        <v>4280</v>
      </c>
      <c r="D156" s="709" t="s">
        <v>886</v>
      </c>
      <c r="E156" s="710"/>
      <c r="F156" s="492"/>
      <c r="G156" s="816"/>
      <c r="H156" s="816"/>
      <c r="I156" s="648">
        <v>4780</v>
      </c>
      <c r="J156" s="507" t="s">
        <v>887</v>
      </c>
      <c r="K156" s="508"/>
      <c r="L156" s="580"/>
      <c r="M156" s="829">
        <v>5113</v>
      </c>
      <c r="N156" s="749" t="s">
        <v>421</v>
      </c>
      <c r="O156" s="736">
        <v>5010</v>
      </c>
      <c r="P156" s="737" t="s">
        <v>888</v>
      </c>
      <c r="Q156" s="738"/>
      <c r="R156" s="580"/>
      <c r="S156" s="492"/>
      <c r="T156" s="492"/>
      <c r="U156" s="492"/>
      <c r="V156" s="492"/>
      <c r="W156" s="492"/>
      <c r="X156" s="492"/>
      <c r="Y156" s="492"/>
    </row>
    <row r="157" spans="1:25" ht="15.95" customHeight="1" x14ac:dyDescent="0.4">
      <c r="A157" s="830" t="s">
        <v>420</v>
      </c>
      <c r="B157" s="735" t="s">
        <v>421</v>
      </c>
      <c r="C157" s="736">
        <v>4290</v>
      </c>
      <c r="D157" s="737" t="s">
        <v>889</v>
      </c>
      <c r="E157" s="738"/>
      <c r="F157" s="492"/>
      <c r="G157" s="816"/>
      <c r="H157" s="816"/>
      <c r="I157" s="648">
        <v>4860</v>
      </c>
      <c r="J157" s="507" t="s">
        <v>890</v>
      </c>
      <c r="K157" s="508"/>
      <c r="L157" s="580"/>
      <c r="M157" s="831" t="s">
        <v>891</v>
      </c>
      <c r="N157" s="832"/>
      <c r="O157" s="832"/>
      <c r="P157" s="832"/>
      <c r="Q157" s="832"/>
      <c r="R157" s="579"/>
      <c r="S157" s="492"/>
      <c r="T157" s="492"/>
      <c r="U157" s="492"/>
      <c r="V157" s="492"/>
      <c r="W157" s="492"/>
      <c r="X157" s="492"/>
      <c r="Y157" s="492"/>
    </row>
    <row r="158" spans="1:25" ht="15.95" customHeight="1" x14ac:dyDescent="0.4">
      <c r="A158" s="833"/>
      <c r="B158" s="833"/>
      <c r="C158" s="736">
        <v>4300</v>
      </c>
      <c r="D158" s="737" t="s">
        <v>892</v>
      </c>
      <c r="E158" s="738"/>
      <c r="F158" s="492"/>
      <c r="G158" s="816"/>
      <c r="H158" s="816"/>
      <c r="I158" s="648">
        <v>4870</v>
      </c>
      <c r="J158" s="507" t="s">
        <v>893</v>
      </c>
      <c r="K158" s="508"/>
      <c r="L158" s="580"/>
      <c r="M158" s="834" t="s">
        <v>894</v>
      </c>
      <c r="N158" s="835"/>
      <c r="O158" s="835"/>
      <c r="P158" s="835"/>
      <c r="Q158" s="835"/>
      <c r="R158" s="579"/>
      <c r="S158" s="492"/>
      <c r="T158" s="492"/>
      <c r="U158" s="492"/>
      <c r="V158" s="492"/>
      <c r="W158" s="492"/>
      <c r="X158" s="492"/>
      <c r="Y158" s="492"/>
    </row>
    <row r="159" spans="1:25" ht="16.5" customHeight="1" x14ac:dyDescent="0.4">
      <c r="A159" s="833"/>
      <c r="B159" s="833"/>
      <c r="C159" s="736">
        <v>4310</v>
      </c>
      <c r="D159" s="737" t="s">
        <v>895</v>
      </c>
      <c r="E159" s="738"/>
      <c r="F159" s="492"/>
      <c r="G159" s="816"/>
      <c r="H159" s="816"/>
      <c r="I159" s="648">
        <v>4900</v>
      </c>
      <c r="J159" s="507" t="s">
        <v>896</v>
      </c>
      <c r="K159" s="508"/>
      <c r="L159" s="580"/>
      <c r="M159" s="614"/>
      <c r="N159" s="615"/>
      <c r="O159" s="498" t="s">
        <v>3</v>
      </c>
      <c r="P159" s="498" t="s">
        <v>4</v>
      </c>
      <c r="Q159" s="498" t="s">
        <v>5</v>
      </c>
      <c r="R159" s="498" t="s">
        <v>6</v>
      </c>
      <c r="S159" s="92"/>
      <c r="T159" s="92"/>
      <c r="U159" s="92"/>
      <c r="V159" s="92"/>
      <c r="W159" s="492"/>
      <c r="X159" s="492"/>
      <c r="Y159" s="492"/>
    </row>
    <row r="160" spans="1:25" ht="16.5" customHeight="1" x14ac:dyDescent="0.4">
      <c r="A160" s="836"/>
      <c r="B160" s="836"/>
      <c r="C160" s="736">
        <v>4320</v>
      </c>
      <c r="D160" s="737" t="s">
        <v>897</v>
      </c>
      <c r="E160" s="738"/>
      <c r="F160" s="492"/>
      <c r="G160" s="837"/>
      <c r="H160" s="837"/>
      <c r="I160" s="648">
        <v>4960</v>
      </c>
      <c r="J160" s="507" t="s">
        <v>898</v>
      </c>
      <c r="K160" s="508"/>
      <c r="L160" s="580"/>
      <c r="M160" s="513" t="s">
        <v>902</v>
      </c>
      <c r="N160" s="515"/>
      <c r="O160" s="111">
        <v>2879</v>
      </c>
      <c r="P160" s="111">
        <v>2761</v>
      </c>
      <c r="Q160" s="111">
        <v>3064</v>
      </c>
      <c r="R160" s="111">
        <v>5825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838" t="s">
        <v>674</v>
      </c>
      <c r="B161" s="577"/>
      <c r="C161" s="578"/>
      <c r="D161" s="578"/>
      <c r="E161" s="578"/>
      <c r="F161" s="578"/>
      <c r="G161" s="839"/>
      <c r="H161" s="839"/>
      <c r="I161" s="840"/>
      <c r="J161" s="840"/>
      <c r="K161" s="841"/>
      <c r="L161" s="842"/>
      <c r="M161" s="579"/>
      <c r="N161" s="579"/>
      <c r="O161" s="579"/>
      <c r="P161" s="579"/>
      <c r="Q161" s="579"/>
      <c r="R161" s="579"/>
      <c r="S161" s="92"/>
      <c r="T161" s="92"/>
      <c r="U161" s="92"/>
      <c r="V161" s="92"/>
      <c r="W161" s="492"/>
      <c r="X161" s="492"/>
      <c r="Y161" s="492"/>
      <c r="Z161" s="97"/>
      <c r="AA161" s="97"/>
    </row>
    <row r="162" spans="1:27" ht="15.95" customHeight="1" x14ac:dyDescent="0.4">
      <c r="A162" s="843" t="s">
        <v>899</v>
      </c>
      <c r="B162" s="496"/>
      <c r="C162" s="492"/>
      <c r="D162" s="492"/>
      <c r="E162" s="492"/>
      <c r="F162" s="492"/>
      <c r="G162" s="495"/>
      <c r="H162" s="496"/>
      <c r="I162" s="492"/>
      <c r="J162" s="492"/>
      <c r="K162" s="492"/>
      <c r="L162" s="492"/>
      <c r="M162" s="495"/>
      <c r="N162" s="495"/>
      <c r="O162" s="492"/>
      <c r="P162" s="492"/>
      <c r="Q162" s="492"/>
      <c r="R162" s="492"/>
      <c r="S162" s="92"/>
      <c r="T162" s="92"/>
      <c r="U162" s="92"/>
      <c r="V162" s="92"/>
      <c r="W162" s="92"/>
      <c r="X162" s="92"/>
      <c r="Y162" s="92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62"/>
  <sheetViews>
    <sheetView view="pageBreakPreview" zoomScale="85" zoomScaleNormal="100" zoomScaleSheetLayoutView="85" workbookViewId="0">
      <selection activeCell="P3" sqref="P3"/>
    </sheetView>
  </sheetViews>
  <sheetFormatPr defaultRowHeight="13.5" x14ac:dyDescent="0.4"/>
  <cols>
    <col min="1" max="1" width="6.125" style="844" customWidth="1"/>
    <col min="2" max="2" width="12.75" style="845" customWidth="1"/>
    <col min="3" max="6" width="7.625" style="493" customWidth="1"/>
    <col min="7" max="7" width="6.125" style="844" customWidth="1"/>
    <col min="8" max="8" width="12.75" style="845" customWidth="1"/>
    <col min="9" max="11" width="7.625" style="493" customWidth="1"/>
    <col min="12" max="12" width="8.625" style="493" bestFit="1" customWidth="1"/>
    <col min="13" max="13" width="6.125" style="844" customWidth="1"/>
    <col min="14" max="14" width="12.75" style="844" customWidth="1"/>
    <col min="15" max="17" width="7.625" style="493" customWidth="1"/>
    <col min="18" max="18" width="8.625" style="493" customWidth="1"/>
    <col min="19" max="19" width="12" style="493" customWidth="1"/>
    <col min="20" max="20" width="7.125" style="493" customWidth="1"/>
    <col min="21" max="21" width="11.125" style="493" customWidth="1"/>
    <col min="22" max="25" width="6.375" style="493" customWidth="1"/>
    <col min="26" max="16384" width="9" style="493"/>
  </cols>
  <sheetData>
    <row r="1" spans="1:26" ht="24" customHeight="1" x14ac:dyDescent="0.4">
      <c r="A1" s="846" t="s">
        <v>677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</row>
    <row r="2" spans="1:26" ht="15.95" customHeight="1" x14ac:dyDescent="0.4">
      <c r="A2" s="847" t="s">
        <v>690</v>
      </c>
      <c r="B2" s="847"/>
      <c r="P2" s="848" t="s">
        <v>1233</v>
      </c>
      <c r="Q2" s="848"/>
      <c r="R2" s="848"/>
    </row>
    <row r="3" spans="1:26" s="502" customFormat="1" ht="15.95" customHeight="1" x14ac:dyDescent="0.4">
      <c r="A3" s="498" t="s">
        <v>1</v>
      </c>
      <c r="B3" s="499" t="s">
        <v>2</v>
      </c>
      <c r="C3" s="498" t="s">
        <v>3</v>
      </c>
      <c r="D3" s="498" t="s">
        <v>4</v>
      </c>
      <c r="E3" s="498" t="s">
        <v>5</v>
      </c>
      <c r="F3" s="498" t="s">
        <v>6</v>
      </c>
      <c r="G3" s="498" t="s">
        <v>1</v>
      </c>
      <c r="H3" s="499" t="s">
        <v>2</v>
      </c>
      <c r="I3" s="498" t="s">
        <v>3</v>
      </c>
      <c r="J3" s="498" t="s">
        <v>4</v>
      </c>
      <c r="K3" s="498" t="s">
        <v>5</v>
      </c>
      <c r="L3" s="498" t="s">
        <v>6</v>
      </c>
      <c r="M3" s="498" t="s">
        <v>1</v>
      </c>
      <c r="N3" s="498" t="s">
        <v>2</v>
      </c>
      <c r="O3" s="498" t="s">
        <v>3</v>
      </c>
      <c r="P3" s="498" t="s">
        <v>4</v>
      </c>
      <c r="Q3" s="498" t="s">
        <v>5</v>
      </c>
      <c r="R3" s="498" t="s">
        <v>6</v>
      </c>
      <c r="S3" s="498" t="s">
        <v>22</v>
      </c>
      <c r="T3" s="500" t="s">
        <v>23</v>
      </c>
      <c r="U3" s="501"/>
      <c r="V3" s="498" t="s">
        <v>3</v>
      </c>
      <c r="W3" s="498" t="s">
        <v>4</v>
      </c>
      <c r="X3" s="498" t="s">
        <v>5</v>
      </c>
      <c r="Y3" s="498" t="s">
        <v>6</v>
      </c>
      <c r="Z3" s="493"/>
    </row>
    <row r="4" spans="1:26" ht="15.95" customHeight="1" x14ac:dyDescent="0.4">
      <c r="A4" s="503" t="s">
        <v>7</v>
      </c>
      <c r="B4" s="504" t="s">
        <v>519</v>
      </c>
      <c r="C4" s="103">
        <v>192</v>
      </c>
      <c r="D4" s="103">
        <v>152</v>
      </c>
      <c r="E4" s="103">
        <v>161</v>
      </c>
      <c r="F4" s="103">
        <v>313</v>
      </c>
      <c r="G4" s="505" t="s">
        <v>16</v>
      </c>
      <c r="H4" s="504" t="s">
        <v>520</v>
      </c>
      <c r="I4" s="103">
        <v>2513</v>
      </c>
      <c r="J4" s="103">
        <v>2604</v>
      </c>
      <c r="K4" s="103">
        <v>2785</v>
      </c>
      <c r="L4" s="103">
        <v>5389</v>
      </c>
      <c r="M4" s="506" t="s">
        <v>17</v>
      </c>
      <c r="N4" s="504" t="s">
        <v>521</v>
      </c>
      <c r="O4" s="103">
        <v>80</v>
      </c>
      <c r="P4" s="103">
        <v>65</v>
      </c>
      <c r="Q4" s="103">
        <v>68</v>
      </c>
      <c r="R4" s="103">
        <v>133</v>
      </c>
      <c r="S4" s="506" t="s">
        <v>20</v>
      </c>
      <c r="T4" s="507" t="s">
        <v>21</v>
      </c>
      <c r="U4" s="508"/>
      <c r="V4" s="103">
        <v>113</v>
      </c>
      <c r="W4" s="103">
        <v>88</v>
      </c>
      <c r="X4" s="103">
        <v>108</v>
      </c>
      <c r="Y4" s="103">
        <v>196</v>
      </c>
    </row>
    <row r="5" spans="1:26" ht="15.95" customHeight="1" x14ac:dyDescent="0.4">
      <c r="A5" s="503" t="s">
        <v>10</v>
      </c>
      <c r="B5" s="504" t="s">
        <v>11</v>
      </c>
      <c r="C5" s="103">
        <v>72</v>
      </c>
      <c r="D5" s="103">
        <v>52</v>
      </c>
      <c r="E5" s="103">
        <v>45</v>
      </c>
      <c r="F5" s="103">
        <v>97</v>
      </c>
      <c r="G5" s="505" t="s">
        <v>19</v>
      </c>
      <c r="H5" s="504" t="s">
        <v>522</v>
      </c>
      <c r="I5" s="103">
        <v>693</v>
      </c>
      <c r="J5" s="103">
        <v>685</v>
      </c>
      <c r="K5" s="103">
        <v>757</v>
      </c>
      <c r="L5" s="103">
        <v>1442</v>
      </c>
      <c r="M5" s="506" t="s">
        <v>523</v>
      </c>
      <c r="N5" s="509" t="s">
        <v>671</v>
      </c>
      <c r="O5" s="103">
        <v>324</v>
      </c>
      <c r="P5" s="103">
        <v>251</v>
      </c>
      <c r="Q5" s="103">
        <v>300</v>
      </c>
      <c r="R5" s="103">
        <v>551</v>
      </c>
      <c r="S5" s="506" t="s">
        <v>26</v>
      </c>
      <c r="T5" s="507" t="s">
        <v>27</v>
      </c>
      <c r="U5" s="508"/>
      <c r="V5" s="103">
        <v>41</v>
      </c>
      <c r="W5" s="103">
        <v>40</v>
      </c>
      <c r="X5" s="103">
        <v>44</v>
      </c>
      <c r="Y5" s="103">
        <v>84</v>
      </c>
    </row>
    <row r="6" spans="1:26" ht="15.95" customHeight="1" x14ac:dyDescent="0.4">
      <c r="A6" s="503" t="s">
        <v>14</v>
      </c>
      <c r="B6" s="504" t="s">
        <v>15</v>
      </c>
      <c r="C6" s="103">
        <v>120</v>
      </c>
      <c r="D6" s="103">
        <v>70</v>
      </c>
      <c r="E6" s="103">
        <v>90</v>
      </c>
      <c r="F6" s="103">
        <v>160</v>
      </c>
      <c r="G6" s="505" t="s">
        <v>25</v>
      </c>
      <c r="H6" s="504" t="s">
        <v>524</v>
      </c>
      <c r="I6" s="103">
        <v>316</v>
      </c>
      <c r="J6" s="103">
        <v>266</v>
      </c>
      <c r="K6" s="103">
        <v>282</v>
      </c>
      <c r="L6" s="103">
        <v>548</v>
      </c>
      <c r="M6" s="506" t="s">
        <v>523</v>
      </c>
      <c r="N6" s="510" t="s">
        <v>39</v>
      </c>
      <c r="O6" s="103">
        <v>324</v>
      </c>
      <c r="P6" s="103">
        <v>242</v>
      </c>
      <c r="Q6" s="103">
        <v>286</v>
      </c>
      <c r="R6" s="103">
        <v>528</v>
      </c>
      <c r="S6" s="506" t="s">
        <v>33</v>
      </c>
      <c r="T6" s="507" t="s">
        <v>34</v>
      </c>
      <c r="U6" s="508"/>
      <c r="V6" s="103">
        <v>154</v>
      </c>
      <c r="W6" s="103">
        <v>128</v>
      </c>
      <c r="X6" s="103">
        <v>152</v>
      </c>
      <c r="Y6" s="103">
        <v>280</v>
      </c>
      <c r="Z6" s="493" t="s">
        <v>681</v>
      </c>
    </row>
    <row r="7" spans="1:26" ht="15.95" customHeight="1" x14ac:dyDescent="0.4">
      <c r="A7" s="503" t="s">
        <v>523</v>
      </c>
      <c r="B7" s="511" t="s">
        <v>18</v>
      </c>
      <c r="C7" s="103">
        <v>163</v>
      </c>
      <c r="D7" s="103">
        <v>125</v>
      </c>
      <c r="E7" s="103">
        <v>141</v>
      </c>
      <c r="F7" s="103">
        <v>266</v>
      </c>
      <c r="G7" s="505" t="s">
        <v>29</v>
      </c>
      <c r="H7" s="504" t="s">
        <v>525</v>
      </c>
      <c r="I7" s="103">
        <v>352</v>
      </c>
      <c r="J7" s="103">
        <v>259</v>
      </c>
      <c r="K7" s="103">
        <v>333</v>
      </c>
      <c r="L7" s="103">
        <v>592</v>
      </c>
      <c r="M7" s="506" t="s">
        <v>42</v>
      </c>
      <c r="N7" s="504" t="s">
        <v>43</v>
      </c>
      <c r="O7" s="103">
        <v>443</v>
      </c>
      <c r="P7" s="103">
        <v>396</v>
      </c>
      <c r="Q7" s="103">
        <v>394</v>
      </c>
      <c r="R7" s="103">
        <v>790</v>
      </c>
      <c r="T7" s="502"/>
      <c r="U7" s="502"/>
    </row>
    <row r="8" spans="1:26" ht="15.95" customHeight="1" x14ac:dyDescent="0.4">
      <c r="A8" s="503" t="s">
        <v>24</v>
      </c>
      <c r="B8" s="504" t="s">
        <v>526</v>
      </c>
      <c r="C8" s="103">
        <v>265</v>
      </c>
      <c r="D8" s="103">
        <v>204</v>
      </c>
      <c r="E8" s="103">
        <v>228</v>
      </c>
      <c r="F8" s="103">
        <v>432</v>
      </c>
      <c r="G8" s="505" t="s">
        <v>32</v>
      </c>
      <c r="H8" s="504" t="s">
        <v>527</v>
      </c>
      <c r="I8" s="103">
        <v>533</v>
      </c>
      <c r="J8" s="103">
        <v>517</v>
      </c>
      <c r="K8" s="103">
        <v>595</v>
      </c>
      <c r="L8" s="103">
        <v>1112</v>
      </c>
      <c r="M8" s="506" t="s">
        <v>46</v>
      </c>
      <c r="N8" s="504" t="s">
        <v>47</v>
      </c>
      <c r="O8" s="103">
        <v>354</v>
      </c>
      <c r="P8" s="103">
        <v>302</v>
      </c>
      <c r="Q8" s="103">
        <v>52</v>
      </c>
      <c r="R8" s="103">
        <v>354</v>
      </c>
      <c r="S8" s="498" t="s">
        <v>22</v>
      </c>
      <c r="T8" s="500" t="s">
        <v>23</v>
      </c>
      <c r="U8" s="501"/>
      <c r="V8" s="498" t="s">
        <v>3</v>
      </c>
      <c r="W8" s="498" t="s">
        <v>4</v>
      </c>
      <c r="X8" s="498" t="s">
        <v>5</v>
      </c>
      <c r="Y8" s="498" t="s">
        <v>6</v>
      </c>
    </row>
    <row r="9" spans="1:26" ht="15.95" customHeight="1" x14ac:dyDescent="0.4">
      <c r="A9" s="503" t="s">
        <v>28</v>
      </c>
      <c r="B9" s="504" t="s">
        <v>490</v>
      </c>
      <c r="C9" s="103">
        <v>353</v>
      </c>
      <c r="D9" s="103">
        <v>286</v>
      </c>
      <c r="E9" s="103">
        <v>297</v>
      </c>
      <c r="F9" s="103">
        <v>583</v>
      </c>
      <c r="G9" s="505" t="s">
        <v>35</v>
      </c>
      <c r="H9" s="504" t="s">
        <v>36</v>
      </c>
      <c r="I9" s="103">
        <v>108</v>
      </c>
      <c r="J9" s="103">
        <v>92</v>
      </c>
      <c r="K9" s="103">
        <v>118</v>
      </c>
      <c r="L9" s="103">
        <v>210</v>
      </c>
      <c r="M9" s="513"/>
      <c r="N9" s="514" t="s">
        <v>459</v>
      </c>
      <c r="O9" s="513"/>
      <c r="P9" s="515"/>
      <c r="Q9" s="515"/>
      <c r="R9" s="514"/>
      <c r="S9" s="506"/>
      <c r="T9" s="507" t="s">
        <v>34</v>
      </c>
      <c r="U9" s="508"/>
      <c r="V9" s="103">
        <v>154</v>
      </c>
      <c r="W9" s="103">
        <v>128</v>
      </c>
      <c r="X9" s="103">
        <v>152</v>
      </c>
      <c r="Y9" s="103">
        <v>280</v>
      </c>
    </row>
    <row r="10" spans="1:26" ht="15.95" customHeight="1" x14ac:dyDescent="0.4">
      <c r="A10" s="503" t="s">
        <v>523</v>
      </c>
      <c r="B10" s="516" t="s">
        <v>31</v>
      </c>
      <c r="C10" s="103">
        <v>111</v>
      </c>
      <c r="D10" s="103">
        <v>88</v>
      </c>
      <c r="E10" s="103">
        <v>92</v>
      </c>
      <c r="F10" s="103">
        <v>180</v>
      </c>
      <c r="G10" s="505" t="s">
        <v>38</v>
      </c>
      <c r="H10" s="504" t="s">
        <v>528</v>
      </c>
      <c r="I10" s="103">
        <v>449</v>
      </c>
      <c r="J10" s="103">
        <v>414</v>
      </c>
      <c r="K10" s="103">
        <v>424</v>
      </c>
      <c r="L10" s="103">
        <v>838</v>
      </c>
      <c r="S10" s="506" t="s">
        <v>692</v>
      </c>
      <c r="T10" s="507" t="s">
        <v>37</v>
      </c>
      <c r="U10" s="508"/>
      <c r="V10" s="103">
        <v>86</v>
      </c>
      <c r="W10" s="103">
        <v>65</v>
      </c>
      <c r="X10" s="103">
        <v>75</v>
      </c>
      <c r="Y10" s="103">
        <v>140</v>
      </c>
    </row>
    <row r="11" spans="1:26" ht="15.95" customHeight="1" x14ac:dyDescent="0.4">
      <c r="A11" s="503" t="s">
        <v>523</v>
      </c>
      <c r="B11" s="517" t="s">
        <v>529</v>
      </c>
      <c r="C11" s="103">
        <v>147</v>
      </c>
      <c r="D11" s="103">
        <v>119</v>
      </c>
      <c r="E11" s="103">
        <v>113</v>
      </c>
      <c r="F11" s="103">
        <v>232</v>
      </c>
      <c r="G11" s="505" t="s">
        <v>523</v>
      </c>
      <c r="H11" s="518" t="s">
        <v>41</v>
      </c>
      <c r="I11" s="103">
        <v>1324</v>
      </c>
      <c r="J11" s="103">
        <v>1271</v>
      </c>
      <c r="K11" s="103">
        <v>1382</v>
      </c>
      <c r="L11" s="103">
        <v>2653</v>
      </c>
      <c r="N11" s="519" t="s">
        <v>18</v>
      </c>
      <c r="O11" s="520" t="s">
        <v>693</v>
      </c>
      <c r="P11" s="521" t="s">
        <v>463</v>
      </c>
      <c r="Q11" s="522"/>
      <c r="S11" s="506"/>
      <c r="T11" s="507" t="s">
        <v>671</v>
      </c>
      <c r="U11" s="508"/>
      <c r="V11" s="103">
        <v>240</v>
      </c>
      <c r="W11" s="103">
        <v>193</v>
      </c>
      <c r="X11" s="103">
        <v>227</v>
      </c>
      <c r="Y11" s="103">
        <v>420</v>
      </c>
      <c r="Z11" s="493" t="s">
        <v>682</v>
      </c>
    </row>
    <row r="12" spans="1:26" ht="15.95" customHeight="1" x14ac:dyDescent="0.4">
      <c r="A12" s="503" t="s">
        <v>40</v>
      </c>
      <c r="B12" s="504" t="s">
        <v>530</v>
      </c>
      <c r="C12" s="103">
        <v>155</v>
      </c>
      <c r="D12" s="103">
        <v>102</v>
      </c>
      <c r="E12" s="103">
        <v>125</v>
      </c>
      <c r="F12" s="103">
        <v>227</v>
      </c>
      <c r="G12" s="505" t="s">
        <v>45</v>
      </c>
      <c r="H12" s="504" t="s">
        <v>531</v>
      </c>
      <c r="I12" s="103">
        <v>2444</v>
      </c>
      <c r="J12" s="103">
        <v>2588</v>
      </c>
      <c r="K12" s="103">
        <v>2799</v>
      </c>
      <c r="L12" s="103">
        <v>5387</v>
      </c>
      <c r="M12" s="493"/>
      <c r="N12" s="523"/>
      <c r="O12" s="520" t="s">
        <v>694</v>
      </c>
      <c r="P12" s="521" t="s">
        <v>321</v>
      </c>
      <c r="Q12" s="522"/>
      <c r="S12" s="502"/>
      <c r="V12" s="502"/>
      <c r="W12" s="502"/>
      <c r="X12" s="502"/>
      <c r="Y12" s="502"/>
    </row>
    <row r="13" spans="1:26" ht="15.95" customHeight="1" x14ac:dyDescent="0.4">
      <c r="A13" s="503" t="s">
        <v>44</v>
      </c>
      <c r="B13" s="504" t="s">
        <v>532</v>
      </c>
      <c r="C13" s="103">
        <v>325</v>
      </c>
      <c r="D13" s="103">
        <v>252</v>
      </c>
      <c r="E13" s="103">
        <v>248</v>
      </c>
      <c r="F13" s="103">
        <v>500</v>
      </c>
      <c r="G13" s="505" t="s">
        <v>49</v>
      </c>
      <c r="H13" s="504" t="s">
        <v>533</v>
      </c>
      <c r="I13" s="103">
        <v>405</v>
      </c>
      <c r="J13" s="103">
        <v>378</v>
      </c>
      <c r="K13" s="103">
        <v>412</v>
      </c>
      <c r="L13" s="103">
        <v>790</v>
      </c>
      <c r="M13" s="849"/>
      <c r="N13" s="526" t="s">
        <v>31</v>
      </c>
      <c r="O13" s="527" t="s">
        <v>695</v>
      </c>
      <c r="P13" s="528" t="s">
        <v>466</v>
      </c>
      <c r="Q13" s="529"/>
      <c r="R13" s="850"/>
      <c r="S13" s="498" t="s">
        <v>22</v>
      </c>
      <c r="T13" s="500" t="s">
        <v>23</v>
      </c>
      <c r="U13" s="501"/>
      <c r="V13" s="498" t="s">
        <v>3</v>
      </c>
      <c r="W13" s="498" t="s">
        <v>4</v>
      </c>
      <c r="X13" s="498" t="s">
        <v>5</v>
      </c>
      <c r="Y13" s="498" t="s">
        <v>6</v>
      </c>
    </row>
    <row r="14" spans="1:26" ht="15.95" customHeight="1" x14ac:dyDescent="0.4">
      <c r="A14" s="503" t="s">
        <v>48</v>
      </c>
      <c r="B14" s="504" t="s">
        <v>534</v>
      </c>
      <c r="C14" s="103">
        <v>1664</v>
      </c>
      <c r="D14" s="103">
        <v>1481</v>
      </c>
      <c r="E14" s="103">
        <v>1602</v>
      </c>
      <c r="F14" s="103">
        <v>3083</v>
      </c>
      <c r="G14" s="505" t="s">
        <v>51</v>
      </c>
      <c r="H14" s="504" t="s">
        <v>535</v>
      </c>
      <c r="I14" s="103">
        <v>220</v>
      </c>
      <c r="J14" s="103">
        <v>166</v>
      </c>
      <c r="K14" s="103">
        <v>187</v>
      </c>
      <c r="L14" s="103">
        <v>353</v>
      </c>
      <c r="M14" s="849"/>
      <c r="N14" s="531"/>
      <c r="O14" s="527" t="s">
        <v>696</v>
      </c>
      <c r="P14" s="528" t="s">
        <v>468</v>
      </c>
      <c r="Q14" s="529"/>
      <c r="S14" s="506" t="s">
        <v>697</v>
      </c>
      <c r="T14" s="507" t="s">
        <v>684</v>
      </c>
      <c r="U14" s="508"/>
      <c r="V14" s="532">
        <v>84</v>
      </c>
      <c r="W14" s="532">
        <v>58</v>
      </c>
      <c r="X14" s="532">
        <v>73</v>
      </c>
      <c r="Y14" s="532">
        <v>131</v>
      </c>
    </row>
    <row r="15" spans="1:26" ht="15.95" customHeight="1" x14ac:dyDescent="0.4">
      <c r="A15" s="503" t="s">
        <v>50</v>
      </c>
      <c r="B15" s="504" t="s">
        <v>536</v>
      </c>
      <c r="C15" s="103">
        <v>955</v>
      </c>
      <c r="D15" s="103">
        <v>941</v>
      </c>
      <c r="E15" s="103">
        <v>1069</v>
      </c>
      <c r="F15" s="103">
        <v>2010</v>
      </c>
      <c r="G15" s="505" t="s">
        <v>54</v>
      </c>
      <c r="H15" s="504" t="s">
        <v>537</v>
      </c>
      <c r="I15" s="103">
        <v>141</v>
      </c>
      <c r="J15" s="103">
        <v>131</v>
      </c>
      <c r="K15" s="103">
        <v>126</v>
      </c>
      <c r="L15" s="103">
        <v>257</v>
      </c>
      <c r="M15" s="849"/>
      <c r="N15" s="533" t="s">
        <v>529</v>
      </c>
      <c r="O15" s="534" t="s">
        <v>698</v>
      </c>
      <c r="P15" s="535" t="s">
        <v>539</v>
      </c>
      <c r="Q15" s="536"/>
      <c r="S15" s="506"/>
      <c r="T15" s="507" t="s">
        <v>671</v>
      </c>
      <c r="U15" s="508"/>
      <c r="V15" s="532">
        <v>240</v>
      </c>
      <c r="W15" s="532">
        <v>193</v>
      </c>
      <c r="X15" s="532">
        <v>227</v>
      </c>
      <c r="Y15" s="532">
        <v>420</v>
      </c>
    </row>
    <row r="16" spans="1:26" ht="15.95" customHeight="1" x14ac:dyDescent="0.4">
      <c r="A16" s="503" t="s">
        <v>52</v>
      </c>
      <c r="B16" s="504" t="s">
        <v>53</v>
      </c>
      <c r="C16" s="103">
        <v>914</v>
      </c>
      <c r="D16" s="103">
        <v>889</v>
      </c>
      <c r="E16" s="103">
        <v>947</v>
      </c>
      <c r="F16" s="103">
        <v>1836</v>
      </c>
      <c r="G16" s="505" t="s">
        <v>56</v>
      </c>
      <c r="H16" s="504" t="s">
        <v>538</v>
      </c>
      <c r="I16" s="103">
        <v>190</v>
      </c>
      <c r="J16" s="103">
        <v>147</v>
      </c>
      <c r="K16" s="103">
        <v>160</v>
      </c>
      <c r="L16" s="103">
        <v>307</v>
      </c>
      <c r="M16" s="849"/>
      <c r="N16" s="537"/>
      <c r="O16" s="534" t="s">
        <v>699</v>
      </c>
      <c r="P16" s="535" t="s">
        <v>529</v>
      </c>
      <c r="Q16" s="536"/>
      <c r="S16" s="506"/>
      <c r="T16" s="507" t="s">
        <v>671</v>
      </c>
      <c r="U16" s="508"/>
      <c r="V16" s="532">
        <v>324</v>
      </c>
      <c r="W16" s="532">
        <v>251</v>
      </c>
      <c r="X16" s="532">
        <v>300</v>
      </c>
      <c r="Y16" s="532">
        <v>551</v>
      </c>
      <c r="Z16" s="493" t="s">
        <v>685</v>
      </c>
    </row>
    <row r="17" spans="1:25" ht="15.95" customHeight="1" x14ac:dyDescent="0.4">
      <c r="A17" s="503" t="s">
        <v>55</v>
      </c>
      <c r="B17" s="504" t="s">
        <v>540</v>
      </c>
      <c r="C17" s="103">
        <v>396</v>
      </c>
      <c r="D17" s="103">
        <v>300</v>
      </c>
      <c r="E17" s="103">
        <v>347</v>
      </c>
      <c r="F17" s="103">
        <v>647</v>
      </c>
      <c r="G17" s="538" t="s">
        <v>59</v>
      </c>
      <c r="H17" s="504" t="s">
        <v>541</v>
      </c>
      <c r="I17" s="103">
        <v>160</v>
      </c>
      <c r="J17" s="103">
        <v>160</v>
      </c>
      <c r="K17" s="103">
        <v>174</v>
      </c>
      <c r="L17" s="103">
        <v>334</v>
      </c>
      <c r="M17" s="849"/>
      <c r="N17" s="539" t="s">
        <v>700</v>
      </c>
      <c r="O17" s="540" t="s">
        <v>701</v>
      </c>
      <c r="P17" s="541" t="s">
        <v>702</v>
      </c>
      <c r="Q17" s="542"/>
    </row>
    <row r="18" spans="1:25" ht="15.95" customHeight="1" x14ac:dyDescent="0.4">
      <c r="A18" s="503" t="s">
        <v>58</v>
      </c>
      <c r="B18" s="504" t="s">
        <v>542</v>
      </c>
      <c r="C18" s="103">
        <v>492</v>
      </c>
      <c r="D18" s="103">
        <v>391</v>
      </c>
      <c r="E18" s="103">
        <v>479</v>
      </c>
      <c r="F18" s="103">
        <v>870</v>
      </c>
      <c r="G18" s="538" t="s">
        <v>61</v>
      </c>
      <c r="H18" s="504" t="s">
        <v>543</v>
      </c>
      <c r="I18" s="103">
        <v>110</v>
      </c>
      <c r="J18" s="103">
        <v>55</v>
      </c>
      <c r="K18" s="103">
        <v>70</v>
      </c>
      <c r="L18" s="103">
        <v>125</v>
      </c>
      <c r="M18" s="849"/>
      <c r="N18" s="543"/>
      <c r="O18" s="540" t="s">
        <v>703</v>
      </c>
      <c r="P18" s="541" t="s">
        <v>704</v>
      </c>
      <c r="Q18" s="542"/>
      <c r="S18" s="498" t="s">
        <v>460</v>
      </c>
      <c r="T18" s="500" t="s">
        <v>461</v>
      </c>
      <c r="U18" s="501"/>
      <c r="V18" s="498" t="s">
        <v>3</v>
      </c>
      <c r="W18" s="498" t="s">
        <v>4</v>
      </c>
      <c r="X18" s="498" t="s">
        <v>5</v>
      </c>
      <c r="Y18" s="498" t="s">
        <v>6</v>
      </c>
    </row>
    <row r="19" spans="1:25" ht="15.95" customHeight="1" x14ac:dyDescent="0.4">
      <c r="A19" s="503" t="s">
        <v>60</v>
      </c>
      <c r="B19" s="504" t="s">
        <v>544</v>
      </c>
      <c r="C19" s="103">
        <v>664</v>
      </c>
      <c r="D19" s="103">
        <v>571</v>
      </c>
      <c r="E19" s="103">
        <v>631</v>
      </c>
      <c r="F19" s="103">
        <v>1202</v>
      </c>
      <c r="G19" s="505" t="s">
        <v>64</v>
      </c>
      <c r="H19" s="504" t="s">
        <v>545</v>
      </c>
      <c r="I19" s="103">
        <v>139</v>
      </c>
      <c r="J19" s="103">
        <v>134</v>
      </c>
      <c r="K19" s="103">
        <v>131</v>
      </c>
      <c r="L19" s="103">
        <v>265</v>
      </c>
      <c r="M19" s="849"/>
      <c r="N19" s="544" t="s">
        <v>41</v>
      </c>
      <c r="O19" s="545" t="s">
        <v>705</v>
      </c>
      <c r="P19" s="546" t="s">
        <v>470</v>
      </c>
      <c r="Q19" s="547"/>
      <c r="S19" s="520" t="s">
        <v>693</v>
      </c>
      <c r="T19" s="521" t="s">
        <v>18</v>
      </c>
      <c r="U19" s="522"/>
      <c r="V19" s="103">
        <v>144</v>
      </c>
      <c r="W19" s="103">
        <v>108</v>
      </c>
      <c r="X19" s="103">
        <v>128</v>
      </c>
      <c r="Y19" s="103">
        <v>236</v>
      </c>
    </row>
    <row r="20" spans="1:25" ht="15.95" customHeight="1" x14ac:dyDescent="0.4">
      <c r="A20" s="503" t="s">
        <v>63</v>
      </c>
      <c r="B20" s="504" t="s">
        <v>546</v>
      </c>
      <c r="C20" s="103">
        <v>1195</v>
      </c>
      <c r="D20" s="103">
        <v>1193</v>
      </c>
      <c r="E20" s="103">
        <v>1222</v>
      </c>
      <c r="F20" s="103">
        <v>2415</v>
      </c>
      <c r="G20" s="505" t="s">
        <v>66</v>
      </c>
      <c r="H20" s="504" t="s">
        <v>547</v>
      </c>
      <c r="I20" s="103">
        <v>435</v>
      </c>
      <c r="J20" s="103">
        <v>339</v>
      </c>
      <c r="K20" s="103">
        <v>383</v>
      </c>
      <c r="L20" s="103">
        <v>722</v>
      </c>
      <c r="M20" s="849"/>
      <c r="N20" s="548"/>
      <c r="O20" s="545" t="s">
        <v>706</v>
      </c>
      <c r="P20" s="546" t="s">
        <v>472</v>
      </c>
      <c r="Q20" s="547"/>
      <c r="S20" s="520" t="s">
        <v>694</v>
      </c>
      <c r="T20" s="521" t="s">
        <v>321</v>
      </c>
      <c r="U20" s="522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503" t="s">
        <v>65</v>
      </c>
      <c r="B21" s="504" t="s">
        <v>707</v>
      </c>
      <c r="C21" s="103">
        <v>827</v>
      </c>
      <c r="D21" s="103">
        <v>812</v>
      </c>
      <c r="E21" s="103">
        <v>848</v>
      </c>
      <c r="F21" s="103">
        <v>1660</v>
      </c>
      <c r="G21" s="505" t="s">
        <v>68</v>
      </c>
      <c r="H21" s="504" t="s">
        <v>69</v>
      </c>
      <c r="I21" s="103">
        <v>128</v>
      </c>
      <c r="J21" s="103">
        <v>93</v>
      </c>
      <c r="K21" s="103">
        <v>119</v>
      </c>
      <c r="L21" s="103">
        <v>212</v>
      </c>
      <c r="M21" s="849"/>
      <c r="N21" s="549" t="s">
        <v>101</v>
      </c>
      <c r="O21" s="550" t="s">
        <v>82</v>
      </c>
      <c r="P21" s="551" t="s">
        <v>473</v>
      </c>
      <c r="Q21" s="552"/>
      <c r="S21" s="527" t="s">
        <v>695</v>
      </c>
      <c r="T21" s="528" t="s">
        <v>548</v>
      </c>
      <c r="U21" s="529"/>
      <c r="V21" s="103">
        <v>85</v>
      </c>
      <c r="W21" s="103">
        <v>69</v>
      </c>
      <c r="X21" s="103">
        <v>71</v>
      </c>
      <c r="Y21" s="103">
        <v>140</v>
      </c>
    </row>
    <row r="22" spans="1:25" ht="15.95" customHeight="1" x14ac:dyDescent="0.4">
      <c r="A22" s="503" t="s">
        <v>67</v>
      </c>
      <c r="B22" s="504" t="s">
        <v>549</v>
      </c>
      <c r="C22" s="103">
        <v>297</v>
      </c>
      <c r="D22" s="103">
        <v>239</v>
      </c>
      <c r="E22" s="103">
        <v>341</v>
      </c>
      <c r="F22" s="103">
        <v>580</v>
      </c>
      <c r="G22" s="505" t="s">
        <v>73</v>
      </c>
      <c r="H22" s="504" t="s">
        <v>74</v>
      </c>
      <c r="I22" s="103">
        <v>154</v>
      </c>
      <c r="J22" s="103">
        <v>132</v>
      </c>
      <c r="K22" s="103">
        <v>150</v>
      </c>
      <c r="L22" s="103">
        <v>282</v>
      </c>
      <c r="M22" s="849"/>
      <c r="N22" s="553"/>
      <c r="O22" s="550" t="s">
        <v>85</v>
      </c>
      <c r="P22" s="551" t="s">
        <v>474</v>
      </c>
      <c r="Q22" s="552"/>
      <c r="S22" s="527" t="s">
        <v>696</v>
      </c>
      <c r="T22" s="528" t="s">
        <v>468</v>
      </c>
      <c r="U22" s="529"/>
      <c r="V22" s="103">
        <v>26</v>
      </c>
      <c r="W22" s="103">
        <v>19</v>
      </c>
      <c r="X22" s="103">
        <v>21</v>
      </c>
      <c r="Y22" s="103">
        <v>40</v>
      </c>
    </row>
    <row r="23" spans="1:25" ht="15.95" customHeight="1" x14ac:dyDescent="0.4">
      <c r="A23" s="503" t="s">
        <v>72</v>
      </c>
      <c r="B23" s="504" t="s">
        <v>550</v>
      </c>
      <c r="C23" s="103">
        <v>967</v>
      </c>
      <c r="D23" s="103">
        <v>815</v>
      </c>
      <c r="E23" s="103">
        <v>980</v>
      </c>
      <c r="F23" s="103">
        <v>1795</v>
      </c>
      <c r="G23" s="505" t="s">
        <v>77</v>
      </c>
      <c r="H23" s="504" t="s">
        <v>551</v>
      </c>
      <c r="I23" s="103">
        <v>149</v>
      </c>
      <c r="J23" s="103">
        <v>103</v>
      </c>
      <c r="K23" s="103">
        <v>134</v>
      </c>
      <c r="L23" s="103">
        <v>237</v>
      </c>
      <c r="N23" s="554"/>
      <c r="O23" s="550" t="s">
        <v>88</v>
      </c>
      <c r="P23" s="551" t="s">
        <v>475</v>
      </c>
      <c r="Q23" s="552"/>
      <c r="S23" s="527" t="s">
        <v>698</v>
      </c>
      <c r="T23" s="528" t="s">
        <v>539</v>
      </c>
      <c r="U23" s="529"/>
      <c r="V23" s="103">
        <v>67</v>
      </c>
      <c r="W23" s="103">
        <v>64</v>
      </c>
      <c r="X23" s="103">
        <v>48</v>
      </c>
      <c r="Y23" s="103">
        <v>112</v>
      </c>
    </row>
    <row r="24" spans="1:25" ht="15.95" customHeight="1" x14ac:dyDescent="0.4">
      <c r="A24" s="503" t="s">
        <v>76</v>
      </c>
      <c r="B24" s="504" t="s">
        <v>552</v>
      </c>
      <c r="C24" s="103">
        <v>1231</v>
      </c>
      <c r="D24" s="103">
        <v>1127</v>
      </c>
      <c r="E24" s="103">
        <v>1152</v>
      </c>
      <c r="F24" s="103">
        <v>2279</v>
      </c>
      <c r="G24" s="505" t="s">
        <v>79</v>
      </c>
      <c r="H24" s="504" t="s">
        <v>553</v>
      </c>
      <c r="I24" s="103">
        <v>396</v>
      </c>
      <c r="J24" s="103">
        <v>409</v>
      </c>
      <c r="K24" s="103">
        <v>441</v>
      </c>
      <c r="L24" s="103">
        <v>850</v>
      </c>
      <c r="M24" s="849"/>
      <c r="N24" s="555" t="s">
        <v>671</v>
      </c>
      <c r="O24" s="556" t="s">
        <v>20</v>
      </c>
      <c r="P24" s="557" t="s">
        <v>21</v>
      </c>
      <c r="Q24" s="558"/>
      <c r="R24" s="559" t="s">
        <v>34</v>
      </c>
      <c r="S24" s="527" t="s">
        <v>699</v>
      </c>
      <c r="T24" s="528" t="s">
        <v>529</v>
      </c>
      <c r="U24" s="529"/>
      <c r="V24" s="103">
        <v>80</v>
      </c>
      <c r="W24" s="103">
        <v>55</v>
      </c>
      <c r="X24" s="103">
        <v>65</v>
      </c>
      <c r="Y24" s="103">
        <v>120</v>
      </c>
    </row>
    <row r="25" spans="1:25" ht="15.95" customHeight="1" x14ac:dyDescent="0.4">
      <c r="A25" s="503" t="s">
        <v>78</v>
      </c>
      <c r="B25" s="504" t="s">
        <v>554</v>
      </c>
      <c r="C25" s="103">
        <v>1449</v>
      </c>
      <c r="D25" s="103">
        <v>1355</v>
      </c>
      <c r="E25" s="103">
        <v>1530</v>
      </c>
      <c r="F25" s="103">
        <v>2885</v>
      </c>
      <c r="G25" s="505" t="s">
        <v>81</v>
      </c>
      <c r="H25" s="504" t="s">
        <v>555</v>
      </c>
      <c r="I25" s="103">
        <v>813</v>
      </c>
      <c r="J25" s="103">
        <v>825</v>
      </c>
      <c r="K25" s="103">
        <v>972</v>
      </c>
      <c r="L25" s="103">
        <v>1797</v>
      </c>
      <c r="N25" s="560"/>
      <c r="O25" s="556" t="s">
        <v>26</v>
      </c>
      <c r="P25" s="557" t="s">
        <v>27</v>
      </c>
      <c r="Q25" s="558"/>
      <c r="R25" s="561"/>
      <c r="S25" s="527" t="s">
        <v>701</v>
      </c>
      <c r="T25" s="513" t="s">
        <v>702</v>
      </c>
      <c r="U25" s="514"/>
      <c r="V25" s="103">
        <v>306</v>
      </c>
      <c r="W25" s="103">
        <v>287</v>
      </c>
      <c r="X25" s="103">
        <v>314</v>
      </c>
      <c r="Y25" s="103">
        <v>601</v>
      </c>
    </row>
    <row r="26" spans="1:25" ht="15.95" customHeight="1" x14ac:dyDescent="0.4">
      <c r="A26" s="503" t="s">
        <v>80</v>
      </c>
      <c r="B26" s="504" t="s">
        <v>556</v>
      </c>
      <c r="C26" s="103">
        <v>795</v>
      </c>
      <c r="D26" s="103">
        <v>816</v>
      </c>
      <c r="E26" s="103">
        <v>845</v>
      </c>
      <c r="F26" s="103">
        <v>1661</v>
      </c>
      <c r="G26" s="505" t="s">
        <v>84</v>
      </c>
      <c r="H26" s="504" t="s">
        <v>557</v>
      </c>
      <c r="I26" s="103">
        <v>548</v>
      </c>
      <c r="J26" s="103">
        <v>530</v>
      </c>
      <c r="K26" s="103">
        <v>587</v>
      </c>
      <c r="L26" s="103">
        <v>1117</v>
      </c>
      <c r="N26" s="560"/>
      <c r="O26" s="556" t="s">
        <v>697</v>
      </c>
      <c r="P26" s="557" t="s">
        <v>30</v>
      </c>
      <c r="Q26" s="558"/>
      <c r="S26" s="527" t="s">
        <v>703</v>
      </c>
      <c r="T26" s="513" t="s">
        <v>704</v>
      </c>
      <c r="U26" s="514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503" t="s">
        <v>83</v>
      </c>
      <c r="B27" s="504" t="s">
        <v>558</v>
      </c>
      <c r="C27" s="103">
        <v>1467</v>
      </c>
      <c r="D27" s="103">
        <v>1554</v>
      </c>
      <c r="E27" s="103">
        <v>1612</v>
      </c>
      <c r="F27" s="103">
        <v>3166</v>
      </c>
      <c r="G27" s="505" t="s">
        <v>87</v>
      </c>
      <c r="H27" s="504" t="s">
        <v>559</v>
      </c>
      <c r="I27" s="103">
        <v>441</v>
      </c>
      <c r="J27" s="103">
        <v>307</v>
      </c>
      <c r="K27" s="103">
        <v>390</v>
      </c>
      <c r="L27" s="103">
        <v>697</v>
      </c>
      <c r="M27" s="849"/>
      <c r="N27" s="561"/>
      <c r="O27" s="556" t="s">
        <v>692</v>
      </c>
      <c r="P27" s="557" t="s">
        <v>37</v>
      </c>
      <c r="Q27" s="558"/>
      <c r="R27" s="104"/>
      <c r="S27" s="545" t="s">
        <v>705</v>
      </c>
      <c r="T27" s="546" t="s">
        <v>470</v>
      </c>
      <c r="U27" s="547"/>
      <c r="V27" s="103">
        <v>190</v>
      </c>
      <c r="W27" s="103">
        <v>171</v>
      </c>
      <c r="X27" s="103">
        <v>177</v>
      </c>
      <c r="Y27" s="103">
        <v>348</v>
      </c>
    </row>
    <row r="28" spans="1:25" ht="15.95" customHeight="1" x14ac:dyDescent="0.4">
      <c r="A28" s="503" t="s">
        <v>86</v>
      </c>
      <c r="B28" s="504" t="s">
        <v>560</v>
      </c>
      <c r="C28" s="103">
        <v>768</v>
      </c>
      <c r="D28" s="103">
        <v>691</v>
      </c>
      <c r="E28" s="103">
        <v>776</v>
      </c>
      <c r="F28" s="103">
        <v>1467</v>
      </c>
      <c r="G28" s="505" t="s">
        <v>90</v>
      </c>
      <c r="H28" s="504" t="s">
        <v>561</v>
      </c>
      <c r="I28" s="103">
        <v>240</v>
      </c>
      <c r="J28" s="103">
        <v>183</v>
      </c>
      <c r="K28" s="103">
        <v>203</v>
      </c>
      <c r="L28" s="103">
        <v>386</v>
      </c>
      <c r="N28" s="562" t="s">
        <v>39</v>
      </c>
      <c r="O28" s="563" t="s">
        <v>708</v>
      </c>
      <c r="P28" s="564" t="s">
        <v>477</v>
      </c>
      <c r="Q28" s="565"/>
      <c r="S28" s="545" t="s">
        <v>706</v>
      </c>
      <c r="T28" s="546" t="s">
        <v>472</v>
      </c>
      <c r="U28" s="547"/>
      <c r="V28" s="103">
        <v>1134</v>
      </c>
      <c r="W28" s="103">
        <v>1100</v>
      </c>
      <c r="X28" s="103">
        <v>1205</v>
      </c>
      <c r="Y28" s="103">
        <v>2305</v>
      </c>
    </row>
    <row r="29" spans="1:25" ht="15.95" customHeight="1" x14ac:dyDescent="0.4">
      <c r="A29" s="503" t="s">
        <v>89</v>
      </c>
      <c r="B29" s="504" t="s">
        <v>562</v>
      </c>
      <c r="C29" s="103">
        <v>655</v>
      </c>
      <c r="D29" s="103">
        <v>591</v>
      </c>
      <c r="E29" s="103">
        <v>676</v>
      </c>
      <c r="F29" s="103">
        <v>1267</v>
      </c>
      <c r="G29" s="505" t="s">
        <v>92</v>
      </c>
      <c r="H29" s="504" t="s">
        <v>563</v>
      </c>
      <c r="I29" s="103">
        <v>242</v>
      </c>
      <c r="J29" s="103">
        <v>144</v>
      </c>
      <c r="K29" s="103">
        <v>233</v>
      </c>
      <c r="L29" s="103">
        <v>377</v>
      </c>
      <c r="N29" s="566"/>
      <c r="O29" s="563" t="s">
        <v>709</v>
      </c>
      <c r="P29" s="564" t="s">
        <v>479</v>
      </c>
      <c r="Q29" s="565"/>
      <c r="S29" s="550" t="s">
        <v>82</v>
      </c>
      <c r="T29" s="551" t="s">
        <v>564</v>
      </c>
      <c r="U29" s="552"/>
      <c r="V29" s="103">
        <v>71</v>
      </c>
      <c r="W29" s="103">
        <v>48</v>
      </c>
      <c r="X29" s="103">
        <v>45</v>
      </c>
      <c r="Y29" s="103">
        <v>93</v>
      </c>
    </row>
    <row r="30" spans="1:25" ht="15.95" customHeight="1" x14ac:dyDescent="0.4">
      <c r="A30" s="503" t="s">
        <v>91</v>
      </c>
      <c r="B30" s="504" t="s">
        <v>565</v>
      </c>
      <c r="C30" s="103">
        <v>617</v>
      </c>
      <c r="D30" s="103">
        <v>520</v>
      </c>
      <c r="E30" s="103">
        <v>588</v>
      </c>
      <c r="F30" s="103">
        <v>1108</v>
      </c>
      <c r="G30" s="505" t="s">
        <v>95</v>
      </c>
      <c r="H30" s="504" t="s">
        <v>96</v>
      </c>
      <c r="I30" s="103">
        <v>89</v>
      </c>
      <c r="J30" s="103">
        <v>82</v>
      </c>
      <c r="K30" s="103">
        <v>82</v>
      </c>
      <c r="L30" s="103">
        <v>164</v>
      </c>
      <c r="M30" s="493"/>
      <c r="N30" s="566"/>
      <c r="O30" s="563" t="s">
        <v>710</v>
      </c>
      <c r="P30" s="564" t="s">
        <v>481</v>
      </c>
      <c r="Q30" s="565"/>
      <c r="S30" s="550" t="s">
        <v>85</v>
      </c>
      <c r="T30" s="551" t="s">
        <v>566</v>
      </c>
      <c r="U30" s="552"/>
      <c r="V30" s="103">
        <v>40</v>
      </c>
      <c r="W30" s="103">
        <v>34</v>
      </c>
      <c r="X30" s="103">
        <v>31</v>
      </c>
      <c r="Y30" s="103">
        <v>65</v>
      </c>
    </row>
    <row r="31" spans="1:25" ht="15.95" customHeight="1" x14ac:dyDescent="0.4">
      <c r="A31" s="503" t="s">
        <v>94</v>
      </c>
      <c r="B31" s="504" t="s">
        <v>567</v>
      </c>
      <c r="C31" s="103">
        <v>894</v>
      </c>
      <c r="D31" s="103">
        <v>769</v>
      </c>
      <c r="E31" s="103">
        <v>984</v>
      </c>
      <c r="F31" s="103">
        <v>1753</v>
      </c>
      <c r="G31" s="505" t="s">
        <v>97</v>
      </c>
      <c r="H31" s="504" t="s">
        <v>568</v>
      </c>
      <c r="I31" s="103">
        <v>24</v>
      </c>
      <c r="J31" s="103">
        <v>18</v>
      </c>
      <c r="K31" s="103">
        <v>18</v>
      </c>
      <c r="L31" s="103">
        <v>36</v>
      </c>
      <c r="M31" s="493"/>
      <c r="N31" s="566"/>
      <c r="O31" s="563" t="s">
        <v>711</v>
      </c>
      <c r="P31" s="564" t="s">
        <v>483</v>
      </c>
      <c r="Q31" s="565"/>
      <c r="S31" s="550" t="s">
        <v>88</v>
      </c>
      <c r="T31" s="551" t="s">
        <v>569</v>
      </c>
      <c r="U31" s="55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503" t="s">
        <v>523</v>
      </c>
      <c r="B32" s="567" t="s">
        <v>570</v>
      </c>
      <c r="C32" s="103">
        <v>332</v>
      </c>
      <c r="D32" s="103">
        <v>310</v>
      </c>
      <c r="E32" s="103">
        <v>337</v>
      </c>
      <c r="F32" s="103">
        <v>647</v>
      </c>
      <c r="G32" s="505" t="s">
        <v>99</v>
      </c>
      <c r="H32" s="504" t="s">
        <v>571</v>
      </c>
      <c r="I32" s="103">
        <v>49</v>
      </c>
      <c r="J32" s="103">
        <v>42</v>
      </c>
      <c r="K32" s="103">
        <v>42</v>
      </c>
      <c r="L32" s="103">
        <v>84</v>
      </c>
      <c r="M32" s="849"/>
      <c r="N32" s="566"/>
      <c r="O32" s="563" t="s">
        <v>712</v>
      </c>
      <c r="P32" s="564" t="s">
        <v>485</v>
      </c>
      <c r="Q32" s="565"/>
      <c r="R32" s="104"/>
      <c r="S32" s="563" t="s">
        <v>708</v>
      </c>
      <c r="T32" s="564" t="s">
        <v>477</v>
      </c>
      <c r="U32" s="56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503" t="s">
        <v>98</v>
      </c>
      <c r="B33" s="504" t="s">
        <v>572</v>
      </c>
      <c r="C33" s="103">
        <v>566</v>
      </c>
      <c r="D33" s="103">
        <v>540</v>
      </c>
      <c r="E33" s="103">
        <v>525</v>
      </c>
      <c r="F33" s="103">
        <v>1065</v>
      </c>
      <c r="G33" s="505" t="s">
        <v>523</v>
      </c>
      <c r="H33" s="568" t="s">
        <v>573</v>
      </c>
      <c r="I33" s="103">
        <v>147</v>
      </c>
      <c r="J33" s="103">
        <v>102</v>
      </c>
      <c r="K33" s="103">
        <v>105</v>
      </c>
      <c r="L33" s="103">
        <v>207</v>
      </c>
      <c r="M33" s="849"/>
      <c r="N33" s="566"/>
      <c r="O33" s="563" t="s">
        <v>713</v>
      </c>
      <c r="P33" s="564" t="s">
        <v>487</v>
      </c>
      <c r="Q33" s="565"/>
      <c r="R33" s="104"/>
      <c r="S33" s="563" t="s">
        <v>709</v>
      </c>
      <c r="T33" s="564" t="s">
        <v>479</v>
      </c>
      <c r="U33" s="56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503" t="s">
        <v>100</v>
      </c>
      <c r="B34" s="504" t="s">
        <v>574</v>
      </c>
      <c r="C34" s="103">
        <v>940</v>
      </c>
      <c r="D34" s="103">
        <v>791</v>
      </c>
      <c r="E34" s="103">
        <v>955</v>
      </c>
      <c r="F34" s="103">
        <v>1746</v>
      </c>
      <c r="G34" s="505" t="s">
        <v>103</v>
      </c>
      <c r="H34" s="504" t="s">
        <v>575</v>
      </c>
      <c r="I34" s="103">
        <v>318</v>
      </c>
      <c r="J34" s="103">
        <v>300</v>
      </c>
      <c r="K34" s="103">
        <v>255</v>
      </c>
      <c r="L34" s="103">
        <v>555</v>
      </c>
      <c r="M34" s="849"/>
      <c r="N34" s="569"/>
      <c r="O34" s="563" t="s">
        <v>714</v>
      </c>
      <c r="P34" s="564" t="s">
        <v>489</v>
      </c>
      <c r="Q34" s="565"/>
      <c r="R34" s="104"/>
      <c r="S34" s="563" t="s">
        <v>710</v>
      </c>
      <c r="T34" s="564" t="s">
        <v>481</v>
      </c>
      <c r="U34" s="565"/>
      <c r="V34" s="103">
        <v>72</v>
      </c>
      <c r="W34" s="103">
        <v>54</v>
      </c>
      <c r="X34" s="103">
        <v>55</v>
      </c>
      <c r="Y34" s="103">
        <v>109</v>
      </c>
    </row>
    <row r="35" spans="1:25" ht="15.95" customHeight="1" x14ac:dyDescent="0.4">
      <c r="A35" s="503" t="s">
        <v>102</v>
      </c>
      <c r="B35" s="504" t="s">
        <v>576</v>
      </c>
      <c r="C35" s="103">
        <v>1093</v>
      </c>
      <c r="D35" s="103">
        <v>969</v>
      </c>
      <c r="E35" s="103">
        <v>1107</v>
      </c>
      <c r="F35" s="103">
        <v>2076</v>
      </c>
      <c r="G35" s="505" t="s">
        <v>105</v>
      </c>
      <c r="H35" s="504" t="s">
        <v>577</v>
      </c>
      <c r="I35" s="103">
        <v>199</v>
      </c>
      <c r="J35" s="103">
        <v>175</v>
      </c>
      <c r="K35" s="103">
        <v>178</v>
      </c>
      <c r="L35" s="103">
        <v>353</v>
      </c>
      <c r="M35" s="849"/>
      <c r="N35" s="845"/>
      <c r="O35" s="104"/>
      <c r="P35" s="104"/>
      <c r="Q35" s="104"/>
      <c r="R35" s="104"/>
      <c r="S35" s="570" t="s">
        <v>711</v>
      </c>
      <c r="T35" s="564" t="s">
        <v>483</v>
      </c>
      <c r="U35" s="565"/>
      <c r="V35" s="103">
        <v>130</v>
      </c>
      <c r="W35" s="103">
        <v>106</v>
      </c>
      <c r="X35" s="103">
        <v>128</v>
      </c>
      <c r="Y35" s="103">
        <v>234</v>
      </c>
    </row>
    <row r="36" spans="1:25" ht="15.95" customHeight="1" x14ac:dyDescent="0.4">
      <c r="A36" s="503" t="s">
        <v>107</v>
      </c>
      <c r="B36" s="504" t="s">
        <v>578</v>
      </c>
      <c r="C36" s="103">
        <v>690</v>
      </c>
      <c r="D36" s="103">
        <v>674</v>
      </c>
      <c r="E36" s="103">
        <v>735</v>
      </c>
      <c r="F36" s="103">
        <v>1409</v>
      </c>
      <c r="G36" s="506" t="s">
        <v>108</v>
      </c>
      <c r="H36" s="504" t="s">
        <v>579</v>
      </c>
      <c r="I36" s="103">
        <v>472</v>
      </c>
      <c r="J36" s="103">
        <v>385</v>
      </c>
      <c r="K36" s="103">
        <v>254</v>
      </c>
      <c r="L36" s="103">
        <v>639</v>
      </c>
      <c r="M36" s="493"/>
      <c r="N36" s="493"/>
      <c r="S36" s="563" t="s">
        <v>712</v>
      </c>
      <c r="T36" s="564" t="s">
        <v>485</v>
      </c>
      <c r="U36" s="565"/>
      <c r="V36" s="103">
        <v>45</v>
      </c>
      <c r="W36" s="103">
        <v>33</v>
      </c>
      <c r="X36" s="103">
        <v>41</v>
      </c>
      <c r="Y36" s="103">
        <v>74</v>
      </c>
    </row>
    <row r="37" spans="1:25" ht="15.95" customHeight="1" x14ac:dyDescent="0.4">
      <c r="A37" s="503" t="s">
        <v>110</v>
      </c>
      <c r="B37" s="504" t="s">
        <v>580</v>
      </c>
      <c r="C37" s="103">
        <v>893</v>
      </c>
      <c r="D37" s="103">
        <v>895</v>
      </c>
      <c r="E37" s="103">
        <v>989</v>
      </c>
      <c r="F37" s="103">
        <v>1884</v>
      </c>
      <c r="G37" s="506" t="s">
        <v>111</v>
      </c>
      <c r="H37" s="504" t="s">
        <v>112</v>
      </c>
      <c r="I37" s="103">
        <v>28</v>
      </c>
      <c r="J37" s="103">
        <v>23</v>
      </c>
      <c r="K37" s="103">
        <v>28</v>
      </c>
      <c r="L37" s="103">
        <v>51</v>
      </c>
      <c r="M37" s="571" t="s">
        <v>106</v>
      </c>
      <c r="N37" s="572"/>
      <c r="O37" s="498" t="s">
        <v>3</v>
      </c>
      <c r="P37" s="498" t="s">
        <v>4</v>
      </c>
      <c r="Q37" s="498" t="s">
        <v>5</v>
      </c>
      <c r="R37" s="498" t="s">
        <v>6</v>
      </c>
      <c r="S37" s="563" t="s">
        <v>713</v>
      </c>
      <c r="T37" s="564" t="s">
        <v>487</v>
      </c>
      <c r="U37" s="565"/>
      <c r="V37" s="573">
        <v>21</v>
      </c>
      <c r="W37" s="573">
        <v>13</v>
      </c>
      <c r="X37" s="573">
        <v>16</v>
      </c>
      <c r="Y37" s="573">
        <v>29</v>
      </c>
    </row>
    <row r="38" spans="1:25" ht="15.95" customHeight="1" x14ac:dyDescent="0.4">
      <c r="A38" s="503" t="s">
        <v>8</v>
      </c>
      <c r="B38" s="504" t="s">
        <v>581</v>
      </c>
      <c r="C38" s="103">
        <v>856</v>
      </c>
      <c r="D38" s="103">
        <v>848</v>
      </c>
      <c r="E38" s="103">
        <v>910</v>
      </c>
      <c r="F38" s="103">
        <v>1758</v>
      </c>
      <c r="G38" s="506" t="s">
        <v>9</v>
      </c>
      <c r="H38" s="504" t="s">
        <v>582</v>
      </c>
      <c r="I38" s="103">
        <v>117</v>
      </c>
      <c r="J38" s="103">
        <v>90</v>
      </c>
      <c r="K38" s="103">
        <v>102</v>
      </c>
      <c r="L38" s="103">
        <v>192</v>
      </c>
      <c r="M38" s="513" t="s">
        <v>715</v>
      </c>
      <c r="N38" s="514"/>
      <c r="O38" s="103">
        <v>41018</v>
      </c>
      <c r="P38" s="103">
        <v>37818</v>
      </c>
      <c r="Q38" s="103">
        <v>41122</v>
      </c>
      <c r="R38" s="103">
        <v>78940</v>
      </c>
      <c r="S38" s="563" t="s">
        <v>714</v>
      </c>
      <c r="T38" s="564" t="s">
        <v>489</v>
      </c>
      <c r="U38" s="565"/>
      <c r="V38" s="532">
        <v>18</v>
      </c>
      <c r="W38" s="532">
        <v>12</v>
      </c>
      <c r="X38" s="532">
        <v>13</v>
      </c>
      <c r="Y38" s="573">
        <v>25</v>
      </c>
    </row>
    <row r="39" spans="1:25" ht="15.95" customHeight="1" x14ac:dyDescent="0.4">
      <c r="A39" s="503" t="s">
        <v>12</v>
      </c>
      <c r="B39" s="504" t="s">
        <v>583</v>
      </c>
      <c r="C39" s="103">
        <v>765</v>
      </c>
      <c r="D39" s="103">
        <v>788</v>
      </c>
      <c r="E39" s="103">
        <v>783</v>
      </c>
      <c r="F39" s="103">
        <v>1571</v>
      </c>
      <c r="G39" s="506" t="s">
        <v>13</v>
      </c>
      <c r="H39" s="504" t="s">
        <v>584</v>
      </c>
      <c r="I39" s="103">
        <v>122</v>
      </c>
      <c r="J39" s="103">
        <v>93</v>
      </c>
      <c r="K39" s="103">
        <v>101</v>
      </c>
      <c r="L39" s="103">
        <v>194</v>
      </c>
      <c r="M39" s="513" t="s">
        <v>716</v>
      </c>
      <c r="N39" s="514"/>
      <c r="O39" s="103">
        <v>51112</v>
      </c>
      <c r="P39" s="103">
        <v>47242</v>
      </c>
      <c r="Q39" s="103">
        <v>51503</v>
      </c>
      <c r="R39" s="103">
        <v>98745</v>
      </c>
    </row>
    <row r="40" spans="1:25" ht="15.95" customHeight="1" x14ac:dyDescent="0.4">
      <c r="A40" s="851"/>
      <c r="C40" s="852"/>
      <c r="D40" s="852"/>
      <c r="E40" s="852"/>
      <c r="F40" s="852"/>
      <c r="G40" s="853"/>
      <c r="H40" s="854"/>
      <c r="I40" s="855">
        <v>16336</v>
      </c>
      <c r="J40" s="855">
        <v>16074</v>
      </c>
      <c r="K40" s="855">
        <v>17625</v>
      </c>
      <c r="L40" s="855">
        <v>33699</v>
      </c>
      <c r="M40" s="856"/>
      <c r="N40" s="856"/>
      <c r="O40" s="856"/>
      <c r="P40" s="856"/>
      <c r="Q40" s="856"/>
      <c r="R40" s="856"/>
    </row>
    <row r="41" spans="1:25" ht="24" customHeight="1" x14ac:dyDescent="0.4">
      <c r="A41" s="846" t="s">
        <v>678</v>
      </c>
      <c r="B41" s="846"/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846"/>
      <c r="Q41" s="846"/>
      <c r="R41" s="846"/>
    </row>
    <row r="42" spans="1:25" ht="15.95" customHeight="1" x14ac:dyDescent="0.4">
      <c r="A42" s="847" t="s">
        <v>717</v>
      </c>
      <c r="B42" s="847"/>
      <c r="M42" s="493"/>
      <c r="N42" s="493"/>
      <c r="P42" s="848" t="s">
        <v>1231</v>
      </c>
      <c r="Q42" s="848"/>
      <c r="R42" s="848"/>
    </row>
    <row r="43" spans="1:25" s="502" customFormat="1" ht="15.95" customHeight="1" x14ac:dyDescent="0.4">
      <c r="A43" s="498" t="s">
        <v>1</v>
      </c>
      <c r="B43" s="499" t="s">
        <v>2</v>
      </c>
      <c r="C43" s="498" t="s">
        <v>3</v>
      </c>
      <c r="D43" s="498" t="s">
        <v>4</v>
      </c>
      <c r="E43" s="498" t="s">
        <v>5</v>
      </c>
      <c r="F43" s="498" t="s">
        <v>6</v>
      </c>
      <c r="G43" s="498" t="s">
        <v>1</v>
      </c>
      <c r="H43" s="499" t="s">
        <v>718</v>
      </c>
      <c r="I43" s="498" t="s">
        <v>3</v>
      </c>
      <c r="J43" s="498" t="s">
        <v>4</v>
      </c>
      <c r="K43" s="498" t="s">
        <v>5</v>
      </c>
      <c r="L43" s="498" t="s">
        <v>6</v>
      </c>
      <c r="M43" s="857"/>
      <c r="N43" s="857"/>
    </row>
    <row r="44" spans="1:25" ht="15.95" customHeight="1" x14ac:dyDescent="0.4">
      <c r="A44" s="503" t="s">
        <v>523</v>
      </c>
      <c r="B44" s="511" t="s">
        <v>719</v>
      </c>
      <c r="C44" s="103">
        <v>576</v>
      </c>
      <c r="D44" s="103">
        <v>487</v>
      </c>
      <c r="E44" s="103">
        <v>542</v>
      </c>
      <c r="F44" s="103">
        <v>1029</v>
      </c>
      <c r="G44" s="582" t="s">
        <v>122</v>
      </c>
      <c r="H44" s="504" t="s">
        <v>123</v>
      </c>
      <c r="I44" s="103">
        <v>17</v>
      </c>
      <c r="J44" s="103">
        <v>5</v>
      </c>
      <c r="K44" s="103">
        <v>12</v>
      </c>
      <c r="L44" s="103">
        <v>17</v>
      </c>
    </row>
    <row r="45" spans="1:25" ht="15.95" customHeight="1" x14ac:dyDescent="0.4">
      <c r="A45" s="503" t="s">
        <v>523</v>
      </c>
      <c r="B45" s="583" t="s">
        <v>720</v>
      </c>
      <c r="C45" s="103">
        <v>246</v>
      </c>
      <c r="D45" s="103">
        <v>207</v>
      </c>
      <c r="E45" s="103">
        <v>213</v>
      </c>
      <c r="F45" s="103">
        <v>420</v>
      </c>
      <c r="G45" s="584"/>
      <c r="H45" s="515" t="s">
        <v>721</v>
      </c>
      <c r="I45" s="585"/>
      <c r="J45" s="585"/>
      <c r="K45" s="585"/>
      <c r="L45" s="586"/>
    </row>
    <row r="46" spans="1:25" ht="15.95" customHeight="1" x14ac:dyDescent="0.4">
      <c r="A46" s="503" t="s">
        <v>523</v>
      </c>
      <c r="B46" s="518" t="s">
        <v>722</v>
      </c>
      <c r="C46" s="103">
        <v>390</v>
      </c>
      <c r="D46" s="103">
        <v>306</v>
      </c>
      <c r="E46" s="103">
        <v>358</v>
      </c>
      <c r="F46" s="103">
        <v>664</v>
      </c>
      <c r="G46" s="493"/>
      <c r="H46" s="493"/>
      <c r="M46" s="493"/>
      <c r="N46" s="493"/>
    </row>
    <row r="47" spans="1:25" ht="15.95" customHeight="1" x14ac:dyDescent="0.4">
      <c r="A47" s="503" t="s">
        <v>523</v>
      </c>
      <c r="B47" s="510" t="s">
        <v>723</v>
      </c>
      <c r="C47" s="103">
        <v>223</v>
      </c>
      <c r="D47" s="103">
        <v>199</v>
      </c>
      <c r="E47" s="103">
        <v>215</v>
      </c>
      <c r="F47" s="103">
        <v>414</v>
      </c>
      <c r="G47" s="858"/>
      <c r="H47" s="493"/>
      <c r="I47" s="859"/>
      <c r="J47" s="859"/>
      <c r="K47" s="859"/>
      <c r="L47" s="859"/>
      <c r="M47" s="859"/>
      <c r="N47" s="859"/>
      <c r="O47" s="859"/>
    </row>
    <row r="48" spans="1:25" ht="15.95" customHeight="1" x14ac:dyDescent="0.4">
      <c r="A48" s="590"/>
      <c r="C48" s="104"/>
      <c r="D48" s="104"/>
      <c r="E48" s="104"/>
      <c r="F48" s="104"/>
      <c r="G48" s="858"/>
      <c r="H48" s="493"/>
      <c r="I48" s="860"/>
      <c r="N48" s="493"/>
      <c r="R48" s="861"/>
    </row>
    <row r="49" spans="1:15" ht="15.95" customHeight="1" x14ac:dyDescent="0.4">
      <c r="A49" s="500" t="s">
        <v>127</v>
      </c>
      <c r="B49" s="593"/>
      <c r="C49" s="501"/>
      <c r="D49" s="500"/>
      <c r="E49" s="593"/>
      <c r="F49" s="501"/>
      <c r="G49" s="500" t="s">
        <v>127</v>
      </c>
      <c r="H49" s="593"/>
      <c r="I49" s="501"/>
      <c r="J49" s="500"/>
      <c r="K49" s="593"/>
      <c r="L49" s="501"/>
      <c r="N49" s="493"/>
    </row>
    <row r="50" spans="1:15" ht="15.95" customHeight="1" x14ac:dyDescent="0.4">
      <c r="A50" s="594" t="s">
        <v>22</v>
      </c>
      <c r="B50" s="499" t="s">
        <v>23</v>
      </c>
      <c r="C50" s="498" t="s">
        <v>117</v>
      </c>
      <c r="D50" s="498" t="s">
        <v>118</v>
      </c>
      <c r="E50" s="498" t="s">
        <v>119</v>
      </c>
      <c r="F50" s="498" t="s">
        <v>120</v>
      </c>
      <c r="G50" s="594" t="s">
        <v>22</v>
      </c>
      <c r="H50" s="499" t="s">
        <v>23</v>
      </c>
      <c r="I50" s="498" t="s">
        <v>117</v>
      </c>
      <c r="J50" s="498" t="s">
        <v>118</v>
      </c>
      <c r="K50" s="498" t="s">
        <v>119</v>
      </c>
      <c r="L50" s="498" t="s">
        <v>120</v>
      </c>
      <c r="N50" s="493"/>
    </row>
    <row r="51" spans="1:15" ht="15.95" customHeight="1" x14ac:dyDescent="0.4">
      <c r="A51" s="595" t="s">
        <v>128</v>
      </c>
      <c r="B51" s="596"/>
      <c r="C51" s="595"/>
      <c r="D51" s="597"/>
      <c r="E51" s="596"/>
      <c r="F51" s="595"/>
      <c r="G51" s="598" t="s">
        <v>129</v>
      </c>
      <c r="H51" s="599"/>
      <c r="I51" s="598"/>
      <c r="J51" s="600"/>
      <c r="K51" s="599"/>
      <c r="L51" s="598"/>
      <c r="N51" s="493"/>
    </row>
    <row r="52" spans="1:15" ht="15.95" customHeight="1" x14ac:dyDescent="0.4">
      <c r="A52" s="601" t="s">
        <v>130</v>
      </c>
      <c r="B52" s="511" t="s">
        <v>724</v>
      </c>
      <c r="C52" s="105">
        <v>88</v>
      </c>
      <c r="D52" s="105">
        <v>77</v>
      </c>
      <c r="E52" s="105">
        <v>78</v>
      </c>
      <c r="F52" s="105">
        <v>155</v>
      </c>
      <c r="G52" s="602" t="s">
        <v>132</v>
      </c>
      <c r="H52" s="603" t="s">
        <v>725</v>
      </c>
      <c r="I52" s="106">
        <v>35</v>
      </c>
      <c r="J52" s="106">
        <v>24</v>
      </c>
      <c r="K52" s="106">
        <v>31</v>
      </c>
      <c r="L52" s="106">
        <v>55</v>
      </c>
      <c r="N52" s="493"/>
    </row>
    <row r="53" spans="1:15" ht="15.95" customHeight="1" x14ac:dyDescent="0.4">
      <c r="A53" s="601" t="s">
        <v>134</v>
      </c>
      <c r="B53" s="511" t="s">
        <v>726</v>
      </c>
      <c r="C53" s="105">
        <v>43</v>
      </c>
      <c r="D53" s="105">
        <v>48</v>
      </c>
      <c r="E53" s="105">
        <v>38</v>
      </c>
      <c r="F53" s="105">
        <v>86</v>
      </c>
      <c r="G53" s="602" t="s">
        <v>136</v>
      </c>
      <c r="H53" s="518" t="s">
        <v>727</v>
      </c>
      <c r="I53" s="106">
        <v>131</v>
      </c>
      <c r="J53" s="106">
        <v>106</v>
      </c>
      <c r="K53" s="106">
        <v>132</v>
      </c>
      <c r="L53" s="106">
        <v>238</v>
      </c>
      <c r="N53" s="493"/>
    </row>
    <row r="54" spans="1:15" ht="15.95" customHeight="1" x14ac:dyDescent="0.4">
      <c r="A54" s="601" t="s">
        <v>138</v>
      </c>
      <c r="B54" s="511" t="s">
        <v>728</v>
      </c>
      <c r="C54" s="105">
        <v>58</v>
      </c>
      <c r="D54" s="105">
        <v>49</v>
      </c>
      <c r="E54" s="105">
        <v>56</v>
      </c>
      <c r="F54" s="105">
        <v>105</v>
      </c>
      <c r="G54" s="602" t="s">
        <v>140</v>
      </c>
      <c r="H54" s="518" t="s">
        <v>295</v>
      </c>
      <c r="I54" s="106">
        <v>24</v>
      </c>
      <c r="J54" s="106">
        <v>26</v>
      </c>
      <c r="K54" s="106">
        <v>23</v>
      </c>
      <c r="L54" s="106">
        <v>49</v>
      </c>
      <c r="N54" s="493"/>
    </row>
    <row r="55" spans="1:15" ht="15.95" customHeight="1" x14ac:dyDescent="0.4">
      <c r="A55" s="601" t="s">
        <v>142</v>
      </c>
      <c r="B55" s="511" t="s">
        <v>729</v>
      </c>
      <c r="C55" s="105">
        <v>29</v>
      </c>
      <c r="D55" s="105">
        <v>16</v>
      </c>
      <c r="E55" s="105">
        <v>25</v>
      </c>
      <c r="F55" s="105">
        <v>41</v>
      </c>
      <c r="G55" s="602" t="s">
        <v>144</v>
      </c>
      <c r="H55" s="603" t="s">
        <v>730</v>
      </c>
      <c r="I55" s="106">
        <v>13</v>
      </c>
      <c r="J55" s="106">
        <v>8</v>
      </c>
      <c r="K55" s="106">
        <v>8</v>
      </c>
      <c r="L55" s="106">
        <v>16</v>
      </c>
      <c r="N55" s="493"/>
    </row>
    <row r="56" spans="1:15" ht="15.95" customHeight="1" x14ac:dyDescent="0.4">
      <c r="A56" s="601" t="s">
        <v>146</v>
      </c>
      <c r="B56" s="511" t="s">
        <v>731</v>
      </c>
      <c r="C56" s="105">
        <v>140</v>
      </c>
      <c r="D56" s="105">
        <v>136</v>
      </c>
      <c r="E56" s="105">
        <v>146</v>
      </c>
      <c r="F56" s="105">
        <v>282</v>
      </c>
      <c r="G56" s="602" t="s">
        <v>148</v>
      </c>
      <c r="H56" s="603" t="s">
        <v>732</v>
      </c>
      <c r="I56" s="106">
        <v>11</v>
      </c>
      <c r="J56" s="106">
        <v>8</v>
      </c>
      <c r="K56" s="106">
        <v>5</v>
      </c>
      <c r="L56" s="106">
        <v>13</v>
      </c>
      <c r="N56" s="493"/>
    </row>
    <row r="57" spans="1:15" ht="15.95" customHeight="1" x14ac:dyDescent="0.4">
      <c r="A57" s="601" t="s">
        <v>150</v>
      </c>
      <c r="B57" s="511" t="s">
        <v>733</v>
      </c>
      <c r="C57" s="105">
        <v>28</v>
      </c>
      <c r="D57" s="105">
        <v>24</v>
      </c>
      <c r="E57" s="105">
        <v>27</v>
      </c>
      <c r="F57" s="105">
        <v>51</v>
      </c>
      <c r="G57" s="602" t="s">
        <v>152</v>
      </c>
      <c r="H57" s="603" t="s">
        <v>734</v>
      </c>
      <c r="I57" s="106">
        <v>26</v>
      </c>
      <c r="J57" s="106">
        <v>19</v>
      </c>
      <c r="K57" s="106">
        <v>29</v>
      </c>
      <c r="L57" s="106">
        <v>48</v>
      </c>
      <c r="N57" s="493"/>
    </row>
    <row r="58" spans="1:15" ht="15.95" customHeight="1" x14ac:dyDescent="0.4">
      <c r="A58" s="601" t="s">
        <v>154</v>
      </c>
      <c r="B58" s="511" t="s">
        <v>735</v>
      </c>
      <c r="C58" s="105">
        <v>25</v>
      </c>
      <c r="D58" s="105">
        <v>15</v>
      </c>
      <c r="E58" s="105">
        <v>25</v>
      </c>
      <c r="F58" s="105">
        <v>40</v>
      </c>
      <c r="G58" s="602" t="s">
        <v>156</v>
      </c>
      <c r="H58" s="518" t="s">
        <v>736</v>
      </c>
      <c r="I58" s="106">
        <v>16</v>
      </c>
      <c r="J58" s="106">
        <v>13</v>
      </c>
      <c r="K58" s="106">
        <v>17</v>
      </c>
      <c r="L58" s="106">
        <v>30</v>
      </c>
      <c r="N58" s="493"/>
    </row>
    <row r="59" spans="1:15" ht="15.95" customHeight="1" x14ac:dyDescent="0.4">
      <c r="A59" s="601" t="s">
        <v>158</v>
      </c>
      <c r="B59" s="511" t="s">
        <v>737</v>
      </c>
      <c r="C59" s="105">
        <v>17</v>
      </c>
      <c r="D59" s="105">
        <v>17</v>
      </c>
      <c r="E59" s="105">
        <v>11</v>
      </c>
      <c r="F59" s="105">
        <v>28</v>
      </c>
      <c r="G59" s="602" t="s">
        <v>160</v>
      </c>
      <c r="H59" s="518" t="s">
        <v>738</v>
      </c>
      <c r="I59" s="106">
        <v>43</v>
      </c>
      <c r="J59" s="106">
        <v>27</v>
      </c>
      <c r="K59" s="106">
        <v>35</v>
      </c>
      <c r="L59" s="106">
        <v>62</v>
      </c>
      <c r="N59" s="493"/>
    </row>
    <row r="60" spans="1:15" ht="15.95" customHeight="1" x14ac:dyDescent="0.4">
      <c r="A60" s="601" t="s">
        <v>162</v>
      </c>
      <c r="B60" s="511" t="s">
        <v>739</v>
      </c>
      <c r="C60" s="105">
        <v>13</v>
      </c>
      <c r="D60" s="105">
        <v>6</v>
      </c>
      <c r="E60" s="105">
        <v>10</v>
      </c>
      <c r="F60" s="105">
        <v>16</v>
      </c>
      <c r="G60" s="602" t="s">
        <v>164</v>
      </c>
      <c r="H60" s="518" t="s">
        <v>740</v>
      </c>
      <c r="I60" s="106">
        <v>25</v>
      </c>
      <c r="J60" s="106">
        <v>13</v>
      </c>
      <c r="K60" s="106">
        <v>19</v>
      </c>
      <c r="L60" s="106">
        <v>32</v>
      </c>
      <c r="N60" s="493"/>
    </row>
    <row r="61" spans="1:15" ht="15.95" customHeight="1" x14ac:dyDescent="0.4">
      <c r="A61" s="601" t="s">
        <v>166</v>
      </c>
      <c r="B61" s="511" t="s">
        <v>741</v>
      </c>
      <c r="C61" s="105">
        <v>19</v>
      </c>
      <c r="D61" s="105">
        <v>17</v>
      </c>
      <c r="E61" s="105">
        <v>21</v>
      </c>
      <c r="F61" s="105">
        <v>38</v>
      </c>
      <c r="G61" s="602" t="s">
        <v>168</v>
      </c>
      <c r="H61" s="518" t="s">
        <v>742</v>
      </c>
      <c r="I61" s="106">
        <v>22</v>
      </c>
      <c r="J61" s="106">
        <v>23</v>
      </c>
      <c r="K61" s="106">
        <v>25</v>
      </c>
      <c r="L61" s="106">
        <v>48</v>
      </c>
      <c r="N61" s="493"/>
    </row>
    <row r="62" spans="1:15" ht="15.95" customHeight="1" x14ac:dyDescent="0.4">
      <c r="A62" s="601" t="s">
        <v>170</v>
      </c>
      <c r="B62" s="511" t="s">
        <v>743</v>
      </c>
      <c r="C62" s="105">
        <v>9</v>
      </c>
      <c r="D62" s="105">
        <v>7</v>
      </c>
      <c r="E62" s="105">
        <v>12</v>
      </c>
      <c r="F62" s="105">
        <v>19</v>
      </c>
      <c r="G62" s="602" t="s">
        <v>172</v>
      </c>
      <c r="H62" s="518" t="s">
        <v>744</v>
      </c>
      <c r="I62" s="106">
        <v>44</v>
      </c>
      <c r="J62" s="106">
        <v>39</v>
      </c>
      <c r="K62" s="106">
        <v>34</v>
      </c>
      <c r="L62" s="106">
        <v>73</v>
      </c>
      <c r="N62" s="493"/>
      <c r="O62" s="858"/>
    </row>
    <row r="63" spans="1:15" ht="15.95" customHeight="1" x14ac:dyDescent="0.4">
      <c r="A63" s="601" t="s">
        <v>174</v>
      </c>
      <c r="B63" s="511" t="s">
        <v>745</v>
      </c>
      <c r="C63" s="105">
        <v>2</v>
      </c>
      <c r="D63" s="105">
        <v>0</v>
      </c>
      <c r="E63" s="105">
        <v>2</v>
      </c>
      <c r="F63" s="105">
        <v>2</v>
      </c>
    </row>
    <row r="64" spans="1:15" ht="15.95" customHeight="1" x14ac:dyDescent="0.4">
      <c r="A64" s="601" t="s">
        <v>176</v>
      </c>
      <c r="B64" s="511" t="s">
        <v>746</v>
      </c>
      <c r="C64" s="105">
        <v>3</v>
      </c>
      <c r="D64" s="105">
        <v>3</v>
      </c>
      <c r="E64" s="105">
        <v>2</v>
      </c>
      <c r="F64" s="105">
        <v>5</v>
      </c>
    </row>
    <row r="65" spans="1:18" ht="15.95" customHeight="1" x14ac:dyDescent="0.4">
      <c r="A65" s="601" t="s">
        <v>178</v>
      </c>
      <c r="B65" s="511" t="s">
        <v>747</v>
      </c>
      <c r="C65" s="105">
        <v>28</v>
      </c>
      <c r="D65" s="105">
        <v>21</v>
      </c>
      <c r="E65" s="105">
        <v>25</v>
      </c>
      <c r="F65" s="105">
        <v>46</v>
      </c>
    </row>
    <row r="66" spans="1:18" ht="15.95" customHeight="1" x14ac:dyDescent="0.4">
      <c r="A66" s="601" t="s">
        <v>180</v>
      </c>
      <c r="B66" s="511" t="s">
        <v>748</v>
      </c>
      <c r="C66" s="105">
        <v>22</v>
      </c>
      <c r="D66" s="105">
        <v>12</v>
      </c>
      <c r="E66" s="105">
        <v>17</v>
      </c>
      <c r="F66" s="105">
        <v>29</v>
      </c>
    </row>
    <row r="67" spans="1:18" ht="15.95" customHeight="1" x14ac:dyDescent="0.4">
      <c r="A67" s="601" t="s">
        <v>182</v>
      </c>
      <c r="B67" s="511" t="s">
        <v>749</v>
      </c>
      <c r="C67" s="105">
        <v>35</v>
      </c>
      <c r="D67" s="105">
        <v>26</v>
      </c>
      <c r="E67" s="105">
        <v>34</v>
      </c>
      <c r="F67" s="105">
        <v>60</v>
      </c>
    </row>
    <row r="68" spans="1:18" ht="15.95" customHeight="1" x14ac:dyDescent="0.4">
      <c r="A68" s="601" t="s">
        <v>184</v>
      </c>
      <c r="B68" s="511" t="s">
        <v>750</v>
      </c>
      <c r="C68" s="105">
        <v>17</v>
      </c>
      <c r="D68" s="105">
        <v>13</v>
      </c>
      <c r="E68" s="105">
        <v>13</v>
      </c>
      <c r="F68" s="107">
        <v>26</v>
      </c>
      <c r="G68" s="605" t="s">
        <v>127</v>
      </c>
      <c r="H68" s="605"/>
      <c r="I68" s="605"/>
      <c r="J68" s="605"/>
      <c r="K68" s="605"/>
      <c r="L68" s="606"/>
    </row>
    <row r="69" spans="1:18" ht="15.95" customHeight="1" x14ac:dyDescent="0.4">
      <c r="A69" s="860"/>
      <c r="G69" s="594" t="s">
        <v>22</v>
      </c>
      <c r="H69" s="499" t="s">
        <v>23</v>
      </c>
      <c r="I69" s="498" t="s">
        <v>117</v>
      </c>
      <c r="J69" s="498" t="s">
        <v>118</v>
      </c>
      <c r="K69" s="498" t="s">
        <v>119</v>
      </c>
      <c r="L69" s="498" t="s">
        <v>120</v>
      </c>
    </row>
    <row r="70" spans="1:18" ht="15.95" customHeight="1" x14ac:dyDescent="0.4">
      <c r="A70" s="605" t="s">
        <v>127</v>
      </c>
      <c r="B70" s="605"/>
      <c r="C70" s="605"/>
      <c r="D70" s="605"/>
      <c r="E70" s="605"/>
      <c r="F70" s="606"/>
      <c r="G70" s="607" t="s">
        <v>186</v>
      </c>
      <c r="H70" s="607"/>
      <c r="I70" s="607"/>
      <c r="J70" s="607"/>
      <c r="K70" s="607"/>
      <c r="L70" s="608"/>
    </row>
    <row r="71" spans="1:18" ht="15.95" customHeight="1" x14ac:dyDescent="0.4">
      <c r="A71" s="594" t="s">
        <v>22</v>
      </c>
      <c r="B71" s="499" t="s">
        <v>23</v>
      </c>
      <c r="C71" s="498" t="s">
        <v>117</v>
      </c>
      <c r="D71" s="498" t="s">
        <v>118</v>
      </c>
      <c r="E71" s="498" t="s">
        <v>119</v>
      </c>
      <c r="F71" s="498" t="s">
        <v>120</v>
      </c>
      <c r="G71" s="609" t="s">
        <v>187</v>
      </c>
      <c r="H71" s="510" t="s">
        <v>751</v>
      </c>
      <c r="I71" s="108">
        <v>19</v>
      </c>
      <c r="J71" s="108">
        <v>14</v>
      </c>
      <c r="K71" s="108">
        <v>19</v>
      </c>
      <c r="L71" s="108">
        <v>33</v>
      </c>
    </row>
    <row r="72" spans="1:18" ht="15.95" customHeight="1" x14ac:dyDescent="0.4">
      <c r="A72" s="610" t="s">
        <v>189</v>
      </c>
      <c r="B72" s="610"/>
      <c r="C72" s="610"/>
      <c r="D72" s="610"/>
      <c r="E72" s="610"/>
      <c r="F72" s="611"/>
      <c r="G72" s="612" t="s">
        <v>190</v>
      </c>
      <c r="H72" s="510" t="s">
        <v>752</v>
      </c>
      <c r="I72" s="108">
        <v>58</v>
      </c>
      <c r="J72" s="108">
        <v>55</v>
      </c>
      <c r="K72" s="108">
        <v>63</v>
      </c>
      <c r="L72" s="108">
        <v>118</v>
      </c>
    </row>
    <row r="73" spans="1:18" ht="15.95" customHeight="1" x14ac:dyDescent="0.4">
      <c r="A73" s="613" t="s">
        <v>192</v>
      </c>
      <c r="B73" s="583" t="s">
        <v>753</v>
      </c>
      <c r="C73" s="109">
        <v>29</v>
      </c>
      <c r="D73" s="109">
        <v>23</v>
      </c>
      <c r="E73" s="109">
        <v>19</v>
      </c>
      <c r="F73" s="109">
        <v>42</v>
      </c>
      <c r="G73" s="612" t="s">
        <v>194</v>
      </c>
      <c r="H73" s="510" t="s">
        <v>754</v>
      </c>
      <c r="I73" s="108">
        <v>6</v>
      </c>
      <c r="J73" s="108">
        <v>4</v>
      </c>
      <c r="K73" s="108">
        <v>3</v>
      </c>
      <c r="L73" s="108">
        <v>7</v>
      </c>
    </row>
    <row r="74" spans="1:18" ht="15.95" customHeight="1" x14ac:dyDescent="0.4">
      <c r="A74" s="613" t="s">
        <v>196</v>
      </c>
      <c r="B74" s="583" t="s">
        <v>755</v>
      </c>
      <c r="C74" s="109">
        <v>26</v>
      </c>
      <c r="D74" s="109">
        <v>28</v>
      </c>
      <c r="E74" s="109">
        <v>24</v>
      </c>
      <c r="F74" s="109">
        <v>52</v>
      </c>
      <c r="G74" s="612" t="s">
        <v>198</v>
      </c>
      <c r="H74" s="510" t="s">
        <v>756</v>
      </c>
      <c r="I74" s="108">
        <v>6</v>
      </c>
      <c r="J74" s="108">
        <v>5</v>
      </c>
      <c r="K74" s="108">
        <v>5</v>
      </c>
      <c r="L74" s="108">
        <v>10</v>
      </c>
    </row>
    <row r="75" spans="1:18" ht="15.95" customHeight="1" x14ac:dyDescent="0.4">
      <c r="A75" s="613" t="s">
        <v>200</v>
      </c>
      <c r="B75" s="583" t="s">
        <v>757</v>
      </c>
      <c r="C75" s="109">
        <v>85</v>
      </c>
      <c r="D75" s="109">
        <v>78</v>
      </c>
      <c r="E75" s="109">
        <v>77</v>
      </c>
      <c r="F75" s="109">
        <v>155</v>
      </c>
      <c r="G75" s="612" t="s">
        <v>202</v>
      </c>
      <c r="H75" s="510" t="s">
        <v>479</v>
      </c>
      <c r="I75" s="108">
        <v>71</v>
      </c>
      <c r="J75" s="108">
        <v>77</v>
      </c>
      <c r="K75" s="108">
        <v>72</v>
      </c>
      <c r="L75" s="108">
        <v>149</v>
      </c>
    </row>
    <row r="76" spans="1:18" ht="15.95" customHeight="1" x14ac:dyDescent="0.4">
      <c r="A76" s="613" t="s">
        <v>203</v>
      </c>
      <c r="B76" s="583" t="s">
        <v>758</v>
      </c>
      <c r="C76" s="109">
        <v>80</v>
      </c>
      <c r="D76" s="109">
        <v>62</v>
      </c>
      <c r="E76" s="109">
        <v>67</v>
      </c>
      <c r="F76" s="109">
        <v>129</v>
      </c>
      <c r="G76" s="612" t="s">
        <v>205</v>
      </c>
      <c r="H76" s="510" t="s">
        <v>759</v>
      </c>
      <c r="I76" s="108">
        <v>23</v>
      </c>
      <c r="J76" s="108">
        <v>15</v>
      </c>
      <c r="K76" s="108">
        <v>19</v>
      </c>
      <c r="L76" s="108">
        <v>34</v>
      </c>
      <c r="M76" s="614"/>
      <c r="N76" s="615"/>
      <c r="O76" s="498" t="s">
        <v>3</v>
      </c>
      <c r="P76" s="498" t="s">
        <v>4</v>
      </c>
      <c r="Q76" s="498" t="s">
        <v>5</v>
      </c>
      <c r="R76" s="498" t="s">
        <v>6</v>
      </c>
    </row>
    <row r="77" spans="1:18" ht="15.95" customHeight="1" x14ac:dyDescent="0.4">
      <c r="A77" s="613" t="s">
        <v>208</v>
      </c>
      <c r="B77" s="583" t="s">
        <v>760</v>
      </c>
      <c r="C77" s="109">
        <v>26</v>
      </c>
      <c r="D77" s="109">
        <v>16</v>
      </c>
      <c r="E77" s="109">
        <v>26</v>
      </c>
      <c r="F77" s="109">
        <v>42</v>
      </c>
      <c r="G77" s="612" t="s">
        <v>210</v>
      </c>
      <c r="H77" s="510" t="s">
        <v>489</v>
      </c>
      <c r="I77" s="108">
        <v>40</v>
      </c>
      <c r="J77" s="108">
        <v>29</v>
      </c>
      <c r="K77" s="108">
        <v>34</v>
      </c>
      <c r="L77" s="108">
        <v>63</v>
      </c>
      <c r="M77" s="515" t="s">
        <v>903</v>
      </c>
      <c r="N77" s="515"/>
      <c r="O77" s="103">
        <v>1452</v>
      </c>
      <c r="P77" s="103">
        <v>1204</v>
      </c>
      <c r="Q77" s="103">
        <v>1340</v>
      </c>
      <c r="R77" s="103">
        <v>2544</v>
      </c>
    </row>
    <row r="78" spans="1:18" ht="15.95" customHeight="1" x14ac:dyDescent="0.4">
      <c r="A78" s="851"/>
      <c r="C78" s="855">
        <v>1425</v>
      </c>
      <c r="D78" s="855">
        <v>1435</v>
      </c>
      <c r="E78" s="855">
        <v>1507</v>
      </c>
      <c r="F78" s="855">
        <v>2942</v>
      </c>
      <c r="M78" s="856"/>
      <c r="N78" s="856"/>
      <c r="O78" s="856"/>
      <c r="P78" s="856"/>
      <c r="Q78" s="856"/>
      <c r="R78" s="856"/>
    </row>
    <row r="79" spans="1:18" ht="24" customHeight="1" x14ac:dyDescent="0.4">
      <c r="A79" s="846" t="s">
        <v>679</v>
      </c>
      <c r="B79" s="846"/>
      <c r="C79" s="846"/>
      <c r="D79" s="846"/>
      <c r="E79" s="846"/>
      <c r="F79" s="846"/>
      <c r="G79" s="846"/>
      <c r="H79" s="846"/>
      <c r="I79" s="846"/>
      <c r="J79" s="846"/>
      <c r="K79" s="846"/>
      <c r="L79" s="846"/>
      <c r="M79" s="846"/>
      <c r="N79" s="846"/>
      <c r="O79" s="846"/>
      <c r="P79" s="846"/>
      <c r="Q79" s="846"/>
      <c r="R79" s="846"/>
    </row>
    <row r="80" spans="1:18" ht="15.95" customHeight="1" x14ac:dyDescent="0.4">
      <c r="A80" s="847" t="s">
        <v>761</v>
      </c>
      <c r="B80" s="847"/>
      <c r="P80" s="857" t="s">
        <v>1231</v>
      </c>
      <c r="Q80" s="857"/>
      <c r="R80" s="857"/>
    </row>
    <row r="81" spans="1:25" ht="15.95" customHeight="1" x14ac:dyDescent="0.4">
      <c r="A81" s="498" t="s">
        <v>1</v>
      </c>
      <c r="B81" s="499" t="s">
        <v>2</v>
      </c>
      <c r="C81" s="498" t="s">
        <v>3</v>
      </c>
      <c r="D81" s="498" t="s">
        <v>4</v>
      </c>
      <c r="E81" s="498" t="s">
        <v>5</v>
      </c>
      <c r="F81" s="498" t="s">
        <v>6</v>
      </c>
      <c r="G81" s="498" t="s">
        <v>1</v>
      </c>
      <c r="H81" s="499" t="s">
        <v>2</v>
      </c>
      <c r="I81" s="498" t="s">
        <v>3</v>
      </c>
      <c r="J81" s="498" t="s">
        <v>4</v>
      </c>
      <c r="K81" s="498" t="s">
        <v>5</v>
      </c>
      <c r="L81" s="498" t="s">
        <v>6</v>
      </c>
      <c r="M81" s="502"/>
      <c r="N81" s="499" t="s">
        <v>57</v>
      </c>
      <c r="O81" s="617" t="s">
        <v>22</v>
      </c>
      <c r="P81" s="617" t="s">
        <v>762</v>
      </c>
      <c r="Q81" s="617"/>
      <c r="R81" s="502"/>
      <c r="S81" s="499" t="s">
        <v>2</v>
      </c>
      <c r="T81" s="617" t="s">
        <v>460</v>
      </c>
      <c r="U81" s="498" t="s">
        <v>763</v>
      </c>
      <c r="V81" s="498" t="s">
        <v>3</v>
      </c>
      <c r="W81" s="498" t="s">
        <v>4</v>
      </c>
      <c r="X81" s="498" t="s">
        <v>5</v>
      </c>
      <c r="Y81" s="498" t="s">
        <v>6</v>
      </c>
    </row>
    <row r="82" spans="1:25" ht="15.95" customHeight="1" x14ac:dyDescent="0.4">
      <c r="A82" s="503" t="s">
        <v>523</v>
      </c>
      <c r="B82" s="618" t="s">
        <v>213</v>
      </c>
      <c r="C82" s="573">
        <v>188</v>
      </c>
      <c r="D82" s="573">
        <v>137</v>
      </c>
      <c r="E82" s="573">
        <v>169</v>
      </c>
      <c r="F82" s="103">
        <v>306</v>
      </c>
      <c r="G82" s="582" t="s">
        <v>214</v>
      </c>
      <c r="H82" s="504" t="s">
        <v>215</v>
      </c>
      <c r="I82" s="103">
        <v>157</v>
      </c>
      <c r="J82" s="103">
        <v>135</v>
      </c>
      <c r="K82" s="103">
        <v>164</v>
      </c>
      <c r="L82" s="103">
        <v>299</v>
      </c>
      <c r="M82" s="493"/>
      <c r="N82" s="619" t="s">
        <v>216</v>
      </c>
      <c r="O82" s="620">
        <v>3022</v>
      </c>
      <c r="P82" s="621" t="s">
        <v>217</v>
      </c>
      <c r="Q82" s="622"/>
      <c r="S82" s="623" t="s">
        <v>764</v>
      </c>
      <c r="T82" s="624" t="s">
        <v>219</v>
      </c>
      <c r="U82" s="618" t="s">
        <v>765</v>
      </c>
      <c r="V82" s="103">
        <v>36</v>
      </c>
      <c r="W82" s="103">
        <v>26</v>
      </c>
      <c r="X82" s="103">
        <v>35</v>
      </c>
      <c r="Y82" s="573">
        <v>61</v>
      </c>
    </row>
    <row r="83" spans="1:25" ht="15.95" customHeight="1" x14ac:dyDescent="0.4">
      <c r="A83" s="503" t="s">
        <v>523</v>
      </c>
      <c r="B83" s="516" t="s">
        <v>221</v>
      </c>
      <c r="C83" s="573">
        <v>546</v>
      </c>
      <c r="D83" s="573">
        <v>543</v>
      </c>
      <c r="E83" s="573">
        <v>567</v>
      </c>
      <c r="F83" s="103">
        <v>1110</v>
      </c>
      <c r="G83" s="503" t="s">
        <v>222</v>
      </c>
      <c r="H83" s="504" t="s">
        <v>223</v>
      </c>
      <c r="I83" s="103">
        <v>9</v>
      </c>
      <c r="J83" s="103">
        <v>7</v>
      </c>
      <c r="K83" s="103">
        <v>7</v>
      </c>
      <c r="L83" s="103">
        <v>14</v>
      </c>
      <c r="M83" s="493"/>
      <c r="N83" s="625"/>
      <c r="O83" s="620">
        <v>3023</v>
      </c>
      <c r="P83" s="621" t="s">
        <v>224</v>
      </c>
      <c r="Q83" s="622"/>
      <c r="S83" s="626"/>
      <c r="T83" s="624" t="s">
        <v>225</v>
      </c>
      <c r="U83" s="618" t="s">
        <v>766</v>
      </c>
      <c r="V83" s="103">
        <v>11</v>
      </c>
      <c r="W83" s="103">
        <v>8</v>
      </c>
      <c r="X83" s="103">
        <v>8</v>
      </c>
      <c r="Y83" s="573">
        <v>16</v>
      </c>
    </row>
    <row r="84" spans="1:25" ht="15.95" customHeight="1" x14ac:dyDescent="0.4">
      <c r="A84" s="627" t="s">
        <v>227</v>
      </c>
      <c r="B84" s="504" t="s">
        <v>228</v>
      </c>
      <c r="C84" s="103">
        <v>63</v>
      </c>
      <c r="D84" s="103">
        <v>66</v>
      </c>
      <c r="E84" s="103">
        <v>63</v>
      </c>
      <c r="F84" s="103">
        <v>129</v>
      </c>
      <c r="G84" s="582" t="s">
        <v>229</v>
      </c>
      <c r="H84" s="504" t="s">
        <v>230</v>
      </c>
      <c r="I84" s="103">
        <v>17</v>
      </c>
      <c r="J84" s="103">
        <v>10</v>
      </c>
      <c r="K84" s="103">
        <v>18</v>
      </c>
      <c r="L84" s="103">
        <v>28</v>
      </c>
      <c r="M84" s="493"/>
      <c r="N84" s="628"/>
      <c r="O84" s="620">
        <v>3030</v>
      </c>
      <c r="P84" s="621" t="s">
        <v>231</v>
      </c>
      <c r="Q84" s="622"/>
      <c r="S84" s="626"/>
      <c r="T84" s="629" t="s">
        <v>232</v>
      </c>
      <c r="U84" s="618" t="s">
        <v>767</v>
      </c>
      <c r="V84" s="103">
        <v>17</v>
      </c>
      <c r="W84" s="103">
        <v>13</v>
      </c>
      <c r="X84" s="103">
        <v>19</v>
      </c>
      <c r="Y84" s="573">
        <v>32</v>
      </c>
    </row>
    <row r="85" spans="1:25" ht="15.95" customHeight="1" x14ac:dyDescent="0.4">
      <c r="A85" s="627" t="s">
        <v>234</v>
      </c>
      <c r="B85" s="504" t="s">
        <v>235</v>
      </c>
      <c r="C85" s="103">
        <v>121</v>
      </c>
      <c r="D85" s="103">
        <v>134</v>
      </c>
      <c r="E85" s="103">
        <v>130</v>
      </c>
      <c r="F85" s="103">
        <v>264</v>
      </c>
      <c r="G85" s="503" t="s">
        <v>523</v>
      </c>
      <c r="H85" s="630" t="s">
        <v>236</v>
      </c>
      <c r="I85" s="103">
        <v>105</v>
      </c>
      <c r="J85" s="103">
        <v>89</v>
      </c>
      <c r="K85" s="103">
        <v>119</v>
      </c>
      <c r="L85" s="103">
        <v>208</v>
      </c>
      <c r="M85" s="493"/>
      <c r="N85" s="631" t="s">
        <v>237</v>
      </c>
      <c r="O85" s="632">
        <v>3025</v>
      </c>
      <c r="P85" s="633" t="s">
        <v>238</v>
      </c>
      <c r="Q85" s="634"/>
      <c r="S85" s="626"/>
      <c r="T85" s="629" t="s">
        <v>239</v>
      </c>
      <c r="U85" s="618" t="s">
        <v>768</v>
      </c>
      <c r="V85" s="103">
        <v>51</v>
      </c>
      <c r="W85" s="103">
        <v>47</v>
      </c>
      <c r="X85" s="103">
        <v>49</v>
      </c>
      <c r="Y85" s="573">
        <v>96</v>
      </c>
    </row>
    <row r="86" spans="1:25" ht="15.95" customHeight="1" x14ac:dyDescent="0.4">
      <c r="A86" s="503" t="s">
        <v>523</v>
      </c>
      <c r="B86" s="635" t="s">
        <v>241</v>
      </c>
      <c r="C86" s="103">
        <v>214</v>
      </c>
      <c r="D86" s="103">
        <v>237</v>
      </c>
      <c r="E86" s="103">
        <v>237</v>
      </c>
      <c r="F86" s="103">
        <v>474</v>
      </c>
      <c r="G86" s="582" t="s">
        <v>242</v>
      </c>
      <c r="H86" s="504" t="s">
        <v>243</v>
      </c>
      <c r="I86" s="103">
        <v>145</v>
      </c>
      <c r="J86" s="103">
        <v>139</v>
      </c>
      <c r="K86" s="103">
        <v>150</v>
      </c>
      <c r="L86" s="103">
        <v>289</v>
      </c>
      <c r="M86" s="493"/>
      <c r="N86" s="636"/>
      <c r="O86" s="632">
        <v>3026</v>
      </c>
      <c r="P86" s="633" t="s">
        <v>244</v>
      </c>
      <c r="Q86" s="634"/>
      <c r="S86" s="626"/>
      <c r="T86" s="629" t="s">
        <v>245</v>
      </c>
      <c r="U86" s="618" t="s">
        <v>769</v>
      </c>
      <c r="V86" s="103">
        <v>43</v>
      </c>
      <c r="W86" s="103">
        <v>22</v>
      </c>
      <c r="X86" s="103">
        <v>31</v>
      </c>
      <c r="Y86" s="573">
        <v>53</v>
      </c>
    </row>
    <row r="87" spans="1:25" ht="15.95" customHeight="1" x14ac:dyDescent="0.4">
      <c r="A87" s="503" t="s">
        <v>523</v>
      </c>
      <c r="B87" s="637" t="s">
        <v>247</v>
      </c>
      <c r="C87" s="103">
        <v>137</v>
      </c>
      <c r="D87" s="103">
        <v>134</v>
      </c>
      <c r="E87" s="103">
        <v>139</v>
      </c>
      <c r="F87" s="103">
        <v>273</v>
      </c>
      <c r="G87" s="582" t="s">
        <v>248</v>
      </c>
      <c r="H87" s="504" t="s">
        <v>249</v>
      </c>
      <c r="I87" s="103">
        <v>88</v>
      </c>
      <c r="J87" s="103">
        <v>68</v>
      </c>
      <c r="K87" s="103">
        <v>83</v>
      </c>
      <c r="L87" s="103">
        <v>151</v>
      </c>
      <c r="M87" s="493"/>
      <c r="N87" s="636"/>
      <c r="O87" s="632">
        <v>3027</v>
      </c>
      <c r="P87" s="633" t="s">
        <v>250</v>
      </c>
      <c r="Q87" s="634"/>
      <c r="S87" s="638"/>
      <c r="T87" s="629" t="s">
        <v>251</v>
      </c>
      <c r="U87" s="618" t="s">
        <v>770</v>
      </c>
      <c r="V87" s="103">
        <v>30</v>
      </c>
      <c r="W87" s="103">
        <v>21</v>
      </c>
      <c r="X87" s="103">
        <v>27</v>
      </c>
      <c r="Y87" s="573">
        <v>48</v>
      </c>
    </row>
    <row r="88" spans="1:25" ht="15.95" customHeight="1" x14ac:dyDescent="0.4">
      <c r="A88" s="627" t="s">
        <v>253</v>
      </c>
      <c r="B88" s="504" t="s">
        <v>254</v>
      </c>
      <c r="C88" s="103">
        <v>47</v>
      </c>
      <c r="D88" s="103">
        <v>43</v>
      </c>
      <c r="E88" s="103">
        <v>36</v>
      </c>
      <c r="F88" s="103">
        <v>79</v>
      </c>
      <c r="G88" s="582" t="s">
        <v>255</v>
      </c>
      <c r="H88" s="504" t="s">
        <v>256</v>
      </c>
      <c r="I88" s="103">
        <v>17</v>
      </c>
      <c r="J88" s="103">
        <v>13</v>
      </c>
      <c r="K88" s="103">
        <v>13</v>
      </c>
      <c r="L88" s="103">
        <v>26</v>
      </c>
      <c r="M88" s="493"/>
      <c r="N88" s="636"/>
      <c r="O88" s="632">
        <v>3028</v>
      </c>
      <c r="P88" s="633" t="s">
        <v>257</v>
      </c>
      <c r="Q88" s="634"/>
      <c r="S88" s="639" t="s">
        <v>221</v>
      </c>
      <c r="T88" s="629" t="s">
        <v>259</v>
      </c>
      <c r="U88" s="516" t="s">
        <v>771</v>
      </c>
      <c r="V88" s="103">
        <v>39</v>
      </c>
      <c r="W88" s="103">
        <v>18</v>
      </c>
      <c r="X88" s="103">
        <v>30</v>
      </c>
      <c r="Y88" s="573">
        <v>48</v>
      </c>
    </row>
    <row r="89" spans="1:25" ht="15.95" customHeight="1" x14ac:dyDescent="0.4">
      <c r="A89" s="627" t="s">
        <v>261</v>
      </c>
      <c r="B89" s="504" t="s">
        <v>262</v>
      </c>
      <c r="C89" s="103">
        <v>61</v>
      </c>
      <c r="D89" s="103">
        <v>46</v>
      </c>
      <c r="E89" s="103">
        <v>55</v>
      </c>
      <c r="F89" s="103">
        <v>101</v>
      </c>
      <c r="G89" s="503" t="s">
        <v>523</v>
      </c>
      <c r="H89" s="618" t="s">
        <v>263</v>
      </c>
      <c r="I89" s="103">
        <v>247</v>
      </c>
      <c r="J89" s="103">
        <v>214</v>
      </c>
      <c r="K89" s="103">
        <v>245</v>
      </c>
      <c r="L89" s="103">
        <v>459</v>
      </c>
      <c r="M89" s="493"/>
      <c r="N89" s="640"/>
      <c r="O89" s="632">
        <v>3029</v>
      </c>
      <c r="P89" s="633" t="s">
        <v>264</v>
      </c>
      <c r="Q89" s="634"/>
      <c r="S89" s="641"/>
      <c r="T89" s="629" t="s">
        <v>265</v>
      </c>
      <c r="U89" s="516" t="s">
        <v>772</v>
      </c>
      <c r="V89" s="103">
        <v>40</v>
      </c>
      <c r="W89" s="103">
        <v>44</v>
      </c>
      <c r="X89" s="103">
        <v>46</v>
      </c>
      <c r="Y89" s="573">
        <v>90</v>
      </c>
    </row>
    <row r="90" spans="1:25" ht="15.95" customHeight="1" x14ac:dyDescent="0.4">
      <c r="A90" s="627" t="s">
        <v>267</v>
      </c>
      <c r="B90" s="504" t="s">
        <v>268</v>
      </c>
      <c r="C90" s="103">
        <v>71</v>
      </c>
      <c r="D90" s="103">
        <v>61</v>
      </c>
      <c r="E90" s="103">
        <v>64</v>
      </c>
      <c r="F90" s="103">
        <v>125</v>
      </c>
      <c r="G90" s="582" t="s">
        <v>269</v>
      </c>
      <c r="H90" s="504" t="s">
        <v>270</v>
      </c>
      <c r="I90" s="103">
        <v>28</v>
      </c>
      <c r="J90" s="103">
        <v>24</v>
      </c>
      <c r="K90" s="103">
        <v>26</v>
      </c>
      <c r="L90" s="103">
        <v>50</v>
      </c>
      <c r="M90" s="493"/>
      <c r="N90" s="642" t="s">
        <v>62</v>
      </c>
      <c r="O90" s="643">
        <v>3045</v>
      </c>
      <c r="P90" s="644" t="s">
        <v>62</v>
      </c>
      <c r="Q90" s="645"/>
      <c r="S90" s="641"/>
      <c r="T90" s="629" t="s">
        <v>271</v>
      </c>
      <c r="U90" s="516" t="s">
        <v>773</v>
      </c>
      <c r="V90" s="103">
        <v>19</v>
      </c>
      <c r="W90" s="103">
        <v>25</v>
      </c>
      <c r="X90" s="103">
        <v>15</v>
      </c>
      <c r="Y90" s="573">
        <v>40</v>
      </c>
    </row>
    <row r="91" spans="1:25" ht="15.75" customHeight="1" x14ac:dyDescent="0.4">
      <c r="A91" s="627" t="s">
        <v>273</v>
      </c>
      <c r="B91" s="504" t="s">
        <v>274</v>
      </c>
      <c r="C91" s="103">
        <v>29</v>
      </c>
      <c r="D91" s="103">
        <v>31</v>
      </c>
      <c r="E91" s="103">
        <v>33</v>
      </c>
      <c r="F91" s="103">
        <v>64</v>
      </c>
      <c r="G91" s="582" t="s">
        <v>275</v>
      </c>
      <c r="H91" s="504" t="s">
        <v>276</v>
      </c>
      <c r="I91" s="103">
        <v>36</v>
      </c>
      <c r="J91" s="103">
        <v>27</v>
      </c>
      <c r="K91" s="103">
        <v>27</v>
      </c>
      <c r="L91" s="103">
        <v>54</v>
      </c>
      <c r="M91" s="493"/>
      <c r="N91" s="646"/>
      <c r="O91" s="643">
        <v>3046</v>
      </c>
      <c r="P91" s="644" t="s">
        <v>277</v>
      </c>
      <c r="Q91" s="645"/>
      <c r="S91" s="641"/>
      <c r="T91" s="629" t="s">
        <v>278</v>
      </c>
      <c r="U91" s="516" t="s">
        <v>774</v>
      </c>
      <c r="V91" s="103">
        <v>21</v>
      </c>
      <c r="W91" s="103">
        <v>19</v>
      </c>
      <c r="X91" s="103">
        <v>17</v>
      </c>
      <c r="Y91" s="573">
        <v>36</v>
      </c>
    </row>
    <row r="92" spans="1:25" ht="15.95" customHeight="1" x14ac:dyDescent="0.4">
      <c r="A92" s="627" t="s">
        <v>280</v>
      </c>
      <c r="B92" s="504" t="s">
        <v>281</v>
      </c>
      <c r="C92" s="103">
        <v>45</v>
      </c>
      <c r="D92" s="103">
        <v>40</v>
      </c>
      <c r="E92" s="103">
        <v>49</v>
      </c>
      <c r="F92" s="103">
        <v>89</v>
      </c>
      <c r="G92" s="582" t="s">
        <v>282</v>
      </c>
      <c r="H92" s="504" t="s">
        <v>283</v>
      </c>
      <c r="I92" s="103">
        <v>25</v>
      </c>
      <c r="J92" s="103">
        <v>18</v>
      </c>
      <c r="K92" s="103">
        <v>24</v>
      </c>
      <c r="L92" s="103">
        <v>42</v>
      </c>
      <c r="M92" s="493"/>
      <c r="N92" s="647" t="s">
        <v>284</v>
      </c>
      <c r="O92" s="648">
        <v>3118</v>
      </c>
      <c r="P92" s="507" t="s">
        <v>285</v>
      </c>
      <c r="Q92" s="508"/>
      <c r="S92" s="641"/>
      <c r="T92" s="629" t="s">
        <v>286</v>
      </c>
      <c r="U92" s="516" t="s">
        <v>775</v>
      </c>
      <c r="V92" s="103">
        <v>43</v>
      </c>
      <c r="W92" s="103">
        <v>44</v>
      </c>
      <c r="X92" s="103">
        <v>38</v>
      </c>
      <c r="Y92" s="573">
        <v>82</v>
      </c>
    </row>
    <row r="93" spans="1:25" ht="15.95" customHeight="1" x14ac:dyDescent="0.4">
      <c r="A93" s="627" t="s">
        <v>288</v>
      </c>
      <c r="B93" s="504" t="s">
        <v>289</v>
      </c>
      <c r="C93" s="103">
        <v>52</v>
      </c>
      <c r="D93" s="103">
        <v>45</v>
      </c>
      <c r="E93" s="103">
        <v>43</v>
      </c>
      <c r="F93" s="103">
        <v>88</v>
      </c>
      <c r="G93" s="582" t="s">
        <v>290</v>
      </c>
      <c r="H93" s="504" t="s">
        <v>291</v>
      </c>
      <c r="I93" s="103">
        <v>492</v>
      </c>
      <c r="J93" s="103">
        <v>577</v>
      </c>
      <c r="K93" s="103">
        <v>623</v>
      </c>
      <c r="L93" s="103">
        <v>1200</v>
      </c>
      <c r="M93" s="493"/>
      <c r="N93" s="649"/>
      <c r="O93" s="648">
        <v>3119</v>
      </c>
      <c r="P93" s="507" t="s">
        <v>585</v>
      </c>
      <c r="Q93" s="508"/>
      <c r="S93" s="641"/>
      <c r="T93" s="629" t="s">
        <v>292</v>
      </c>
      <c r="U93" s="516" t="s">
        <v>776</v>
      </c>
      <c r="V93" s="103">
        <v>140</v>
      </c>
      <c r="W93" s="103">
        <v>146</v>
      </c>
      <c r="X93" s="103">
        <v>167</v>
      </c>
      <c r="Y93" s="573">
        <v>313</v>
      </c>
    </row>
    <row r="94" spans="1:25" ht="15.95" customHeight="1" x14ac:dyDescent="0.4">
      <c r="A94" s="627" t="s">
        <v>294</v>
      </c>
      <c r="B94" s="504" t="s">
        <v>295</v>
      </c>
      <c r="C94" s="103">
        <v>120</v>
      </c>
      <c r="D94" s="103">
        <v>95</v>
      </c>
      <c r="E94" s="103">
        <v>101</v>
      </c>
      <c r="F94" s="103">
        <v>196</v>
      </c>
      <c r="G94" s="582" t="s">
        <v>296</v>
      </c>
      <c r="H94" s="504" t="s">
        <v>297</v>
      </c>
      <c r="I94" s="103">
        <v>84</v>
      </c>
      <c r="J94" s="103">
        <v>91</v>
      </c>
      <c r="K94" s="103">
        <v>100</v>
      </c>
      <c r="L94" s="103">
        <v>191</v>
      </c>
      <c r="M94" s="493"/>
      <c r="N94" s="650" t="s">
        <v>298</v>
      </c>
      <c r="O94" s="651">
        <v>3057</v>
      </c>
      <c r="P94" s="551" t="s">
        <v>299</v>
      </c>
      <c r="Q94" s="552"/>
      <c r="S94" s="641"/>
      <c r="T94" s="629" t="s">
        <v>300</v>
      </c>
      <c r="U94" s="516" t="s">
        <v>777</v>
      </c>
      <c r="V94" s="103">
        <v>34</v>
      </c>
      <c r="W94" s="103">
        <v>30</v>
      </c>
      <c r="X94" s="103">
        <v>35</v>
      </c>
      <c r="Y94" s="573">
        <v>65</v>
      </c>
    </row>
    <row r="95" spans="1:25" ht="15.95" customHeight="1" x14ac:dyDescent="0.4">
      <c r="A95" s="627" t="s">
        <v>302</v>
      </c>
      <c r="B95" s="504" t="s">
        <v>303</v>
      </c>
      <c r="C95" s="103">
        <v>22</v>
      </c>
      <c r="D95" s="103">
        <v>21</v>
      </c>
      <c r="E95" s="103">
        <v>19</v>
      </c>
      <c r="F95" s="103">
        <v>40</v>
      </c>
      <c r="G95" s="582" t="s">
        <v>304</v>
      </c>
      <c r="H95" s="504" t="s">
        <v>305</v>
      </c>
      <c r="I95" s="103">
        <v>10</v>
      </c>
      <c r="J95" s="103">
        <v>12</v>
      </c>
      <c r="K95" s="103">
        <v>7</v>
      </c>
      <c r="L95" s="103">
        <v>19</v>
      </c>
      <c r="M95" s="493"/>
      <c r="N95" s="652"/>
      <c r="O95" s="651">
        <v>3058</v>
      </c>
      <c r="P95" s="551" t="s">
        <v>306</v>
      </c>
      <c r="Q95" s="552"/>
      <c r="S95" s="641"/>
      <c r="T95" s="629" t="s">
        <v>307</v>
      </c>
      <c r="U95" s="516" t="s">
        <v>778</v>
      </c>
      <c r="V95" s="103">
        <v>96</v>
      </c>
      <c r="W95" s="103">
        <v>91</v>
      </c>
      <c r="X95" s="103">
        <v>97</v>
      </c>
      <c r="Y95" s="573">
        <v>188</v>
      </c>
    </row>
    <row r="96" spans="1:25" ht="15.95" customHeight="1" x14ac:dyDescent="0.4">
      <c r="A96" s="627" t="s">
        <v>309</v>
      </c>
      <c r="B96" s="504" t="s">
        <v>310</v>
      </c>
      <c r="C96" s="103">
        <v>10</v>
      </c>
      <c r="D96" s="103">
        <v>7</v>
      </c>
      <c r="E96" s="103">
        <v>10</v>
      </c>
      <c r="F96" s="103">
        <v>17</v>
      </c>
      <c r="G96" s="582" t="s">
        <v>311</v>
      </c>
      <c r="H96" s="504" t="s">
        <v>312</v>
      </c>
      <c r="I96" s="103">
        <v>96</v>
      </c>
      <c r="J96" s="103">
        <v>99</v>
      </c>
      <c r="K96" s="103">
        <v>100</v>
      </c>
      <c r="L96" s="103">
        <v>199</v>
      </c>
      <c r="M96" s="493"/>
      <c r="N96" s="653" t="s">
        <v>313</v>
      </c>
      <c r="O96" s="654">
        <v>3060</v>
      </c>
      <c r="P96" s="655" t="s">
        <v>313</v>
      </c>
      <c r="Q96" s="656"/>
      <c r="S96" s="641"/>
      <c r="T96" s="629" t="s">
        <v>314</v>
      </c>
      <c r="U96" s="516" t="s">
        <v>779</v>
      </c>
      <c r="V96" s="103">
        <v>51</v>
      </c>
      <c r="W96" s="103">
        <v>52</v>
      </c>
      <c r="X96" s="103">
        <v>52</v>
      </c>
      <c r="Y96" s="573">
        <v>104</v>
      </c>
    </row>
    <row r="97" spans="1:25" ht="15.95" customHeight="1" x14ac:dyDescent="0.4">
      <c r="A97" s="582"/>
      <c r="B97" s="504"/>
      <c r="C97" s="103"/>
      <c r="D97" s="103"/>
      <c r="E97" s="103"/>
      <c r="F97" s="103"/>
      <c r="G97" s="503" t="s">
        <v>523</v>
      </c>
      <c r="H97" s="657" t="s">
        <v>317</v>
      </c>
      <c r="I97" s="103">
        <v>111</v>
      </c>
      <c r="J97" s="103">
        <v>95</v>
      </c>
      <c r="K97" s="103">
        <v>100</v>
      </c>
      <c r="L97" s="103">
        <v>195</v>
      </c>
      <c r="M97" s="493"/>
      <c r="N97" s="658"/>
      <c r="O97" s="654">
        <v>3061</v>
      </c>
      <c r="P97" s="655" t="s">
        <v>318</v>
      </c>
      <c r="Q97" s="656"/>
      <c r="S97" s="641"/>
      <c r="T97" s="629" t="s">
        <v>319</v>
      </c>
      <c r="U97" s="516" t="s">
        <v>780</v>
      </c>
      <c r="V97" s="103">
        <v>48</v>
      </c>
      <c r="W97" s="103">
        <v>63</v>
      </c>
      <c r="X97" s="103">
        <v>54</v>
      </c>
      <c r="Y97" s="573">
        <v>117</v>
      </c>
    </row>
    <row r="98" spans="1:25" ht="15.95" customHeight="1" x14ac:dyDescent="0.4">
      <c r="A98" s="503" t="s">
        <v>523</v>
      </c>
      <c r="B98" s="659" t="s">
        <v>321</v>
      </c>
      <c r="C98" s="103">
        <v>206</v>
      </c>
      <c r="D98" s="103">
        <v>216</v>
      </c>
      <c r="E98" s="103">
        <v>244</v>
      </c>
      <c r="F98" s="103">
        <v>460</v>
      </c>
      <c r="G98" s="503" t="s">
        <v>523</v>
      </c>
      <c r="H98" s="659" t="s">
        <v>322</v>
      </c>
      <c r="I98" s="103">
        <v>208</v>
      </c>
      <c r="J98" s="103">
        <v>160</v>
      </c>
      <c r="K98" s="103">
        <v>220</v>
      </c>
      <c r="L98" s="103">
        <v>380</v>
      </c>
      <c r="M98" s="493"/>
      <c r="N98" s="658"/>
      <c r="O98" s="654">
        <v>3062</v>
      </c>
      <c r="P98" s="655" t="s">
        <v>323</v>
      </c>
      <c r="Q98" s="656"/>
      <c r="S98" s="660"/>
      <c r="T98" s="629" t="s">
        <v>324</v>
      </c>
      <c r="U98" s="635" t="s">
        <v>411</v>
      </c>
      <c r="V98" s="103">
        <v>15</v>
      </c>
      <c r="W98" s="103">
        <v>11</v>
      </c>
      <c r="X98" s="103">
        <v>16</v>
      </c>
      <c r="Y98" s="573">
        <v>27</v>
      </c>
    </row>
    <row r="99" spans="1:25" ht="15.95" customHeight="1" x14ac:dyDescent="0.4">
      <c r="A99" s="582" t="s">
        <v>326</v>
      </c>
      <c r="B99" s="504" t="s">
        <v>327</v>
      </c>
      <c r="C99" s="103">
        <v>48</v>
      </c>
      <c r="D99" s="103">
        <v>36</v>
      </c>
      <c r="E99" s="103">
        <v>48</v>
      </c>
      <c r="F99" s="103">
        <v>84</v>
      </c>
      <c r="G99" s="582" t="s">
        <v>328</v>
      </c>
      <c r="H99" s="504" t="s">
        <v>329</v>
      </c>
      <c r="I99" s="103">
        <v>35</v>
      </c>
      <c r="J99" s="103">
        <v>31</v>
      </c>
      <c r="K99" s="103">
        <v>39</v>
      </c>
      <c r="L99" s="103">
        <v>70</v>
      </c>
      <c r="M99" s="493"/>
      <c r="N99" s="658"/>
      <c r="O99" s="654">
        <v>3063</v>
      </c>
      <c r="P99" s="655" t="s">
        <v>330</v>
      </c>
      <c r="Q99" s="656"/>
      <c r="S99" s="661" t="s">
        <v>781</v>
      </c>
      <c r="T99" s="629" t="s">
        <v>331</v>
      </c>
      <c r="U99" s="635" t="s">
        <v>782</v>
      </c>
      <c r="V99" s="103">
        <v>58</v>
      </c>
      <c r="W99" s="103">
        <v>62</v>
      </c>
      <c r="X99" s="103">
        <v>54</v>
      </c>
      <c r="Y99" s="573">
        <v>116</v>
      </c>
    </row>
    <row r="100" spans="1:25" ht="15.95" customHeight="1" x14ac:dyDescent="0.4">
      <c r="A100" s="582" t="s">
        <v>332</v>
      </c>
      <c r="B100" s="504" t="s">
        <v>333</v>
      </c>
      <c r="C100" s="103">
        <v>12</v>
      </c>
      <c r="D100" s="103">
        <v>11</v>
      </c>
      <c r="E100" s="103">
        <v>14</v>
      </c>
      <c r="F100" s="103">
        <v>25</v>
      </c>
      <c r="G100" s="582" t="s">
        <v>334</v>
      </c>
      <c r="H100" s="504" t="s">
        <v>335</v>
      </c>
      <c r="I100" s="103">
        <v>212</v>
      </c>
      <c r="J100" s="103">
        <v>236</v>
      </c>
      <c r="K100" s="103">
        <v>257</v>
      </c>
      <c r="L100" s="103">
        <v>493</v>
      </c>
      <c r="M100" s="493"/>
      <c r="N100" s="658"/>
      <c r="O100" s="654">
        <v>3065</v>
      </c>
      <c r="P100" s="655" t="s">
        <v>336</v>
      </c>
      <c r="Q100" s="656"/>
      <c r="S100" s="662"/>
      <c r="T100" s="629" t="s">
        <v>337</v>
      </c>
      <c r="U100" s="635" t="s">
        <v>783</v>
      </c>
      <c r="V100" s="103">
        <v>85</v>
      </c>
      <c r="W100" s="103">
        <v>93</v>
      </c>
      <c r="X100" s="103">
        <v>104</v>
      </c>
      <c r="Y100" s="573">
        <v>197</v>
      </c>
    </row>
    <row r="101" spans="1:25" ht="15.95" customHeight="1" x14ac:dyDescent="0.4">
      <c r="A101" s="582" t="s">
        <v>338</v>
      </c>
      <c r="B101" s="504" t="s">
        <v>339</v>
      </c>
      <c r="C101" s="103">
        <v>13</v>
      </c>
      <c r="D101" s="103">
        <v>12</v>
      </c>
      <c r="E101" s="103">
        <v>9</v>
      </c>
      <c r="F101" s="103">
        <v>21</v>
      </c>
      <c r="G101" s="503" t="s">
        <v>523</v>
      </c>
      <c r="H101" s="663" t="s">
        <v>340</v>
      </c>
      <c r="I101" s="103">
        <v>75</v>
      </c>
      <c r="J101" s="103">
        <v>54</v>
      </c>
      <c r="K101" s="103">
        <v>92</v>
      </c>
      <c r="L101" s="103">
        <v>146</v>
      </c>
      <c r="M101" s="493"/>
      <c r="N101" s="664"/>
      <c r="O101" s="654">
        <v>3066</v>
      </c>
      <c r="P101" s="655" t="s">
        <v>341</v>
      </c>
      <c r="Q101" s="656"/>
      <c r="S101" s="665"/>
      <c r="T101" s="629" t="s">
        <v>342</v>
      </c>
      <c r="U101" s="635" t="s">
        <v>784</v>
      </c>
      <c r="V101" s="103">
        <v>71</v>
      </c>
      <c r="W101" s="103">
        <v>82</v>
      </c>
      <c r="X101" s="103">
        <v>79</v>
      </c>
      <c r="Y101" s="573">
        <v>161</v>
      </c>
    </row>
    <row r="102" spans="1:25" ht="15.95" customHeight="1" x14ac:dyDescent="0.4">
      <c r="A102" s="582" t="s">
        <v>343</v>
      </c>
      <c r="B102" s="504" t="s">
        <v>344</v>
      </c>
      <c r="C102" s="103">
        <v>37</v>
      </c>
      <c r="D102" s="103">
        <v>47</v>
      </c>
      <c r="E102" s="103">
        <v>39</v>
      </c>
      <c r="F102" s="103">
        <v>86</v>
      </c>
      <c r="G102" s="858"/>
      <c r="L102" s="104"/>
      <c r="M102" s="493"/>
      <c r="N102" s="666" t="s">
        <v>345</v>
      </c>
      <c r="O102" s="667">
        <v>3071</v>
      </c>
      <c r="P102" s="668" t="s">
        <v>346</v>
      </c>
      <c r="Q102" s="669"/>
      <c r="S102" s="670" t="s">
        <v>247</v>
      </c>
      <c r="T102" s="629" t="s">
        <v>347</v>
      </c>
      <c r="U102" s="637" t="s">
        <v>785</v>
      </c>
      <c r="V102" s="103">
        <v>20</v>
      </c>
      <c r="W102" s="103">
        <v>19</v>
      </c>
      <c r="X102" s="103">
        <v>15</v>
      </c>
      <c r="Y102" s="573">
        <v>34</v>
      </c>
    </row>
    <row r="103" spans="1:25" ht="15.95" customHeight="1" x14ac:dyDescent="0.4">
      <c r="A103" s="582" t="s">
        <v>348</v>
      </c>
      <c r="B103" s="504" t="s">
        <v>349</v>
      </c>
      <c r="C103" s="103">
        <v>40</v>
      </c>
      <c r="D103" s="103">
        <v>34</v>
      </c>
      <c r="E103" s="103">
        <v>42</v>
      </c>
      <c r="F103" s="103">
        <v>76</v>
      </c>
      <c r="G103" s="862"/>
      <c r="H103" s="672" t="s">
        <v>218</v>
      </c>
      <c r="I103" s="673">
        <v>3001</v>
      </c>
      <c r="J103" s="674" t="s">
        <v>220</v>
      </c>
      <c r="K103" s="675"/>
      <c r="L103" s="104"/>
      <c r="M103" s="493"/>
      <c r="N103" s="676"/>
      <c r="O103" s="667">
        <v>3073</v>
      </c>
      <c r="P103" s="668" t="s">
        <v>350</v>
      </c>
      <c r="Q103" s="669"/>
      <c r="S103" s="677"/>
      <c r="T103" s="629" t="s">
        <v>351</v>
      </c>
      <c r="U103" s="637" t="s">
        <v>490</v>
      </c>
      <c r="V103" s="103">
        <v>41</v>
      </c>
      <c r="W103" s="103">
        <v>42</v>
      </c>
      <c r="X103" s="103">
        <v>49</v>
      </c>
      <c r="Y103" s="573">
        <v>91</v>
      </c>
    </row>
    <row r="104" spans="1:25" ht="15.95" customHeight="1" x14ac:dyDescent="0.4">
      <c r="A104" s="582" t="s">
        <v>352</v>
      </c>
      <c r="B104" s="504" t="s">
        <v>353</v>
      </c>
      <c r="C104" s="103">
        <v>57</v>
      </c>
      <c r="D104" s="103">
        <v>42</v>
      </c>
      <c r="E104" s="103">
        <v>46</v>
      </c>
      <c r="F104" s="103">
        <v>88</v>
      </c>
      <c r="G104" s="862"/>
      <c r="H104" s="678"/>
      <c r="I104" s="673">
        <v>3002</v>
      </c>
      <c r="J104" s="674" t="s">
        <v>226</v>
      </c>
      <c r="K104" s="675"/>
      <c r="L104" s="104"/>
      <c r="M104" s="493"/>
      <c r="N104" s="679"/>
      <c r="O104" s="667">
        <v>3076</v>
      </c>
      <c r="P104" s="668" t="s">
        <v>354</v>
      </c>
      <c r="Q104" s="669"/>
      <c r="S104" s="677"/>
      <c r="T104" s="629" t="s">
        <v>355</v>
      </c>
      <c r="U104" s="637" t="s">
        <v>786</v>
      </c>
      <c r="V104" s="103">
        <v>22</v>
      </c>
      <c r="W104" s="103">
        <v>30</v>
      </c>
      <c r="X104" s="103">
        <v>27</v>
      </c>
      <c r="Y104" s="573">
        <v>57</v>
      </c>
    </row>
    <row r="105" spans="1:25" ht="15.95" customHeight="1" x14ac:dyDescent="0.4">
      <c r="A105" s="582" t="s">
        <v>356</v>
      </c>
      <c r="B105" s="504" t="s">
        <v>357</v>
      </c>
      <c r="C105" s="103">
        <v>43</v>
      </c>
      <c r="D105" s="103">
        <v>49</v>
      </c>
      <c r="E105" s="103">
        <v>35</v>
      </c>
      <c r="F105" s="103">
        <v>84</v>
      </c>
      <c r="G105" s="862"/>
      <c r="H105" s="678"/>
      <c r="I105" s="673">
        <v>3004</v>
      </c>
      <c r="J105" s="674" t="s">
        <v>233</v>
      </c>
      <c r="K105" s="675"/>
      <c r="L105" s="104"/>
      <c r="M105" s="493"/>
      <c r="N105" s="681" t="s">
        <v>358</v>
      </c>
      <c r="O105" s="682">
        <v>3072</v>
      </c>
      <c r="P105" s="683" t="s">
        <v>359</v>
      </c>
      <c r="Q105" s="684"/>
      <c r="S105" s="677"/>
      <c r="T105" s="629" t="s">
        <v>360</v>
      </c>
      <c r="U105" s="637" t="s">
        <v>787</v>
      </c>
      <c r="V105" s="103">
        <v>46</v>
      </c>
      <c r="W105" s="103">
        <v>40</v>
      </c>
      <c r="X105" s="103">
        <v>40</v>
      </c>
      <c r="Y105" s="573">
        <v>80</v>
      </c>
    </row>
    <row r="106" spans="1:25" ht="15.95" customHeight="1" x14ac:dyDescent="0.4">
      <c r="A106" s="582" t="s">
        <v>361</v>
      </c>
      <c r="B106" s="504" t="s">
        <v>362</v>
      </c>
      <c r="C106" s="103">
        <v>89</v>
      </c>
      <c r="D106" s="103">
        <v>74</v>
      </c>
      <c r="E106" s="103">
        <v>71</v>
      </c>
      <c r="F106" s="103">
        <v>145</v>
      </c>
      <c r="G106" s="862"/>
      <c r="H106" s="678"/>
      <c r="I106" s="673">
        <v>3005</v>
      </c>
      <c r="J106" s="674" t="s">
        <v>240</v>
      </c>
      <c r="K106" s="675"/>
      <c r="L106" s="104"/>
      <c r="M106" s="493"/>
      <c r="N106" s="685"/>
      <c r="O106" s="682">
        <v>3077</v>
      </c>
      <c r="P106" s="683" t="s">
        <v>363</v>
      </c>
      <c r="Q106" s="684"/>
      <c r="S106" s="686"/>
      <c r="T106" s="629" t="s">
        <v>364</v>
      </c>
      <c r="U106" s="637" t="s">
        <v>788</v>
      </c>
      <c r="V106" s="103">
        <v>8</v>
      </c>
      <c r="W106" s="103">
        <v>3</v>
      </c>
      <c r="X106" s="103">
        <v>8</v>
      </c>
      <c r="Y106" s="573">
        <v>11</v>
      </c>
    </row>
    <row r="107" spans="1:25" ht="15.95" customHeight="1" x14ac:dyDescent="0.4">
      <c r="A107" s="582" t="s">
        <v>365</v>
      </c>
      <c r="B107" s="504" t="s">
        <v>366</v>
      </c>
      <c r="C107" s="103">
        <v>195</v>
      </c>
      <c r="D107" s="103">
        <v>158</v>
      </c>
      <c r="E107" s="103">
        <v>192</v>
      </c>
      <c r="F107" s="103">
        <v>350</v>
      </c>
      <c r="G107" s="862"/>
      <c r="H107" s="678"/>
      <c r="I107" s="673">
        <v>3024</v>
      </c>
      <c r="J107" s="674" t="s">
        <v>246</v>
      </c>
      <c r="K107" s="675"/>
      <c r="L107" s="104"/>
      <c r="M107" s="493"/>
      <c r="N107" s="685"/>
      <c r="O107" s="682">
        <v>3078</v>
      </c>
      <c r="P107" s="683" t="s">
        <v>367</v>
      </c>
      <c r="Q107" s="684"/>
      <c r="S107" s="687" t="s">
        <v>321</v>
      </c>
      <c r="T107" s="629" t="s">
        <v>368</v>
      </c>
      <c r="U107" s="688" t="s">
        <v>321</v>
      </c>
      <c r="V107" s="103">
        <v>151</v>
      </c>
      <c r="W107" s="103">
        <v>154</v>
      </c>
      <c r="X107" s="103">
        <v>185</v>
      </c>
      <c r="Y107" s="573">
        <v>339</v>
      </c>
    </row>
    <row r="108" spans="1:25" ht="15.95" customHeight="1" x14ac:dyDescent="0.4">
      <c r="A108" s="582" t="s">
        <v>369</v>
      </c>
      <c r="B108" s="504" t="s">
        <v>370</v>
      </c>
      <c r="C108" s="103">
        <v>46</v>
      </c>
      <c r="D108" s="103">
        <v>39</v>
      </c>
      <c r="E108" s="103">
        <v>41</v>
      </c>
      <c r="F108" s="103">
        <v>80</v>
      </c>
      <c r="G108" s="862"/>
      <c r="H108" s="689"/>
      <c r="I108" s="673">
        <v>3032</v>
      </c>
      <c r="J108" s="674" t="s">
        <v>252</v>
      </c>
      <c r="K108" s="675"/>
      <c r="L108" s="104"/>
      <c r="M108" s="493"/>
      <c r="N108" s="685"/>
      <c r="O108" s="682">
        <v>3079</v>
      </c>
      <c r="P108" s="683" t="s">
        <v>371</v>
      </c>
      <c r="Q108" s="684"/>
      <c r="S108" s="686"/>
      <c r="T108" s="629" t="s">
        <v>372</v>
      </c>
      <c r="U108" s="688" t="s">
        <v>789</v>
      </c>
      <c r="V108" s="103">
        <v>55</v>
      </c>
      <c r="W108" s="103">
        <v>62</v>
      </c>
      <c r="X108" s="103">
        <v>59</v>
      </c>
      <c r="Y108" s="573">
        <v>121</v>
      </c>
    </row>
    <row r="109" spans="1:25" ht="15.95" customHeight="1" x14ac:dyDescent="0.4">
      <c r="A109" s="503" t="s">
        <v>523</v>
      </c>
      <c r="B109" s="690" t="s">
        <v>373</v>
      </c>
      <c r="C109" s="103">
        <v>103</v>
      </c>
      <c r="D109" s="103">
        <v>89</v>
      </c>
      <c r="E109" s="103">
        <v>103</v>
      </c>
      <c r="F109" s="103">
        <v>192</v>
      </c>
      <c r="G109" s="493"/>
      <c r="H109" s="691" t="s">
        <v>258</v>
      </c>
      <c r="I109" s="692">
        <v>3006</v>
      </c>
      <c r="J109" s="528" t="s">
        <v>260</v>
      </c>
      <c r="K109" s="529"/>
      <c r="M109" s="493"/>
      <c r="N109" s="693"/>
      <c r="O109" s="682">
        <v>3080</v>
      </c>
      <c r="P109" s="683" t="s">
        <v>374</v>
      </c>
      <c r="Q109" s="684"/>
      <c r="T109" s="629"/>
      <c r="U109" s="568"/>
      <c r="V109" s="103"/>
      <c r="W109" s="103"/>
      <c r="X109" s="103"/>
      <c r="Y109" s="573"/>
    </row>
    <row r="110" spans="1:25" ht="15.95" customHeight="1" x14ac:dyDescent="0.4">
      <c r="A110" s="582" t="s">
        <v>375</v>
      </c>
      <c r="B110" s="504" t="s">
        <v>376</v>
      </c>
      <c r="C110" s="103">
        <v>62</v>
      </c>
      <c r="D110" s="103">
        <v>47</v>
      </c>
      <c r="E110" s="103">
        <v>58</v>
      </c>
      <c r="F110" s="103">
        <v>105</v>
      </c>
      <c r="G110" s="493"/>
      <c r="H110" s="694"/>
      <c r="I110" s="692">
        <v>3008</v>
      </c>
      <c r="J110" s="528" t="s">
        <v>266</v>
      </c>
      <c r="K110" s="529"/>
      <c r="M110" s="493"/>
      <c r="N110" s="695" t="s">
        <v>377</v>
      </c>
      <c r="O110" s="696">
        <v>3086</v>
      </c>
      <c r="P110" s="697" t="s">
        <v>378</v>
      </c>
      <c r="Q110" s="698"/>
      <c r="S110" s="699" t="s">
        <v>373</v>
      </c>
      <c r="T110" s="629" t="s">
        <v>379</v>
      </c>
      <c r="U110" s="568" t="s">
        <v>790</v>
      </c>
      <c r="V110" s="103">
        <v>58</v>
      </c>
      <c r="W110" s="103">
        <v>39</v>
      </c>
      <c r="X110" s="103">
        <v>57</v>
      </c>
      <c r="Y110" s="573">
        <v>96</v>
      </c>
    </row>
    <row r="111" spans="1:25" ht="15.95" customHeight="1" x14ac:dyDescent="0.4">
      <c r="A111" s="582" t="s">
        <v>380</v>
      </c>
      <c r="B111" s="504" t="s">
        <v>381</v>
      </c>
      <c r="C111" s="103">
        <v>13</v>
      </c>
      <c r="D111" s="103">
        <v>14</v>
      </c>
      <c r="E111" s="103">
        <v>12</v>
      </c>
      <c r="F111" s="103">
        <v>26</v>
      </c>
      <c r="G111" s="493"/>
      <c r="H111" s="694"/>
      <c r="I111" s="692">
        <v>3009</v>
      </c>
      <c r="J111" s="528" t="s">
        <v>272</v>
      </c>
      <c r="K111" s="529"/>
      <c r="M111" s="493"/>
      <c r="N111" s="700"/>
      <c r="O111" s="696">
        <v>3087</v>
      </c>
      <c r="P111" s="697" t="s">
        <v>382</v>
      </c>
      <c r="Q111" s="698"/>
      <c r="S111" s="701"/>
      <c r="T111" s="629" t="s">
        <v>383</v>
      </c>
      <c r="U111" s="568" t="s">
        <v>791</v>
      </c>
      <c r="V111" s="103">
        <v>45</v>
      </c>
      <c r="W111" s="103">
        <v>50</v>
      </c>
      <c r="X111" s="103">
        <v>46</v>
      </c>
      <c r="Y111" s="573">
        <v>96</v>
      </c>
    </row>
    <row r="112" spans="1:25" ht="15.75" customHeight="1" x14ac:dyDescent="0.4">
      <c r="A112" s="503" t="s">
        <v>523</v>
      </c>
      <c r="B112" s="702" t="s">
        <v>384</v>
      </c>
      <c r="C112" s="103">
        <v>130</v>
      </c>
      <c r="D112" s="103">
        <v>114</v>
      </c>
      <c r="E112" s="103">
        <v>126</v>
      </c>
      <c r="F112" s="103">
        <v>240</v>
      </c>
      <c r="G112" s="493"/>
      <c r="H112" s="694"/>
      <c r="I112" s="692">
        <v>3010</v>
      </c>
      <c r="J112" s="528" t="s">
        <v>279</v>
      </c>
      <c r="K112" s="529"/>
      <c r="M112" s="493"/>
      <c r="N112" s="703" t="s">
        <v>385</v>
      </c>
      <c r="O112" s="704">
        <v>3097</v>
      </c>
      <c r="P112" s="674" t="s">
        <v>386</v>
      </c>
      <c r="Q112" s="675"/>
      <c r="S112" s="705" t="s">
        <v>792</v>
      </c>
      <c r="T112" s="629" t="s">
        <v>387</v>
      </c>
      <c r="U112" s="702" t="s">
        <v>384</v>
      </c>
      <c r="V112" s="103">
        <v>70</v>
      </c>
      <c r="W112" s="103">
        <v>58</v>
      </c>
      <c r="X112" s="103">
        <v>67</v>
      </c>
      <c r="Y112" s="573">
        <v>125</v>
      </c>
    </row>
    <row r="113" spans="1:25" ht="15.95" customHeight="1" x14ac:dyDescent="0.4">
      <c r="A113" s="582" t="s">
        <v>388</v>
      </c>
      <c r="B113" s="504" t="s">
        <v>389</v>
      </c>
      <c r="C113" s="103">
        <v>33</v>
      </c>
      <c r="D113" s="103">
        <v>32</v>
      </c>
      <c r="E113" s="103">
        <v>27</v>
      </c>
      <c r="F113" s="103">
        <v>59</v>
      </c>
      <c r="G113" s="493"/>
      <c r="H113" s="694"/>
      <c r="I113" s="692">
        <v>3011</v>
      </c>
      <c r="J113" s="528" t="s">
        <v>287</v>
      </c>
      <c r="K113" s="529"/>
      <c r="M113" s="493"/>
      <c r="N113" s="706"/>
      <c r="O113" s="704">
        <v>3098</v>
      </c>
      <c r="P113" s="674" t="s">
        <v>390</v>
      </c>
      <c r="Q113" s="675"/>
      <c r="S113" s="677"/>
      <c r="T113" s="629" t="s">
        <v>391</v>
      </c>
      <c r="U113" s="702" t="s">
        <v>793</v>
      </c>
      <c r="V113" s="103">
        <v>8</v>
      </c>
      <c r="W113" s="103">
        <v>4</v>
      </c>
      <c r="X113" s="103">
        <v>6</v>
      </c>
      <c r="Y113" s="573">
        <v>10</v>
      </c>
    </row>
    <row r="114" spans="1:25" ht="15.95" customHeight="1" x14ac:dyDescent="0.4">
      <c r="A114" s="582" t="s">
        <v>392</v>
      </c>
      <c r="B114" s="504" t="s">
        <v>393</v>
      </c>
      <c r="C114" s="103">
        <v>28</v>
      </c>
      <c r="D114" s="103">
        <v>27</v>
      </c>
      <c r="E114" s="103">
        <v>28</v>
      </c>
      <c r="F114" s="103">
        <v>55</v>
      </c>
      <c r="G114" s="493"/>
      <c r="H114" s="694"/>
      <c r="I114" s="692">
        <v>3012</v>
      </c>
      <c r="J114" s="528" t="s">
        <v>293</v>
      </c>
      <c r="K114" s="529"/>
      <c r="M114" s="493"/>
      <c r="N114" s="707" t="s">
        <v>394</v>
      </c>
      <c r="O114" s="708">
        <v>3106</v>
      </c>
      <c r="P114" s="709" t="s">
        <v>394</v>
      </c>
      <c r="Q114" s="710"/>
      <c r="S114" s="677"/>
      <c r="T114" s="629" t="s">
        <v>395</v>
      </c>
      <c r="U114" s="702" t="s">
        <v>794</v>
      </c>
      <c r="V114" s="103">
        <v>33</v>
      </c>
      <c r="W114" s="103">
        <v>38</v>
      </c>
      <c r="X114" s="103">
        <v>37</v>
      </c>
      <c r="Y114" s="573">
        <v>75</v>
      </c>
    </row>
    <row r="115" spans="1:25" ht="15.95" customHeight="1" x14ac:dyDescent="0.4">
      <c r="A115" s="582" t="s">
        <v>396</v>
      </c>
      <c r="B115" s="504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493"/>
      <c r="H115" s="694"/>
      <c r="I115" s="692">
        <v>3015</v>
      </c>
      <c r="J115" s="528" t="s">
        <v>301</v>
      </c>
      <c r="K115" s="529"/>
      <c r="M115" s="493"/>
      <c r="N115" s="711"/>
      <c r="O115" s="708">
        <v>3108</v>
      </c>
      <c r="P115" s="709" t="s">
        <v>398</v>
      </c>
      <c r="Q115" s="710"/>
      <c r="S115" s="677"/>
      <c r="T115" s="629" t="s">
        <v>399</v>
      </c>
      <c r="U115" s="702" t="s">
        <v>795</v>
      </c>
      <c r="V115" s="103">
        <v>3</v>
      </c>
      <c r="W115" s="103">
        <v>2</v>
      </c>
      <c r="X115" s="103">
        <v>4</v>
      </c>
      <c r="Y115" s="573">
        <v>6</v>
      </c>
    </row>
    <row r="116" spans="1:25" ht="15.95" customHeight="1" x14ac:dyDescent="0.4">
      <c r="A116" s="582" t="s">
        <v>400</v>
      </c>
      <c r="B116" s="504" t="s">
        <v>401</v>
      </c>
      <c r="C116" s="103">
        <v>43</v>
      </c>
      <c r="D116" s="103">
        <v>35</v>
      </c>
      <c r="E116" s="103">
        <v>43</v>
      </c>
      <c r="F116" s="103">
        <v>78</v>
      </c>
      <c r="G116" s="493"/>
      <c r="H116" s="694"/>
      <c r="I116" s="692">
        <v>3017</v>
      </c>
      <c r="J116" s="528" t="s">
        <v>308</v>
      </c>
      <c r="K116" s="529"/>
      <c r="L116" s="712" t="s">
        <v>586</v>
      </c>
      <c r="M116" s="493"/>
      <c r="N116" s="713" t="s">
        <v>402</v>
      </c>
      <c r="O116" s="714">
        <v>3109</v>
      </c>
      <c r="P116" s="715" t="s">
        <v>403</v>
      </c>
      <c r="Q116" s="716"/>
      <c r="R116" s="857"/>
      <c r="S116" s="677"/>
      <c r="T116" s="629" t="s">
        <v>404</v>
      </c>
      <c r="U116" s="702" t="s">
        <v>796</v>
      </c>
      <c r="V116" s="103">
        <v>6</v>
      </c>
      <c r="W116" s="103">
        <v>5</v>
      </c>
      <c r="X116" s="103">
        <v>5</v>
      </c>
      <c r="Y116" s="573">
        <v>10</v>
      </c>
    </row>
    <row r="117" spans="1:25" ht="15.95" customHeight="1" x14ac:dyDescent="0.4">
      <c r="A117" s="503" t="s">
        <v>523</v>
      </c>
      <c r="B117" s="717" t="s">
        <v>405</v>
      </c>
      <c r="C117" s="103">
        <v>186</v>
      </c>
      <c r="D117" s="103">
        <v>157</v>
      </c>
      <c r="E117" s="103">
        <v>171</v>
      </c>
      <c r="F117" s="103">
        <v>328</v>
      </c>
      <c r="G117" s="493"/>
      <c r="H117" s="694"/>
      <c r="I117" s="692">
        <v>3020</v>
      </c>
      <c r="J117" s="528" t="s">
        <v>315</v>
      </c>
      <c r="K117" s="529"/>
      <c r="L117" s="718"/>
      <c r="M117" s="493"/>
      <c r="N117" s="719"/>
      <c r="O117" s="714">
        <v>3110</v>
      </c>
      <c r="P117" s="715" t="s">
        <v>406</v>
      </c>
      <c r="Q117" s="716"/>
      <c r="R117" s="857"/>
      <c r="S117" s="686"/>
      <c r="T117" s="629" t="s">
        <v>407</v>
      </c>
      <c r="U117" s="702" t="s">
        <v>341</v>
      </c>
      <c r="V117" s="103">
        <v>10</v>
      </c>
      <c r="W117" s="103">
        <v>7</v>
      </c>
      <c r="X117" s="103">
        <v>7</v>
      </c>
      <c r="Y117" s="573">
        <v>14</v>
      </c>
    </row>
    <row r="118" spans="1:25" ht="15.95" customHeight="1" x14ac:dyDescent="0.4">
      <c r="A118" s="503" t="s">
        <v>523</v>
      </c>
      <c r="B118" s="720" t="s">
        <v>408</v>
      </c>
      <c r="C118" s="103">
        <v>433</v>
      </c>
      <c r="D118" s="103">
        <v>464</v>
      </c>
      <c r="E118" s="103">
        <v>481</v>
      </c>
      <c r="F118" s="103">
        <v>945</v>
      </c>
      <c r="G118" s="493"/>
      <c r="H118" s="694"/>
      <c r="I118" s="721">
        <v>3043</v>
      </c>
      <c r="J118" s="528" t="s">
        <v>320</v>
      </c>
      <c r="K118" s="529"/>
      <c r="M118" s="493"/>
      <c r="N118" s="722"/>
      <c r="O118" s="723">
        <v>3112</v>
      </c>
      <c r="P118" s="715" t="s">
        <v>409</v>
      </c>
      <c r="Q118" s="724"/>
      <c r="S118" s="725" t="s">
        <v>405</v>
      </c>
      <c r="T118" s="629" t="s">
        <v>410</v>
      </c>
      <c r="U118" s="717" t="s">
        <v>797</v>
      </c>
      <c r="V118" s="103">
        <v>100</v>
      </c>
      <c r="W118" s="103">
        <v>78</v>
      </c>
      <c r="X118" s="103">
        <v>82</v>
      </c>
      <c r="Y118" s="573">
        <v>160</v>
      </c>
    </row>
    <row r="119" spans="1:25" ht="15.95" customHeight="1" x14ac:dyDescent="0.4">
      <c r="C119" s="855">
        <v>3640</v>
      </c>
      <c r="D119" s="855">
        <v>3619</v>
      </c>
      <c r="E119" s="855">
        <v>3919</v>
      </c>
      <c r="F119" s="855">
        <v>7538</v>
      </c>
      <c r="G119" s="493"/>
      <c r="H119" s="726"/>
      <c r="I119" s="721">
        <v>3044</v>
      </c>
      <c r="J119" s="727" t="s">
        <v>411</v>
      </c>
      <c r="K119" s="728"/>
      <c r="L119" s="855">
        <v>4871</v>
      </c>
      <c r="M119" s="614"/>
      <c r="N119" s="615"/>
      <c r="O119" s="498" t="s">
        <v>3</v>
      </c>
      <c r="P119" s="498" t="s">
        <v>4</v>
      </c>
      <c r="Q119" s="498" t="s">
        <v>5</v>
      </c>
      <c r="R119" s="729" t="s">
        <v>6</v>
      </c>
      <c r="S119" s="677"/>
      <c r="T119" s="629" t="s">
        <v>412</v>
      </c>
      <c r="U119" s="717" t="s">
        <v>798</v>
      </c>
      <c r="V119" s="103">
        <v>59</v>
      </c>
      <c r="W119" s="103">
        <v>55</v>
      </c>
      <c r="X119" s="103">
        <v>67</v>
      </c>
      <c r="Y119" s="573">
        <v>122</v>
      </c>
    </row>
    <row r="120" spans="1:25" ht="15.95" customHeight="1" x14ac:dyDescent="0.4">
      <c r="C120" s="855"/>
      <c r="D120" s="855"/>
      <c r="E120" s="855"/>
      <c r="F120" s="855"/>
      <c r="G120" s="853"/>
      <c r="H120" s="854"/>
      <c r="I120" s="855"/>
      <c r="J120" s="855"/>
      <c r="K120" s="855"/>
      <c r="L120" s="855"/>
      <c r="M120" s="513" t="s">
        <v>901</v>
      </c>
      <c r="N120" s="515"/>
      <c r="O120" s="103">
        <v>5770</v>
      </c>
      <c r="P120" s="103">
        <v>5461</v>
      </c>
      <c r="Q120" s="103">
        <v>5989</v>
      </c>
      <c r="R120" s="110">
        <v>11450</v>
      </c>
      <c r="S120" s="686"/>
      <c r="T120" s="629" t="s">
        <v>413</v>
      </c>
      <c r="U120" s="717" t="s">
        <v>799</v>
      </c>
      <c r="V120" s="103">
        <v>27</v>
      </c>
      <c r="W120" s="103">
        <v>24</v>
      </c>
      <c r="X120" s="103">
        <v>22</v>
      </c>
      <c r="Y120" s="573">
        <v>46</v>
      </c>
    </row>
    <row r="121" spans="1:25" ht="15.95" customHeight="1" x14ac:dyDescent="0.4">
      <c r="C121" s="855"/>
      <c r="D121" s="855"/>
      <c r="E121" s="855"/>
      <c r="F121" s="855"/>
      <c r="G121" s="853"/>
      <c r="H121" s="854"/>
      <c r="I121" s="855"/>
      <c r="J121" s="855"/>
      <c r="K121" s="855"/>
      <c r="L121" s="855"/>
      <c r="M121" s="856"/>
      <c r="N121" s="856"/>
      <c r="O121" s="856"/>
      <c r="P121" s="856"/>
      <c r="Q121" s="856"/>
      <c r="R121" s="856"/>
      <c r="S121" s="730" t="s">
        <v>408</v>
      </c>
      <c r="T121" s="629" t="s">
        <v>414</v>
      </c>
      <c r="U121" s="731" t="s">
        <v>800</v>
      </c>
      <c r="V121" s="103">
        <v>19</v>
      </c>
      <c r="W121" s="103">
        <v>11</v>
      </c>
      <c r="X121" s="103">
        <v>15</v>
      </c>
      <c r="Y121" s="573">
        <v>26</v>
      </c>
    </row>
    <row r="122" spans="1:25" ht="24" customHeight="1" x14ac:dyDescent="0.4">
      <c r="A122" s="846" t="s">
        <v>680</v>
      </c>
      <c r="B122" s="846"/>
      <c r="C122" s="846"/>
      <c r="D122" s="846"/>
      <c r="E122" s="846"/>
      <c r="F122" s="846"/>
      <c r="G122" s="846"/>
      <c r="H122" s="846"/>
      <c r="I122" s="846"/>
      <c r="J122" s="846"/>
      <c r="K122" s="846"/>
      <c r="L122" s="846"/>
      <c r="M122" s="846"/>
      <c r="N122" s="846"/>
      <c r="O122" s="846"/>
      <c r="P122" s="846"/>
      <c r="Q122" s="846"/>
      <c r="R122" s="732"/>
      <c r="S122" s="677"/>
      <c r="T122" s="629" t="s">
        <v>415</v>
      </c>
      <c r="U122" s="731" t="s">
        <v>801</v>
      </c>
      <c r="V122" s="103">
        <v>29</v>
      </c>
      <c r="W122" s="103">
        <v>21</v>
      </c>
      <c r="X122" s="103">
        <v>23</v>
      </c>
      <c r="Y122" s="573">
        <v>44</v>
      </c>
    </row>
    <row r="123" spans="1:25" ht="15.95" customHeight="1" x14ac:dyDescent="0.4">
      <c r="A123" s="847" t="s">
        <v>802</v>
      </c>
      <c r="B123" s="847"/>
      <c r="P123" s="857" t="s">
        <v>1231</v>
      </c>
      <c r="Q123" s="857"/>
      <c r="R123" s="857"/>
      <c r="S123" s="677"/>
      <c r="T123" s="629" t="s">
        <v>417</v>
      </c>
      <c r="U123" s="731" t="s">
        <v>803</v>
      </c>
      <c r="V123" s="103">
        <v>231</v>
      </c>
      <c r="W123" s="103">
        <v>271</v>
      </c>
      <c r="X123" s="103">
        <v>259</v>
      </c>
      <c r="Y123" s="573">
        <v>530</v>
      </c>
    </row>
    <row r="124" spans="1:25" ht="15.95" customHeight="1" x14ac:dyDescent="0.4">
      <c r="A124" s="498" t="s">
        <v>1</v>
      </c>
      <c r="B124" s="499" t="s">
        <v>2</v>
      </c>
      <c r="C124" s="498" t="s">
        <v>3</v>
      </c>
      <c r="D124" s="498" t="s">
        <v>4</v>
      </c>
      <c r="E124" s="498" t="s">
        <v>5</v>
      </c>
      <c r="F124" s="729" t="s">
        <v>6</v>
      </c>
      <c r="G124" s="498" t="s">
        <v>1</v>
      </c>
      <c r="H124" s="499" t="s">
        <v>2</v>
      </c>
      <c r="I124" s="617" t="s">
        <v>460</v>
      </c>
      <c r="J124" s="617" t="s">
        <v>762</v>
      </c>
      <c r="K124" s="617"/>
      <c r="L124" s="857"/>
      <c r="M124" s="498" t="s">
        <v>1</v>
      </c>
      <c r="N124" s="499" t="s">
        <v>2</v>
      </c>
      <c r="O124" s="617" t="s">
        <v>460</v>
      </c>
      <c r="P124" s="617" t="s">
        <v>804</v>
      </c>
      <c r="Q124" s="617"/>
      <c r="R124" s="857"/>
      <c r="S124" s="677"/>
      <c r="T124" s="629" t="s">
        <v>418</v>
      </c>
      <c r="U124" s="731" t="s">
        <v>805</v>
      </c>
      <c r="V124" s="103">
        <v>128</v>
      </c>
      <c r="W124" s="103">
        <v>137</v>
      </c>
      <c r="X124" s="103">
        <v>157</v>
      </c>
      <c r="Y124" s="573">
        <v>294</v>
      </c>
    </row>
    <row r="125" spans="1:25" ht="15.95" customHeight="1" x14ac:dyDescent="0.4">
      <c r="A125" s="627" t="s">
        <v>806</v>
      </c>
      <c r="B125" s="733" t="s">
        <v>419</v>
      </c>
      <c r="C125" s="103">
        <v>85</v>
      </c>
      <c r="D125" s="103">
        <v>65</v>
      </c>
      <c r="E125" s="103">
        <v>73</v>
      </c>
      <c r="F125" s="110">
        <v>138</v>
      </c>
      <c r="G125" s="734" t="s">
        <v>420</v>
      </c>
      <c r="H125" s="735" t="s">
        <v>421</v>
      </c>
      <c r="I125" s="736">
        <v>4330</v>
      </c>
      <c r="J125" s="737" t="s">
        <v>807</v>
      </c>
      <c r="K125" s="738"/>
      <c r="L125" s="857"/>
      <c r="M125" s="739">
        <v>5117</v>
      </c>
      <c r="N125" s="740" t="s">
        <v>808</v>
      </c>
      <c r="O125" s="741">
        <v>4540</v>
      </c>
      <c r="P125" s="742" t="s">
        <v>809</v>
      </c>
      <c r="Q125" s="743"/>
      <c r="R125" s="857"/>
      <c r="S125" s="686"/>
      <c r="T125" s="629" t="s">
        <v>422</v>
      </c>
      <c r="U125" s="731" t="s">
        <v>810</v>
      </c>
      <c r="V125" s="103">
        <v>26</v>
      </c>
      <c r="W125" s="103">
        <v>24</v>
      </c>
      <c r="X125" s="103">
        <v>27</v>
      </c>
      <c r="Y125" s="573">
        <v>51</v>
      </c>
    </row>
    <row r="126" spans="1:25" ht="15.95" customHeight="1" x14ac:dyDescent="0.4">
      <c r="A126" s="627" t="s">
        <v>423</v>
      </c>
      <c r="B126" s="657" t="s">
        <v>424</v>
      </c>
      <c r="C126" s="103">
        <v>309</v>
      </c>
      <c r="D126" s="103">
        <v>287</v>
      </c>
      <c r="E126" s="103">
        <v>270</v>
      </c>
      <c r="F126" s="110">
        <v>557</v>
      </c>
      <c r="G126" s="744"/>
      <c r="H126" s="745"/>
      <c r="I126" s="736">
        <v>4340</v>
      </c>
      <c r="J126" s="737" t="s">
        <v>811</v>
      </c>
      <c r="K126" s="738"/>
      <c r="L126" s="857"/>
      <c r="M126" s="746"/>
      <c r="N126" s="747"/>
      <c r="O126" s="741">
        <v>4550</v>
      </c>
      <c r="P126" s="742" t="s">
        <v>812</v>
      </c>
      <c r="Q126" s="743"/>
      <c r="R126" s="857"/>
      <c r="S126" s="748" t="s">
        <v>236</v>
      </c>
      <c r="T126" s="629" t="s">
        <v>425</v>
      </c>
      <c r="U126" s="630" t="s">
        <v>813</v>
      </c>
      <c r="V126" s="103">
        <v>68</v>
      </c>
      <c r="W126" s="103">
        <v>59</v>
      </c>
      <c r="X126" s="103">
        <v>78</v>
      </c>
      <c r="Y126" s="573">
        <v>137</v>
      </c>
    </row>
    <row r="127" spans="1:25" ht="15.95" customHeight="1" x14ac:dyDescent="0.4">
      <c r="A127" s="627" t="s">
        <v>420</v>
      </c>
      <c r="B127" s="749" t="s">
        <v>426</v>
      </c>
      <c r="C127" s="103">
        <v>221</v>
      </c>
      <c r="D127" s="103">
        <v>150</v>
      </c>
      <c r="E127" s="103">
        <v>209</v>
      </c>
      <c r="F127" s="110">
        <v>359</v>
      </c>
      <c r="G127" s="750"/>
      <c r="H127" s="751"/>
      <c r="I127" s="736">
        <v>4800</v>
      </c>
      <c r="J127" s="737" t="s">
        <v>814</v>
      </c>
      <c r="K127" s="738"/>
      <c r="L127" s="857"/>
      <c r="M127" s="746"/>
      <c r="N127" s="747"/>
      <c r="O127" s="741">
        <v>4560</v>
      </c>
      <c r="P127" s="742" t="s">
        <v>815</v>
      </c>
      <c r="Q127" s="743"/>
      <c r="R127" s="857"/>
      <c r="S127" s="686"/>
      <c r="T127" s="629" t="s">
        <v>427</v>
      </c>
      <c r="U127" s="630" t="s">
        <v>816</v>
      </c>
      <c r="V127" s="103">
        <v>37</v>
      </c>
      <c r="W127" s="103">
        <v>30</v>
      </c>
      <c r="X127" s="103">
        <v>41</v>
      </c>
      <c r="Y127" s="573">
        <v>71</v>
      </c>
    </row>
    <row r="128" spans="1:25" ht="15.95" customHeight="1" x14ac:dyDescent="0.4">
      <c r="A128" s="627" t="s">
        <v>428</v>
      </c>
      <c r="B128" s="752" t="s">
        <v>429</v>
      </c>
      <c r="C128" s="103">
        <v>178</v>
      </c>
      <c r="D128" s="103">
        <v>152</v>
      </c>
      <c r="E128" s="103">
        <v>172</v>
      </c>
      <c r="F128" s="110">
        <v>324</v>
      </c>
      <c r="G128" s="753" t="s">
        <v>428</v>
      </c>
      <c r="H128" s="754" t="s">
        <v>817</v>
      </c>
      <c r="I128" s="755">
        <v>4080</v>
      </c>
      <c r="J128" s="756" t="s">
        <v>818</v>
      </c>
      <c r="K128" s="757"/>
      <c r="L128" s="857"/>
      <c r="M128" s="746"/>
      <c r="N128" s="747"/>
      <c r="O128" s="741">
        <v>4570</v>
      </c>
      <c r="P128" s="742" t="s">
        <v>819</v>
      </c>
      <c r="Q128" s="743"/>
      <c r="R128" s="857"/>
      <c r="S128" s="758" t="s">
        <v>820</v>
      </c>
      <c r="T128" s="629" t="s">
        <v>430</v>
      </c>
      <c r="U128" s="618" t="s">
        <v>821</v>
      </c>
      <c r="V128" s="103">
        <v>80</v>
      </c>
      <c r="W128" s="103">
        <v>68</v>
      </c>
      <c r="X128" s="103">
        <v>81</v>
      </c>
      <c r="Y128" s="573">
        <v>149</v>
      </c>
    </row>
    <row r="129" spans="1:25" ht="15.95" customHeight="1" x14ac:dyDescent="0.4">
      <c r="A129" s="627" t="s">
        <v>431</v>
      </c>
      <c r="B129" s="759" t="s">
        <v>432</v>
      </c>
      <c r="C129" s="103">
        <v>359</v>
      </c>
      <c r="D129" s="103">
        <v>320</v>
      </c>
      <c r="E129" s="103">
        <v>370</v>
      </c>
      <c r="F129" s="110">
        <v>690</v>
      </c>
      <c r="G129" s="760"/>
      <c r="H129" s="761"/>
      <c r="I129" s="755">
        <v>4090</v>
      </c>
      <c r="J129" s="756" t="s">
        <v>822</v>
      </c>
      <c r="K129" s="757"/>
      <c r="L129" s="857"/>
      <c r="M129" s="746"/>
      <c r="N129" s="747"/>
      <c r="O129" s="741">
        <v>4580</v>
      </c>
      <c r="P129" s="742" t="s">
        <v>823</v>
      </c>
      <c r="Q129" s="743"/>
      <c r="R129" s="857"/>
      <c r="S129" s="677"/>
      <c r="T129" s="629" t="s">
        <v>433</v>
      </c>
      <c r="U129" s="618" t="s">
        <v>824</v>
      </c>
      <c r="V129" s="103">
        <v>167</v>
      </c>
      <c r="W129" s="103">
        <v>146</v>
      </c>
      <c r="X129" s="103">
        <v>164</v>
      </c>
      <c r="Y129" s="573">
        <v>310</v>
      </c>
    </row>
    <row r="130" spans="1:25" ht="15.95" customHeight="1" x14ac:dyDescent="0.4">
      <c r="A130" s="627" t="s">
        <v>434</v>
      </c>
      <c r="B130" s="762" t="s">
        <v>435</v>
      </c>
      <c r="C130" s="103">
        <v>568</v>
      </c>
      <c r="D130" s="103">
        <v>631</v>
      </c>
      <c r="E130" s="103">
        <v>675</v>
      </c>
      <c r="F130" s="110">
        <v>1306</v>
      </c>
      <c r="G130" s="760"/>
      <c r="H130" s="761"/>
      <c r="I130" s="755">
        <v>4100</v>
      </c>
      <c r="J130" s="756" t="s">
        <v>825</v>
      </c>
      <c r="K130" s="757"/>
      <c r="L130" s="857"/>
      <c r="M130" s="746"/>
      <c r="N130" s="747"/>
      <c r="O130" s="741">
        <v>4590</v>
      </c>
      <c r="P130" s="742" t="s">
        <v>826</v>
      </c>
      <c r="Q130" s="743"/>
      <c r="R130" s="857"/>
      <c r="S130" s="763" t="s">
        <v>317</v>
      </c>
      <c r="T130" s="629" t="s">
        <v>316</v>
      </c>
      <c r="U130" s="657" t="s">
        <v>317</v>
      </c>
      <c r="V130" s="103">
        <v>104</v>
      </c>
      <c r="W130" s="103">
        <v>92</v>
      </c>
      <c r="X130" s="103">
        <v>96</v>
      </c>
      <c r="Y130" s="573">
        <v>188</v>
      </c>
    </row>
    <row r="131" spans="1:25" ht="15.95" customHeight="1" x14ac:dyDescent="0.4">
      <c r="A131" s="627" t="s">
        <v>436</v>
      </c>
      <c r="B131" s="764" t="s">
        <v>437</v>
      </c>
      <c r="C131" s="103">
        <v>344</v>
      </c>
      <c r="D131" s="103">
        <v>318</v>
      </c>
      <c r="E131" s="103">
        <v>394</v>
      </c>
      <c r="F131" s="110">
        <v>712</v>
      </c>
      <c r="G131" s="760"/>
      <c r="H131" s="761"/>
      <c r="I131" s="755">
        <v>4110</v>
      </c>
      <c r="J131" s="756" t="s">
        <v>827</v>
      </c>
      <c r="K131" s="757"/>
      <c r="L131" s="857"/>
      <c r="M131" s="746"/>
      <c r="N131" s="747"/>
      <c r="O131" s="741">
        <v>4600</v>
      </c>
      <c r="P131" s="742" t="s">
        <v>828</v>
      </c>
      <c r="Q131" s="743"/>
      <c r="R131" s="857"/>
      <c r="S131" s="686"/>
      <c r="T131" s="629" t="s">
        <v>438</v>
      </c>
      <c r="U131" s="657" t="s">
        <v>829</v>
      </c>
      <c r="V131" s="103">
        <v>7</v>
      </c>
      <c r="W131" s="103">
        <v>3</v>
      </c>
      <c r="X131" s="103">
        <v>4</v>
      </c>
      <c r="Y131" s="573">
        <v>7</v>
      </c>
    </row>
    <row r="132" spans="1:25" ht="15.95" customHeight="1" x14ac:dyDescent="0.4">
      <c r="A132" s="627" t="s">
        <v>439</v>
      </c>
      <c r="B132" s="688" t="s">
        <v>440</v>
      </c>
      <c r="C132" s="103">
        <v>199</v>
      </c>
      <c r="D132" s="103">
        <v>179</v>
      </c>
      <c r="E132" s="103">
        <v>200</v>
      </c>
      <c r="F132" s="110">
        <v>379</v>
      </c>
      <c r="G132" s="760"/>
      <c r="H132" s="761"/>
      <c r="I132" s="755">
        <v>4230</v>
      </c>
      <c r="J132" s="756" t="s">
        <v>830</v>
      </c>
      <c r="K132" s="757"/>
      <c r="L132" s="857"/>
      <c r="M132" s="746"/>
      <c r="N132" s="747"/>
      <c r="O132" s="741">
        <v>4840</v>
      </c>
      <c r="P132" s="742" t="s">
        <v>139</v>
      </c>
      <c r="Q132" s="743"/>
      <c r="R132" s="857"/>
      <c r="S132" s="724" t="s">
        <v>831</v>
      </c>
      <c r="T132" s="629" t="s">
        <v>441</v>
      </c>
      <c r="U132" s="659" t="s">
        <v>832</v>
      </c>
      <c r="V132" s="103">
        <v>101</v>
      </c>
      <c r="W132" s="103">
        <v>72</v>
      </c>
      <c r="X132" s="103">
        <v>98</v>
      </c>
      <c r="Y132" s="573">
        <v>170</v>
      </c>
    </row>
    <row r="133" spans="1:25" ht="15.95" customHeight="1" x14ac:dyDescent="0.4">
      <c r="A133" s="627" t="s">
        <v>442</v>
      </c>
      <c r="B133" s="765" t="s">
        <v>443</v>
      </c>
      <c r="C133" s="103">
        <v>212</v>
      </c>
      <c r="D133" s="103">
        <v>183</v>
      </c>
      <c r="E133" s="103">
        <v>215</v>
      </c>
      <c r="F133" s="110">
        <v>398</v>
      </c>
      <c r="G133" s="760"/>
      <c r="H133" s="761"/>
      <c r="I133" s="755">
        <v>4240</v>
      </c>
      <c r="J133" s="756" t="s">
        <v>833</v>
      </c>
      <c r="K133" s="757"/>
      <c r="L133" s="857"/>
      <c r="M133" s="746"/>
      <c r="N133" s="747"/>
      <c r="O133" s="741">
        <v>4850</v>
      </c>
      <c r="P133" s="742" t="s">
        <v>834</v>
      </c>
      <c r="Q133" s="743"/>
      <c r="R133" s="857"/>
      <c r="S133" s="677"/>
      <c r="T133" s="629" t="s">
        <v>444</v>
      </c>
      <c r="U133" s="659" t="s">
        <v>835</v>
      </c>
      <c r="V133" s="103">
        <v>59</v>
      </c>
      <c r="W133" s="103">
        <v>49</v>
      </c>
      <c r="X133" s="103">
        <v>71</v>
      </c>
      <c r="Y133" s="573">
        <v>120</v>
      </c>
    </row>
    <row r="134" spans="1:25" ht="15.95" customHeight="1" x14ac:dyDescent="0.4">
      <c r="A134" s="627" t="s">
        <v>445</v>
      </c>
      <c r="B134" s="766" t="s">
        <v>446</v>
      </c>
      <c r="C134" s="103">
        <v>397</v>
      </c>
      <c r="D134" s="103">
        <v>474</v>
      </c>
      <c r="E134" s="103">
        <v>474</v>
      </c>
      <c r="F134" s="110">
        <v>948</v>
      </c>
      <c r="G134" s="760"/>
      <c r="H134" s="761"/>
      <c r="I134" s="755">
        <v>4250</v>
      </c>
      <c r="J134" s="756" t="s">
        <v>836</v>
      </c>
      <c r="K134" s="757"/>
      <c r="L134" s="857"/>
      <c r="M134" s="746"/>
      <c r="N134" s="747"/>
      <c r="O134" s="741">
        <v>4910</v>
      </c>
      <c r="P134" s="742" t="s">
        <v>837</v>
      </c>
      <c r="Q134" s="743"/>
      <c r="R134" s="857"/>
      <c r="S134" s="686"/>
      <c r="T134" s="629" t="s">
        <v>447</v>
      </c>
      <c r="U134" s="659" t="s">
        <v>838</v>
      </c>
      <c r="V134" s="103">
        <v>48</v>
      </c>
      <c r="W134" s="103">
        <v>39</v>
      </c>
      <c r="X134" s="103">
        <v>51</v>
      </c>
      <c r="Y134" s="573">
        <v>90</v>
      </c>
    </row>
    <row r="135" spans="1:25" ht="15.95" customHeight="1" x14ac:dyDescent="0.4">
      <c r="A135" s="860"/>
      <c r="C135" s="104"/>
      <c r="D135" s="104"/>
      <c r="E135" s="104"/>
      <c r="F135" s="104"/>
      <c r="G135" s="760"/>
      <c r="H135" s="761"/>
      <c r="I135" s="755">
        <v>4260</v>
      </c>
      <c r="J135" s="756" t="s">
        <v>839</v>
      </c>
      <c r="K135" s="757"/>
      <c r="L135" s="857"/>
      <c r="M135" s="767"/>
      <c r="N135" s="768"/>
      <c r="O135" s="741">
        <v>4970</v>
      </c>
      <c r="P135" s="769" t="s">
        <v>616</v>
      </c>
      <c r="Q135" s="769"/>
      <c r="R135" s="857"/>
      <c r="S135" s="699" t="s">
        <v>448</v>
      </c>
      <c r="T135" s="629" t="s">
        <v>449</v>
      </c>
      <c r="U135" s="659" t="s">
        <v>840</v>
      </c>
      <c r="V135" s="103">
        <v>2</v>
      </c>
      <c r="W135" s="103">
        <v>1</v>
      </c>
      <c r="X135" s="103">
        <v>2</v>
      </c>
      <c r="Y135" s="573">
        <v>3</v>
      </c>
    </row>
    <row r="136" spans="1:25" ht="15.95" customHeight="1" x14ac:dyDescent="0.4">
      <c r="A136" s="857"/>
      <c r="B136" s="857"/>
      <c r="C136" s="857"/>
      <c r="D136" s="857"/>
      <c r="E136" s="857"/>
      <c r="G136" s="760"/>
      <c r="H136" s="761"/>
      <c r="I136" s="755">
        <v>4270</v>
      </c>
      <c r="J136" s="756" t="s">
        <v>841</v>
      </c>
      <c r="K136" s="757"/>
      <c r="L136" s="857"/>
      <c r="M136" s="770">
        <v>5118</v>
      </c>
      <c r="N136" s="771" t="s">
        <v>440</v>
      </c>
      <c r="O136" s="772">
        <v>4380</v>
      </c>
      <c r="P136" s="644" t="s">
        <v>496</v>
      </c>
      <c r="Q136" s="645"/>
      <c r="R136" s="857"/>
      <c r="S136" s="677"/>
      <c r="T136" s="629" t="s">
        <v>222</v>
      </c>
      <c r="U136" s="659" t="s">
        <v>448</v>
      </c>
      <c r="V136" s="103">
        <v>7</v>
      </c>
      <c r="W136" s="103">
        <v>6</v>
      </c>
      <c r="X136" s="103">
        <v>5</v>
      </c>
      <c r="Y136" s="573">
        <v>11</v>
      </c>
    </row>
    <row r="137" spans="1:25" ht="15.95" customHeight="1" x14ac:dyDescent="0.4">
      <c r="A137" s="498" t="s">
        <v>1</v>
      </c>
      <c r="B137" s="499" t="s">
        <v>2</v>
      </c>
      <c r="C137" s="617" t="s">
        <v>460</v>
      </c>
      <c r="D137" s="617" t="s">
        <v>762</v>
      </c>
      <c r="E137" s="617"/>
      <c r="G137" s="760"/>
      <c r="H137" s="761"/>
      <c r="I137" s="755">
        <v>4350</v>
      </c>
      <c r="J137" s="774" t="s">
        <v>842</v>
      </c>
      <c r="K137" s="775"/>
      <c r="L137" s="857"/>
      <c r="M137" s="776"/>
      <c r="N137" s="777"/>
      <c r="O137" s="772">
        <v>4390</v>
      </c>
      <c r="P137" s="644" t="s">
        <v>497</v>
      </c>
      <c r="Q137" s="645"/>
      <c r="R137" s="857"/>
      <c r="S137" s="778" t="s">
        <v>843</v>
      </c>
      <c r="T137" s="582" t="s">
        <v>452</v>
      </c>
      <c r="U137" s="504" t="s">
        <v>585</v>
      </c>
      <c r="V137" s="103">
        <v>65</v>
      </c>
      <c r="W137" s="103">
        <v>42</v>
      </c>
      <c r="X137" s="103">
        <v>82</v>
      </c>
      <c r="Y137" s="573">
        <v>124</v>
      </c>
    </row>
    <row r="138" spans="1:25" ht="15.95" customHeight="1" x14ac:dyDescent="0.4">
      <c r="A138" s="779" t="s">
        <v>806</v>
      </c>
      <c r="B138" s="780" t="s">
        <v>844</v>
      </c>
      <c r="C138" s="781">
        <v>4010</v>
      </c>
      <c r="D138" s="782" t="s">
        <v>845</v>
      </c>
      <c r="E138" s="783"/>
      <c r="G138" s="760"/>
      <c r="H138" s="761"/>
      <c r="I138" s="755">
        <v>4360</v>
      </c>
      <c r="J138" s="774" t="s">
        <v>846</v>
      </c>
      <c r="K138" s="775"/>
      <c r="L138" s="857"/>
      <c r="M138" s="776"/>
      <c r="N138" s="777"/>
      <c r="O138" s="772">
        <v>4410</v>
      </c>
      <c r="P138" s="644" t="s">
        <v>498</v>
      </c>
      <c r="Q138" s="645"/>
      <c r="R138" s="857"/>
      <c r="S138" s="784"/>
      <c r="T138" s="582" t="s">
        <v>453</v>
      </c>
      <c r="U138" s="504" t="s">
        <v>847</v>
      </c>
      <c r="V138" s="532">
        <v>10</v>
      </c>
      <c r="W138" s="532">
        <v>12</v>
      </c>
      <c r="X138" s="532">
        <v>10</v>
      </c>
      <c r="Y138" s="532">
        <v>22</v>
      </c>
    </row>
    <row r="139" spans="1:25" ht="15.95" customHeight="1" x14ac:dyDescent="0.4">
      <c r="A139" s="785"/>
      <c r="B139" s="786"/>
      <c r="C139" s="781">
        <v>4020</v>
      </c>
      <c r="D139" s="782" t="s">
        <v>848</v>
      </c>
      <c r="E139" s="783"/>
      <c r="G139" s="787"/>
      <c r="H139" s="788"/>
      <c r="I139" s="755">
        <v>4370</v>
      </c>
      <c r="J139" s="774" t="s">
        <v>849</v>
      </c>
      <c r="K139" s="775"/>
      <c r="L139" s="857"/>
      <c r="M139" s="776"/>
      <c r="N139" s="777"/>
      <c r="O139" s="772">
        <v>4420</v>
      </c>
      <c r="P139" s="644" t="s">
        <v>499</v>
      </c>
      <c r="Q139" s="645"/>
      <c r="R139" s="857"/>
    </row>
    <row r="140" spans="1:25" ht="15.95" customHeight="1" x14ac:dyDescent="0.4">
      <c r="A140" s="785"/>
      <c r="B140" s="786"/>
      <c r="C140" s="781">
        <v>4030</v>
      </c>
      <c r="D140" s="782" t="s">
        <v>850</v>
      </c>
      <c r="E140" s="783"/>
      <c r="G140" s="789">
        <v>5115</v>
      </c>
      <c r="H140" s="790" t="s">
        <v>851</v>
      </c>
      <c r="I140" s="791">
        <v>4430</v>
      </c>
      <c r="J140" s="792" t="s">
        <v>852</v>
      </c>
      <c r="K140" s="793"/>
      <c r="L140" s="857"/>
      <c r="M140" s="776"/>
      <c r="N140" s="777"/>
      <c r="O140" s="772">
        <v>4620</v>
      </c>
      <c r="P140" s="644" t="s">
        <v>500</v>
      </c>
      <c r="Q140" s="645"/>
      <c r="R140" s="857"/>
    </row>
    <row r="141" spans="1:25" ht="15.95" customHeight="1" x14ac:dyDescent="0.4">
      <c r="A141" s="785"/>
      <c r="B141" s="786"/>
      <c r="C141" s="781">
        <v>4040</v>
      </c>
      <c r="D141" s="782" t="s">
        <v>853</v>
      </c>
      <c r="E141" s="783"/>
      <c r="G141" s="794"/>
      <c r="H141" s="795"/>
      <c r="I141" s="791">
        <v>4640</v>
      </c>
      <c r="J141" s="792" t="s">
        <v>854</v>
      </c>
      <c r="K141" s="793"/>
      <c r="L141" s="857"/>
      <c r="M141" s="796"/>
      <c r="N141" s="797"/>
      <c r="O141" s="772">
        <v>4610</v>
      </c>
      <c r="P141" s="644" t="s">
        <v>517</v>
      </c>
      <c r="Q141" s="645"/>
      <c r="R141" s="857"/>
    </row>
    <row r="142" spans="1:25" ht="15.95" customHeight="1" x14ac:dyDescent="0.4">
      <c r="A142" s="785"/>
      <c r="B142" s="786"/>
      <c r="C142" s="781">
        <v>4050</v>
      </c>
      <c r="D142" s="782" t="s">
        <v>855</v>
      </c>
      <c r="E142" s="783"/>
      <c r="G142" s="794"/>
      <c r="H142" s="795"/>
      <c r="I142" s="791">
        <v>4650</v>
      </c>
      <c r="J142" s="792" t="s">
        <v>856</v>
      </c>
      <c r="K142" s="793"/>
      <c r="L142" s="857"/>
      <c r="M142" s="798">
        <v>5119</v>
      </c>
      <c r="N142" s="799" t="s">
        <v>501</v>
      </c>
      <c r="O142" s="800">
        <v>4670</v>
      </c>
      <c r="P142" s="801" t="s">
        <v>502</v>
      </c>
      <c r="Q142" s="802"/>
      <c r="R142" s="857"/>
    </row>
    <row r="143" spans="1:25" ht="15.95" customHeight="1" x14ac:dyDescent="0.4">
      <c r="A143" s="785"/>
      <c r="B143" s="786"/>
      <c r="C143" s="781">
        <v>4060</v>
      </c>
      <c r="D143" s="782" t="s">
        <v>857</v>
      </c>
      <c r="E143" s="783"/>
      <c r="G143" s="794"/>
      <c r="H143" s="795"/>
      <c r="I143" s="791">
        <v>4660</v>
      </c>
      <c r="J143" s="792" t="s">
        <v>858</v>
      </c>
      <c r="K143" s="793"/>
      <c r="L143" s="857"/>
      <c r="M143" s="803"/>
      <c r="N143" s="804"/>
      <c r="O143" s="800">
        <v>4680</v>
      </c>
      <c r="P143" s="801" t="s">
        <v>503</v>
      </c>
      <c r="Q143" s="802"/>
      <c r="R143" s="857"/>
    </row>
    <row r="144" spans="1:25" ht="15.95" customHeight="1" x14ac:dyDescent="0.4">
      <c r="A144" s="805"/>
      <c r="B144" s="806"/>
      <c r="C144" s="781">
        <v>4070</v>
      </c>
      <c r="D144" s="782" t="s">
        <v>859</v>
      </c>
      <c r="E144" s="783"/>
      <c r="G144" s="794"/>
      <c r="H144" s="795"/>
      <c r="I144" s="791">
        <v>4790</v>
      </c>
      <c r="J144" s="792" t="s">
        <v>860</v>
      </c>
      <c r="K144" s="793"/>
      <c r="L144" s="857"/>
      <c r="M144" s="803"/>
      <c r="N144" s="804"/>
      <c r="O144" s="800">
        <v>4690</v>
      </c>
      <c r="P144" s="801" t="s">
        <v>504</v>
      </c>
      <c r="Q144" s="802"/>
      <c r="R144" s="857"/>
    </row>
    <row r="145" spans="1:25" ht="15.95" customHeight="1" x14ac:dyDescent="0.4">
      <c r="A145" s="807" t="s">
        <v>423</v>
      </c>
      <c r="B145" s="808" t="s">
        <v>861</v>
      </c>
      <c r="C145" s="809">
        <v>4120</v>
      </c>
      <c r="D145" s="709" t="s">
        <v>862</v>
      </c>
      <c r="E145" s="710"/>
      <c r="G145" s="810"/>
      <c r="H145" s="811"/>
      <c r="I145" s="791">
        <v>4880</v>
      </c>
      <c r="J145" s="792" t="s">
        <v>863</v>
      </c>
      <c r="K145" s="793"/>
      <c r="L145" s="857"/>
      <c r="M145" s="803"/>
      <c r="N145" s="804"/>
      <c r="O145" s="800">
        <v>4700</v>
      </c>
      <c r="P145" s="801" t="s">
        <v>506</v>
      </c>
      <c r="Q145" s="802"/>
      <c r="R145" s="857"/>
    </row>
    <row r="146" spans="1:25" ht="15.95" customHeight="1" x14ac:dyDescent="0.4">
      <c r="A146" s="812"/>
      <c r="B146" s="813"/>
      <c r="C146" s="809">
        <v>4130</v>
      </c>
      <c r="D146" s="709" t="s">
        <v>864</v>
      </c>
      <c r="E146" s="710"/>
      <c r="G146" s="814">
        <v>5116</v>
      </c>
      <c r="H146" s="815" t="s">
        <v>865</v>
      </c>
      <c r="I146" s="648">
        <v>4440</v>
      </c>
      <c r="J146" s="507" t="s">
        <v>866</v>
      </c>
      <c r="K146" s="508"/>
      <c r="L146" s="857"/>
      <c r="M146" s="803"/>
      <c r="N146" s="804"/>
      <c r="O146" s="800">
        <v>4710</v>
      </c>
      <c r="P146" s="801" t="s">
        <v>508</v>
      </c>
      <c r="Q146" s="802"/>
      <c r="R146" s="857"/>
    </row>
    <row r="147" spans="1:25" ht="15.95" customHeight="1" x14ac:dyDescent="0.4">
      <c r="A147" s="812"/>
      <c r="B147" s="813"/>
      <c r="C147" s="809">
        <v>4140</v>
      </c>
      <c r="D147" s="709" t="s">
        <v>867</v>
      </c>
      <c r="E147" s="710"/>
      <c r="G147" s="816"/>
      <c r="H147" s="816"/>
      <c r="I147" s="648">
        <v>4450</v>
      </c>
      <c r="J147" s="507" t="s">
        <v>868</v>
      </c>
      <c r="K147" s="508"/>
      <c r="L147" s="857"/>
      <c r="M147" s="817"/>
      <c r="N147" s="818"/>
      <c r="O147" s="800">
        <v>4720</v>
      </c>
      <c r="P147" s="801" t="s">
        <v>509</v>
      </c>
      <c r="Q147" s="802"/>
      <c r="R147" s="857"/>
    </row>
    <row r="148" spans="1:25" ht="15.95" customHeight="1" x14ac:dyDescent="0.4">
      <c r="A148" s="812"/>
      <c r="B148" s="813"/>
      <c r="C148" s="809">
        <v>4150</v>
      </c>
      <c r="D148" s="709" t="s">
        <v>869</v>
      </c>
      <c r="E148" s="710"/>
      <c r="G148" s="816"/>
      <c r="H148" s="816"/>
      <c r="I148" s="648">
        <v>4460</v>
      </c>
      <c r="J148" s="507" t="s">
        <v>870</v>
      </c>
      <c r="K148" s="508"/>
      <c r="L148" s="857"/>
      <c r="M148" s="819">
        <v>5120</v>
      </c>
      <c r="N148" s="820" t="s">
        <v>510</v>
      </c>
      <c r="O148" s="821">
        <v>4630</v>
      </c>
      <c r="P148" s="822" t="s">
        <v>511</v>
      </c>
      <c r="Q148" s="823"/>
      <c r="R148" s="857"/>
    </row>
    <row r="149" spans="1:25" ht="15.95" customHeight="1" x14ac:dyDescent="0.4">
      <c r="A149" s="812"/>
      <c r="B149" s="813"/>
      <c r="C149" s="809">
        <v>4160</v>
      </c>
      <c r="D149" s="709" t="s">
        <v>871</v>
      </c>
      <c r="E149" s="710"/>
      <c r="G149" s="816"/>
      <c r="H149" s="816"/>
      <c r="I149" s="648">
        <v>4470</v>
      </c>
      <c r="J149" s="507" t="s">
        <v>872</v>
      </c>
      <c r="K149" s="508"/>
      <c r="L149" s="857"/>
      <c r="M149" s="824"/>
      <c r="N149" s="824"/>
      <c r="O149" s="821">
        <v>4730</v>
      </c>
      <c r="P149" s="822" t="s">
        <v>512</v>
      </c>
      <c r="Q149" s="823"/>
      <c r="R149" s="857"/>
    </row>
    <row r="150" spans="1:25" ht="15.95" customHeight="1" x14ac:dyDescent="0.4">
      <c r="A150" s="812"/>
      <c r="B150" s="813"/>
      <c r="C150" s="809">
        <v>4170</v>
      </c>
      <c r="D150" s="709" t="s">
        <v>873</v>
      </c>
      <c r="E150" s="710"/>
      <c r="G150" s="816"/>
      <c r="H150" s="816"/>
      <c r="I150" s="648">
        <v>4480</v>
      </c>
      <c r="J150" s="507" t="s">
        <v>874</v>
      </c>
      <c r="K150" s="508"/>
      <c r="L150" s="857"/>
      <c r="M150" s="824"/>
      <c r="N150" s="824"/>
      <c r="O150" s="821">
        <v>4740</v>
      </c>
      <c r="P150" s="822" t="s">
        <v>513</v>
      </c>
      <c r="Q150" s="823"/>
      <c r="R150" s="857"/>
    </row>
    <row r="151" spans="1:25" ht="15.95" customHeight="1" x14ac:dyDescent="0.4">
      <c r="A151" s="812"/>
      <c r="B151" s="813"/>
      <c r="C151" s="809">
        <v>4180</v>
      </c>
      <c r="D151" s="709" t="s">
        <v>875</v>
      </c>
      <c r="E151" s="710"/>
      <c r="G151" s="816"/>
      <c r="H151" s="816"/>
      <c r="I151" s="648">
        <v>4490</v>
      </c>
      <c r="J151" s="507" t="s">
        <v>876</v>
      </c>
      <c r="K151" s="508"/>
      <c r="L151" s="857"/>
      <c r="M151" s="824"/>
      <c r="N151" s="824"/>
      <c r="O151" s="821">
        <v>4750</v>
      </c>
      <c r="P151" s="822" t="s">
        <v>514</v>
      </c>
      <c r="Q151" s="823"/>
      <c r="R151" s="857"/>
    </row>
    <row r="152" spans="1:25" ht="15.95" customHeight="1" x14ac:dyDescent="0.4">
      <c r="A152" s="812"/>
      <c r="B152" s="813"/>
      <c r="C152" s="809">
        <v>4190</v>
      </c>
      <c r="D152" s="709" t="s">
        <v>877</v>
      </c>
      <c r="E152" s="710"/>
      <c r="G152" s="816"/>
      <c r="H152" s="816"/>
      <c r="I152" s="648">
        <v>4500</v>
      </c>
      <c r="J152" s="507" t="s">
        <v>878</v>
      </c>
      <c r="K152" s="508"/>
      <c r="L152" s="857"/>
      <c r="M152" s="824"/>
      <c r="N152" s="824"/>
      <c r="O152" s="821">
        <v>4760</v>
      </c>
      <c r="P152" s="822" t="s">
        <v>515</v>
      </c>
      <c r="Q152" s="823"/>
      <c r="R152" s="857"/>
    </row>
    <row r="153" spans="1:25" ht="15.95" customHeight="1" x14ac:dyDescent="0.4">
      <c r="A153" s="812"/>
      <c r="B153" s="813"/>
      <c r="C153" s="809">
        <v>4200</v>
      </c>
      <c r="D153" s="709" t="s">
        <v>879</v>
      </c>
      <c r="E153" s="710"/>
      <c r="G153" s="816"/>
      <c r="H153" s="816"/>
      <c r="I153" s="648">
        <v>4510</v>
      </c>
      <c r="J153" s="507" t="s">
        <v>880</v>
      </c>
      <c r="K153" s="508"/>
      <c r="L153" s="857"/>
      <c r="M153" s="825"/>
      <c r="N153" s="825"/>
      <c r="O153" s="821">
        <v>4810</v>
      </c>
      <c r="P153" s="822" t="s">
        <v>881</v>
      </c>
      <c r="Q153" s="823"/>
      <c r="R153" s="857"/>
    </row>
    <row r="154" spans="1:25" ht="15.95" customHeight="1" x14ac:dyDescent="0.4">
      <c r="A154" s="812"/>
      <c r="B154" s="813"/>
      <c r="C154" s="809">
        <v>4210</v>
      </c>
      <c r="D154" s="709" t="s">
        <v>882</v>
      </c>
      <c r="E154" s="710"/>
      <c r="G154" s="816"/>
      <c r="H154" s="816"/>
      <c r="I154" s="648">
        <v>4520</v>
      </c>
      <c r="J154" s="507" t="s">
        <v>883</v>
      </c>
      <c r="K154" s="508"/>
      <c r="L154" s="857"/>
      <c r="M154" s="498" t="s">
        <v>115</v>
      </c>
      <c r="N154" s="499" t="s">
        <v>57</v>
      </c>
      <c r="O154" s="617" t="s">
        <v>22</v>
      </c>
      <c r="P154" s="500" t="s">
        <v>116</v>
      </c>
      <c r="Q154" s="501"/>
      <c r="R154" s="857"/>
    </row>
    <row r="155" spans="1:25" ht="15.95" customHeight="1" x14ac:dyDescent="0.4">
      <c r="A155" s="812"/>
      <c r="B155" s="813"/>
      <c r="C155" s="809">
        <v>4220</v>
      </c>
      <c r="D155" s="709" t="s">
        <v>252</v>
      </c>
      <c r="E155" s="710"/>
      <c r="G155" s="816"/>
      <c r="H155" s="816"/>
      <c r="I155" s="648">
        <v>4530</v>
      </c>
      <c r="J155" s="507" t="s">
        <v>884</v>
      </c>
      <c r="K155" s="508"/>
      <c r="L155" s="857"/>
      <c r="M155" s="826">
        <v>5112</v>
      </c>
      <c r="N155" s="657" t="s">
        <v>861</v>
      </c>
      <c r="O155" s="809">
        <v>5020</v>
      </c>
      <c r="P155" s="709" t="s">
        <v>885</v>
      </c>
      <c r="Q155" s="710"/>
      <c r="R155" s="857"/>
    </row>
    <row r="156" spans="1:25" ht="15.95" customHeight="1" x14ac:dyDescent="0.4">
      <c r="A156" s="827"/>
      <c r="B156" s="828"/>
      <c r="C156" s="809">
        <v>4280</v>
      </c>
      <c r="D156" s="709" t="s">
        <v>886</v>
      </c>
      <c r="E156" s="710"/>
      <c r="G156" s="816"/>
      <c r="H156" s="816"/>
      <c r="I156" s="648">
        <v>4780</v>
      </c>
      <c r="J156" s="507" t="s">
        <v>887</v>
      </c>
      <c r="K156" s="508"/>
      <c r="L156" s="857"/>
      <c r="M156" s="829">
        <v>5113</v>
      </c>
      <c r="N156" s="749" t="s">
        <v>421</v>
      </c>
      <c r="O156" s="736">
        <v>5010</v>
      </c>
      <c r="P156" s="737" t="s">
        <v>888</v>
      </c>
      <c r="Q156" s="738"/>
      <c r="R156" s="857"/>
    </row>
    <row r="157" spans="1:25" ht="15.95" customHeight="1" x14ac:dyDescent="0.4">
      <c r="A157" s="830" t="s">
        <v>420</v>
      </c>
      <c r="B157" s="735" t="s">
        <v>421</v>
      </c>
      <c r="C157" s="736">
        <v>4290</v>
      </c>
      <c r="D157" s="737" t="s">
        <v>889</v>
      </c>
      <c r="E157" s="738"/>
      <c r="G157" s="816"/>
      <c r="H157" s="816"/>
      <c r="I157" s="648">
        <v>4860</v>
      </c>
      <c r="J157" s="507" t="s">
        <v>890</v>
      </c>
      <c r="K157" s="508"/>
      <c r="L157" s="857"/>
      <c r="M157" s="831" t="s">
        <v>891</v>
      </c>
      <c r="N157" s="832"/>
      <c r="O157" s="832"/>
      <c r="P157" s="832"/>
      <c r="Q157" s="832"/>
      <c r="R157" s="856"/>
    </row>
    <row r="158" spans="1:25" ht="15.95" customHeight="1" x14ac:dyDescent="0.4">
      <c r="A158" s="833"/>
      <c r="B158" s="833"/>
      <c r="C158" s="736">
        <v>4300</v>
      </c>
      <c r="D158" s="737" t="s">
        <v>892</v>
      </c>
      <c r="E158" s="738"/>
      <c r="G158" s="816"/>
      <c r="H158" s="816"/>
      <c r="I158" s="648">
        <v>4870</v>
      </c>
      <c r="J158" s="507" t="s">
        <v>893</v>
      </c>
      <c r="K158" s="508"/>
      <c r="L158" s="857"/>
      <c r="M158" s="834" t="s">
        <v>894</v>
      </c>
      <c r="N158" s="835"/>
      <c r="O158" s="835"/>
      <c r="P158" s="835"/>
      <c r="Q158" s="835"/>
      <c r="R158" s="856"/>
    </row>
    <row r="159" spans="1:25" ht="16.5" customHeight="1" x14ac:dyDescent="0.4">
      <c r="A159" s="833"/>
      <c r="B159" s="833"/>
      <c r="C159" s="736">
        <v>4310</v>
      </c>
      <c r="D159" s="737" t="s">
        <v>895</v>
      </c>
      <c r="E159" s="738"/>
      <c r="G159" s="816"/>
      <c r="H159" s="816"/>
      <c r="I159" s="648">
        <v>4900</v>
      </c>
      <c r="J159" s="507" t="s">
        <v>896</v>
      </c>
      <c r="K159" s="508"/>
      <c r="L159" s="857"/>
      <c r="M159" s="614"/>
      <c r="N159" s="615"/>
      <c r="O159" s="498" t="s">
        <v>3</v>
      </c>
      <c r="P159" s="498" t="s">
        <v>4</v>
      </c>
      <c r="Q159" s="498" t="s">
        <v>5</v>
      </c>
      <c r="R159" s="498" t="s">
        <v>6</v>
      </c>
      <c r="S159" s="97"/>
      <c r="T159" s="97"/>
      <c r="U159" s="97"/>
      <c r="V159" s="97"/>
    </row>
    <row r="160" spans="1:25" ht="16.5" customHeight="1" x14ac:dyDescent="0.4">
      <c r="A160" s="836"/>
      <c r="B160" s="836"/>
      <c r="C160" s="736">
        <v>4320</v>
      </c>
      <c r="D160" s="737" t="s">
        <v>897</v>
      </c>
      <c r="E160" s="738"/>
      <c r="G160" s="837"/>
      <c r="H160" s="837"/>
      <c r="I160" s="648">
        <v>4960</v>
      </c>
      <c r="J160" s="507" t="s">
        <v>898</v>
      </c>
      <c r="K160" s="508"/>
      <c r="L160" s="857"/>
      <c r="M160" s="513" t="s">
        <v>902</v>
      </c>
      <c r="N160" s="515"/>
      <c r="O160" s="111">
        <v>2872</v>
      </c>
      <c r="P160" s="111">
        <v>2759</v>
      </c>
      <c r="Q160" s="111">
        <v>3052</v>
      </c>
      <c r="R160" s="111">
        <v>5811</v>
      </c>
      <c r="S160" s="97"/>
      <c r="T160" s="97"/>
      <c r="U160" s="97"/>
      <c r="V160" s="97"/>
      <c r="W160" s="97"/>
      <c r="X160" s="97"/>
      <c r="Y160" s="97"/>
    </row>
    <row r="161" spans="1:27" ht="12.75" customHeight="1" x14ac:dyDescent="0.4">
      <c r="A161" s="863" t="s">
        <v>674</v>
      </c>
      <c r="B161" s="854"/>
      <c r="C161" s="855"/>
      <c r="D161" s="855"/>
      <c r="E161" s="855"/>
      <c r="F161" s="855"/>
      <c r="G161" s="864"/>
      <c r="H161" s="864"/>
      <c r="I161" s="865"/>
      <c r="J161" s="865"/>
      <c r="K161" s="866"/>
      <c r="L161" s="867"/>
      <c r="M161" s="856"/>
      <c r="N161" s="856"/>
      <c r="O161" s="856"/>
      <c r="P161" s="856"/>
      <c r="Q161" s="856"/>
      <c r="R161" s="856"/>
      <c r="S161" s="97"/>
      <c r="T161" s="97"/>
      <c r="U161" s="97"/>
      <c r="V161" s="97"/>
      <c r="Z161" s="97"/>
      <c r="AA161" s="97"/>
    </row>
    <row r="162" spans="1:27" ht="15.95" customHeight="1" x14ac:dyDescent="0.4">
      <c r="A162" s="868" t="s">
        <v>899</v>
      </c>
      <c r="S162" s="97"/>
      <c r="T162" s="97"/>
      <c r="U162" s="97"/>
      <c r="V162" s="97"/>
      <c r="W162" s="97"/>
      <c r="X162" s="97"/>
      <c r="Y162" s="97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162"/>
  <sheetViews>
    <sheetView view="pageBreakPreview" zoomScale="85" zoomScaleNormal="100" zoomScaleSheetLayoutView="85" workbookViewId="0">
      <selection activeCell="P3" sqref="P3"/>
    </sheetView>
  </sheetViews>
  <sheetFormatPr defaultRowHeight="13.5" x14ac:dyDescent="0.4"/>
  <cols>
    <col min="1" max="1" width="6.125" style="844" customWidth="1"/>
    <col min="2" max="2" width="12.75" style="845" customWidth="1"/>
    <col min="3" max="6" width="7.625" style="493" customWidth="1"/>
    <col min="7" max="7" width="6.125" style="844" customWidth="1"/>
    <col min="8" max="8" width="12.75" style="845" customWidth="1"/>
    <col min="9" max="11" width="7.625" style="493" customWidth="1"/>
    <col min="12" max="12" width="8.625" style="493" bestFit="1" customWidth="1"/>
    <col min="13" max="13" width="6.125" style="844" customWidth="1"/>
    <col min="14" max="14" width="12.75" style="844" customWidth="1"/>
    <col min="15" max="17" width="7.625" style="493" customWidth="1"/>
    <col min="18" max="18" width="8.625" style="493" customWidth="1"/>
    <col min="19" max="19" width="12" style="493" customWidth="1"/>
    <col min="20" max="20" width="7.125" style="493" customWidth="1"/>
    <col min="21" max="21" width="11.125" style="493" customWidth="1"/>
    <col min="22" max="25" width="6.375" style="493" customWidth="1"/>
    <col min="26" max="16384" width="9" style="493"/>
  </cols>
  <sheetData>
    <row r="1" spans="1:26" ht="24" customHeight="1" x14ac:dyDescent="0.4">
      <c r="A1" s="846" t="s">
        <v>677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</row>
    <row r="2" spans="1:26" ht="15.95" customHeight="1" x14ac:dyDescent="0.4">
      <c r="A2" s="847" t="s">
        <v>690</v>
      </c>
      <c r="B2" s="847"/>
      <c r="P2" s="848" t="s">
        <v>1232</v>
      </c>
      <c r="Q2" s="848"/>
      <c r="R2" s="848"/>
    </row>
    <row r="3" spans="1:26" s="502" customFormat="1" ht="15.95" customHeight="1" x14ac:dyDescent="0.4">
      <c r="A3" s="498" t="s">
        <v>1</v>
      </c>
      <c r="B3" s="499" t="s">
        <v>2</v>
      </c>
      <c r="C3" s="498" t="s">
        <v>3</v>
      </c>
      <c r="D3" s="498" t="s">
        <v>4</v>
      </c>
      <c r="E3" s="498" t="s">
        <v>5</v>
      </c>
      <c r="F3" s="498" t="s">
        <v>6</v>
      </c>
      <c r="G3" s="498" t="s">
        <v>1</v>
      </c>
      <c r="H3" s="499" t="s">
        <v>2</v>
      </c>
      <c r="I3" s="498" t="s">
        <v>3</v>
      </c>
      <c r="J3" s="498" t="s">
        <v>4</v>
      </c>
      <c r="K3" s="498" t="s">
        <v>5</v>
      </c>
      <c r="L3" s="498" t="s">
        <v>6</v>
      </c>
      <c r="M3" s="498" t="s">
        <v>1</v>
      </c>
      <c r="N3" s="498" t="s">
        <v>2</v>
      </c>
      <c r="O3" s="498" t="s">
        <v>3</v>
      </c>
      <c r="P3" s="498" t="s">
        <v>4</v>
      </c>
      <c r="Q3" s="498" t="s">
        <v>5</v>
      </c>
      <c r="R3" s="498" t="s">
        <v>6</v>
      </c>
      <c r="S3" s="498" t="s">
        <v>22</v>
      </c>
      <c r="T3" s="500" t="s">
        <v>23</v>
      </c>
      <c r="U3" s="501"/>
      <c r="V3" s="498" t="s">
        <v>3</v>
      </c>
      <c r="W3" s="498" t="s">
        <v>4</v>
      </c>
      <c r="X3" s="498" t="s">
        <v>5</v>
      </c>
      <c r="Y3" s="498" t="s">
        <v>6</v>
      </c>
      <c r="Z3" s="493"/>
    </row>
    <row r="4" spans="1:26" ht="15.95" customHeight="1" x14ac:dyDescent="0.4">
      <c r="A4" s="503" t="s">
        <v>7</v>
      </c>
      <c r="B4" s="504" t="s">
        <v>519</v>
      </c>
      <c r="C4" s="103">
        <v>190</v>
      </c>
      <c r="D4" s="103">
        <v>149</v>
      </c>
      <c r="E4" s="103">
        <v>161</v>
      </c>
      <c r="F4" s="103">
        <v>310</v>
      </c>
      <c r="G4" s="505" t="s">
        <v>16</v>
      </c>
      <c r="H4" s="504" t="s">
        <v>520</v>
      </c>
      <c r="I4" s="103">
        <v>2527</v>
      </c>
      <c r="J4" s="103">
        <v>2615</v>
      </c>
      <c r="K4" s="103">
        <v>2795</v>
      </c>
      <c r="L4" s="103">
        <v>5410</v>
      </c>
      <c r="M4" s="506" t="s">
        <v>17</v>
      </c>
      <c r="N4" s="504" t="s">
        <v>521</v>
      </c>
      <c r="O4" s="103">
        <v>80</v>
      </c>
      <c r="P4" s="103">
        <v>65</v>
      </c>
      <c r="Q4" s="103">
        <v>67</v>
      </c>
      <c r="R4" s="103">
        <v>132</v>
      </c>
      <c r="S4" s="506" t="s">
        <v>20</v>
      </c>
      <c r="T4" s="507" t="s">
        <v>21</v>
      </c>
      <c r="U4" s="508"/>
      <c r="V4" s="103">
        <v>114</v>
      </c>
      <c r="W4" s="103">
        <v>92</v>
      </c>
      <c r="X4" s="103">
        <v>108</v>
      </c>
      <c r="Y4" s="103">
        <v>200</v>
      </c>
    </row>
    <row r="5" spans="1:26" ht="15.95" customHeight="1" x14ac:dyDescent="0.4">
      <c r="A5" s="503" t="s">
        <v>10</v>
      </c>
      <c r="B5" s="504" t="s">
        <v>11</v>
      </c>
      <c r="C5" s="103">
        <v>72</v>
      </c>
      <c r="D5" s="103">
        <v>52</v>
      </c>
      <c r="E5" s="103">
        <v>45</v>
      </c>
      <c r="F5" s="103">
        <v>97</v>
      </c>
      <c r="G5" s="505" t="s">
        <v>19</v>
      </c>
      <c r="H5" s="504" t="s">
        <v>522</v>
      </c>
      <c r="I5" s="103">
        <v>690</v>
      </c>
      <c r="J5" s="103">
        <v>680</v>
      </c>
      <c r="K5" s="103">
        <v>755</v>
      </c>
      <c r="L5" s="103">
        <v>1435</v>
      </c>
      <c r="M5" s="506" t="s">
        <v>523</v>
      </c>
      <c r="N5" s="509" t="s">
        <v>671</v>
      </c>
      <c r="O5" s="103">
        <v>323</v>
      </c>
      <c r="P5" s="103">
        <v>253</v>
      </c>
      <c r="Q5" s="103">
        <v>298</v>
      </c>
      <c r="R5" s="103">
        <v>551</v>
      </c>
      <c r="S5" s="506" t="s">
        <v>26</v>
      </c>
      <c r="T5" s="507" t="s">
        <v>27</v>
      </c>
      <c r="U5" s="508"/>
      <c r="V5" s="103">
        <v>41</v>
      </c>
      <c r="W5" s="103">
        <v>40</v>
      </c>
      <c r="X5" s="103">
        <v>43</v>
      </c>
      <c r="Y5" s="103">
        <v>83</v>
      </c>
    </row>
    <row r="6" spans="1:26" ht="15.95" customHeight="1" x14ac:dyDescent="0.4">
      <c r="A6" s="503" t="s">
        <v>14</v>
      </c>
      <c r="B6" s="504" t="s">
        <v>15</v>
      </c>
      <c r="C6" s="103">
        <v>118</v>
      </c>
      <c r="D6" s="103">
        <v>68</v>
      </c>
      <c r="E6" s="103">
        <v>89</v>
      </c>
      <c r="F6" s="103">
        <v>157</v>
      </c>
      <c r="G6" s="505" t="s">
        <v>25</v>
      </c>
      <c r="H6" s="504" t="s">
        <v>524</v>
      </c>
      <c r="I6" s="103">
        <v>316</v>
      </c>
      <c r="J6" s="103">
        <v>264</v>
      </c>
      <c r="K6" s="103">
        <v>282</v>
      </c>
      <c r="L6" s="103">
        <v>546</v>
      </c>
      <c r="M6" s="506" t="s">
        <v>523</v>
      </c>
      <c r="N6" s="510" t="s">
        <v>39</v>
      </c>
      <c r="O6" s="103">
        <v>322</v>
      </c>
      <c r="P6" s="103">
        <v>240</v>
      </c>
      <c r="Q6" s="103">
        <v>285</v>
      </c>
      <c r="R6" s="103">
        <v>525</v>
      </c>
      <c r="S6" s="506" t="s">
        <v>33</v>
      </c>
      <c r="T6" s="507" t="s">
        <v>34</v>
      </c>
      <c r="U6" s="508"/>
      <c r="V6" s="103">
        <v>155</v>
      </c>
      <c r="W6" s="103">
        <v>132</v>
      </c>
      <c r="X6" s="103">
        <v>151</v>
      </c>
      <c r="Y6" s="103">
        <v>283</v>
      </c>
      <c r="Z6" s="493" t="s">
        <v>681</v>
      </c>
    </row>
    <row r="7" spans="1:26" ht="15.95" customHeight="1" x14ac:dyDescent="0.4">
      <c r="A7" s="503" t="s">
        <v>523</v>
      </c>
      <c r="B7" s="511" t="s">
        <v>18</v>
      </c>
      <c r="C7" s="103">
        <v>161</v>
      </c>
      <c r="D7" s="103">
        <v>124</v>
      </c>
      <c r="E7" s="103">
        <v>140</v>
      </c>
      <c r="F7" s="103">
        <v>264</v>
      </c>
      <c r="G7" s="505" t="s">
        <v>29</v>
      </c>
      <c r="H7" s="504" t="s">
        <v>525</v>
      </c>
      <c r="I7" s="103">
        <v>352</v>
      </c>
      <c r="J7" s="103">
        <v>257</v>
      </c>
      <c r="K7" s="103">
        <v>335</v>
      </c>
      <c r="L7" s="103">
        <v>592</v>
      </c>
      <c r="M7" s="506" t="s">
        <v>42</v>
      </c>
      <c r="N7" s="504" t="s">
        <v>43</v>
      </c>
      <c r="O7" s="103">
        <v>443</v>
      </c>
      <c r="P7" s="103">
        <v>396</v>
      </c>
      <c r="Q7" s="103">
        <v>392</v>
      </c>
      <c r="R7" s="103">
        <v>788</v>
      </c>
      <c r="T7" s="502"/>
      <c r="U7" s="502"/>
    </row>
    <row r="8" spans="1:26" ht="15.95" customHeight="1" x14ac:dyDescent="0.4">
      <c r="A8" s="503" t="s">
        <v>24</v>
      </c>
      <c r="B8" s="504" t="s">
        <v>526</v>
      </c>
      <c r="C8" s="103">
        <v>268</v>
      </c>
      <c r="D8" s="103">
        <v>206</v>
      </c>
      <c r="E8" s="103">
        <v>230</v>
      </c>
      <c r="F8" s="103">
        <v>436</v>
      </c>
      <c r="G8" s="505" t="s">
        <v>32</v>
      </c>
      <c r="H8" s="504" t="s">
        <v>527</v>
      </c>
      <c r="I8" s="103">
        <v>533</v>
      </c>
      <c r="J8" s="103">
        <v>515</v>
      </c>
      <c r="K8" s="103">
        <v>598</v>
      </c>
      <c r="L8" s="103">
        <v>1113</v>
      </c>
      <c r="M8" s="506" t="s">
        <v>46</v>
      </c>
      <c r="N8" s="504" t="s">
        <v>47</v>
      </c>
      <c r="O8" s="103">
        <v>360</v>
      </c>
      <c r="P8" s="103">
        <v>308</v>
      </c>
      <c r="Q8" s="103">
        <v>52</v>
      </c>
      <c r="R8" s="103">
        <v>360</v>
      </c>
      <c r="S8" s="498" t="s">
        <v>22</v>
      </c>
      <c r="T8" s="500" t="s">
        <v>23</v>
      </c>
      <c r="U8" s="501"/>
      <c r="V8" s="498" t="s">
        <v>3</v>
      </c>
      <c r="W8" s="498" t="s">
        <v>4</v>
      </c>
      <c r="X8" s="498" t="s">
        <v>5</v>
      </c>
      <c r="Y8" s="498" t="s">
        <v>6</v>
      </c>
    </row>
    <row r="9" spans="1:26" ht="15.95" customHeight="1" x14ac:dyDescent="0.4">
      <c r="A9" s="503" t="s">
        <v>28</v>
      </c>
      <c r="B9" s="504" t="s">
        <v>490</v>
      </c>
      <c r="C9" s="103">
        <v>355</v>
      </c>
      <c r="D9" s="103">
        <v>288</v>
      </c>
      <c r="E9" s="103">
        <v>299</v>
      </c>
      <c r="F9" s="103">
        <v>587</v>
      </c>
      <c r="G9" s="505" t="s">
        <v>35</v>
      </c>
      <c r="H9" s="504" t="s">
        <v>36</v>
      </c>
      <c r="I9" s="103">
        <v>107</v>
      </c>
      <c r="J9" s="103">
        <v>90</v>
      </c>
      <c r="K9" s="103">
        <v>118</v>
      </c>
      <c r="L9" s="103">
        <v>208</v>
      </c>
      <c r="M9" s="513"/>
      <c r="N9" s="514" t="s">
        <v>459</v>
      </c>
      <c r="O9" s="513"/>
      <c r="P9" s="515"/>
      <c r="Q9" s="515"/>
      <c r="R9" s="514"/>
      <c r="S9" s="506"/>
      <c r="T9" s="507" t="s">
        <v>34</v>
      </c>
      <c r="U9" s="508"/>
      <c r="V9" s="103">
        <v>155</v>
      </c>
      <c r="W9" s="103">
        <v>132</v>
      </c>
      <c r="X9" s="103">
        <v>151</v>
      </c>
      <c r="Y9" s="103">
        <v>283</v>
      </c>
    </row>
    <row r="10" spans="1:26" ht="15.95" customHeight="1" x14ac:dyDescent="0.4">
      <c r="A10" s="503" t="s">
        <v>523</v>
      </c>
      <c r="B10" s="516" t="s">
        <v>31</v>
      </c>
      <c r="C10" s="103">
        <v>111</v>
      </c>
      <c r="D10" s="103">
        <v>88</v>
      </c>
      <c r="E10" s="103">
        <v>92</v>
      </c>
      <c r="F10" s="103">
        <v>180</v>
      </c>
      <c r="G10" s="505" t="s">
        <v>38</v>
      </c>
      <c r="H10" s="504" t="s">
        <v>528</v>
      </c>
      <c r="I10" s="103">
        <v>446</v>
      </c>
      <c r="J10" s="103">
        <v>413</v>
      </c>
      <c r="K10" s="103">
        <v>423</v>
      </c>
      <c r="L10" s="103">
        <v>836</v>
      </c>
      <c r="S10" s="506" t="s">
        <v>692</v>
      </c>
      <c r="T10" s="507" t="s">
        <v>37</v>
      </c>
      <c r="U10" s="508"/>
      <c r="V10" s="103">
        <v>85</v>
      </c>
      <c r="W10" s="103">
        <v>64</v>
      </c>
      <c r="X10" s="103">
        <v>74</v>
      </c>
      <c r="Y10" s="103">
        <v>138</v>
      </c>
    </row>
    <row r="11" spans="1:26" ht="15.95" customHeight="1" x14ac:dyDescent="0.4">
      <c r="A11" s="503" t="s">
        <v>523</v>
      </c>
      <c r="B11" s="517" t="s">
        <v>529</v>
      </c>
      <c r="C11" s="103">
        <v>149</v>
      </c>
      <c r="D11" s="103">
        <v>121</v>
      </c>
      <c r="E11" s="103">
        <v>113</v>
      </c>
      <c r="F11" s="103">
        <v>234</v>
      </c>
      <c r="G11" s="505" t="s">
        <v>523</v>
      </c>
      <c r="H11" s="518" t="s">
        <v>41</v>
      </c>
      <c r="I11" s="103">
        <v>1330</v>
      </c>
      <c r="J11" s="103">
        <v>1266</v>
      </c>
      <c r="K11" s="103">
        <v>1384</v>
      </c>
      <c r="L11" s="103">
        <v>2650</v>
      </c>
      <c r="N11" s="519" t="s">
        <v>18</v>
      </c>
      <c r="O11" s="520" t="s">
        <v>693</v>
      </c>
      <c r="P11" s="521" t="s">
        <v>463</v>
      </c>
      <c r="Q11" s="522"/>
      <c r="S11" s="506"/>
      <c r="T11" s="507" t="s">
        <v>671</v>
      </c>
      <c r="U11" s="508"/>
      <c r="V11" s="103">
        <v>240</v>
      </c>
      <c r="W11" s="103">
        <v>196</v>
      </c>
      <c r="X11" s="103">
        <v>225</v>
      </c>
      <c r="Y11" s="103">
        <v>421</v>
      </c>
      <c r="Z11" s="493" t="s">
        <v>682</v>
      </c>
    </row>
    <row r="12" spans="1:26" ht="15.95" customHeight="1" x14ac:dyDescent="0.4">
      <c r="A12" s="503" t="s">
        <v>40</v>
      </c>
      <c r="B12" s="504" t="s">
        <v>530</v>
      </c>
      <c r="C12" s="103">
        <v>152</v>
      </c>
      <c r="D12" s="103">
        <v>99</v>
      </c>
      <c r="E12" s="103">
        <v>121</v>
      </c>
      <c r="F12" s="103">
        <v>220</v>
      </c>
      <c r="G12" s="505" t="s">
        <v>45</v>
      </c>
      <c r="H12" s="504" t="s">
        <v>531</v>
      </c>
      <c r="I12" s="103">
        <v>2462</v>
      </c>
      <c r="J12" s="103">
        <v>2595</v>
      </c>
      <c r="K12" s="103">
        <v>2799</v>
      </c>
      <c r="L12" s="103">
        <v>5394</v>
      </c>
      <c r="M12" s="493"/>
      <c r="N12" s="523"/>
      <c r="O12" s="520" t="s">
        <v>694</v>
      </c>
      <c r="P12" s="521" t="s">
        <v>321</v>
      </c>
      <c r="Q12" s="522"/>
      <c r="S12" s="502"/>
      <c r="V12" s="502"/>
      <c r="W12" s="502"/>
      <c r="X12" s="502"/>
      <c r="Y12" s="502"/>
    </row>
    <row r="13" spans="1:26" ht="15.95" customHeight="1" x14ac:dyDescent="0.4">
      <c r="A13" s="503" t="s">
        <v>44</v>
      </c>
      <c r="B13" s="504" t="s">
        <v>532</v>
      </c>
      <c r="C13" s="103">
        <v>325</v>
      </c>
      <c r="D13" s="103">
        <v>253</v>
      </c>
      <c r="E13" s="103">
        <v>249</v>
      </c>
      <c r="F13" s="103">
        <v>502</v>
      </c>
      <c r="G13" s="505" t="s">
        <v>49</v>
      </c>
      <c r="H13" s="504" t="s">
        <v>533</v>
      </c>
      <c r="I13" s="103">
        <v>405</v>
      </c>
      <c r="J13" s="103">
        <v>378</v>
      </c>
      <c r="K13" s="103">
        <v>411</v>
      </c>
      <c r="L13" s="103">
        <v>789</v>
      </c>
      <c r="M13" s="849"/>
      <c r="N13" s="526" t="s">
        <v>31</v>
      </c>
      <c r="O13" s="527" t="s">
        <v>695</v>
      </c>
      <c r="P13" s="528" t="s">
        <v>466</v>
      </c>
      <c r="Q13" s="529"/>
      <c r="R13" s="850"/>
      <c r="S13" s="498" t="s">
        <v>22</v>
      </c>
      <c r="T13" s="500" t="s">
        <v>23</v>
      </c>
      <c r="U13" s="501"/>
      <c r="V13" s="498" t="s">
        <v>3</v>
      </c>
      <c r="W13" s="498" t="s">
        <v>4</v>
      </c>
      <c r="X13" s="498" t="s">
        <v>5</v>
      </c>
      <c r="Y13" s="498" t="s">
        <v>6</v>
      </c>
    </row>
    <row r="14" spans="1:26" ht="15.95" customHeight="1" x14ac:dyDescent="0.4">
      <c r="A14" s="503" t="s">
        <v>48</v>
      </c>
      <c r="B14" s="504" t="s">
        <v>534</v>
      </c>
      <c r="C14" s="103">
        <v>1661</v>
      </c>
      <c r="D14" s="103">
        <v>1476</v>
      </c>
      <c r="E14" s="103">
        <v>1597</v>
      </c>
      <c r="F14" s="103">
        <v>3073</v>
      </c>
      <c r="G14" s="505" t="s">
        <v>51</v>
      </c>
      <c r="H14" s="504" t="s">
        <v>535</v>
      </c>
      <c r="I14" s="103">
        <v>219</v>
      </c>
      <c r="J14" s="103">
        <v>166</v>
      </c>
      <c r="K14" s="103">
        <v>190</v>
      </c>
      <c r="L14" s="103">
        <v>356</v>
      </c>
      <c r="M14" s="849"/>
      <c r="N14" s="531"/>
      <c r="O14" s="527" t="s">
        <v>696</v>
      </c>
      <c r="P14" s="528" t="s">
        <v>468</v>
      </c>
      <c r="Q14" s="529"/>
      <c r="S14" s="506" t="s">
        <v>697</v>
      </c>
      <c r="T14" s="507" t="s">
        <v>684</v>
      </c>
      <c r="U14" s="508"/>
      <c r="V14" s="532">
        <v>83</v>
      </c>
      <c r="W14" s="532">
        <v>57</v>
      </c>
      <c r="X14" s="532">
        <v>73</v>
      </c>
      <c r="Y14" s="532">
        <v>130</v>
      </c>
    </row>
    <row r="15" spans="1:26" ht="15.95" customHeight="1" x14ac:dyDescent="0.4">
      <c r="A15" s="503" t="s">
        <v>50</v>
      </c>
      <c r="B15" s="504" t="s">
        <v>536</v>
      </c>
      <c r="C15" s="103">
        <v>953</v>
      </c>
      <c r="D15" s="103">
        <v>942</v>
      </c>
      <c r="E15" s="103">
        <v>1069</v>
      </c>
      <c r="F15" s="103">
        <v>2011</v>
      </c>
      <c r="G15" s="505" t="s">
        <v>54</v>
      </c>
      <c r="H15" s="504" t="s">
        <v>537</v>
      </c>
      <c r="I15" s="103">
        <v>141</v>
      </c>
      <c r="J15" s="103">
        <v>130</v>
      </c>
      <c r="K15" s="103">
        <v>126</v>
      </c>
      <c r="L15" s="103">
        <v>256</v>
      </c>
      <c r="M15" s="849"/>
      <c r="N15" s="533" t="s">
        <v>529</v>
      </c>
      <c r="O15" s="534" t="s">
        <v>698</v>
      </c>
      <c r="P15" s="535" t="s">
        <v>539</v>
      </c>
      <c r="Q15" s="536"/>
      <c r="S15" s="506"/>
      <c r="T15" s="507" t="s">
        <v>671</v>
      </c>
      <c r="U15" s="508"/>
      <c r="V15" s="532">
        <v>240</v>
      </c>
      <c r="W15" s="532">
        <v>196</v>
      </c>
      <c r="X15" s="532">
        <v>225</v>
      </c>
      <c r="Y15" s="532">
        <v>421</v>
      </c>
    </row>
    <row r="16" spans="1:26" ht="15.95" customHeight="1" x14ac:dyDescent="0.4">
      <c r="A16" s="503" t="s">
        <v>52</v>
      </c>
      <c r="B16" s="504" t="s">
        <v>53</v>
      </c>
      <c r="C16" s="103">
        <v>910</v>
      </c>
      <c r="D16" s="103">
        <v>880</v>
      </c>
      <c r="E16" s="103">
        <v>949</v>
      </c>
      <c r="F16" s="103">
        <v>1829</v>
      </c>
      <c r="G16" s="505" t="s">
        <v>56</v>
      </c>
      <c r="H16" s="504" t="s">
        <v>538</v>
      </c>
      <c r="I16" s="103">
        <v>191</v>
      </c>
      <c r="J16" s="103">
        <v>148</v>
      </c>
      <c r="K16" s="103">
        <v>160</v>
      </c>
      <c r="L16" s="103">
        <v>308</v>
      </c>
      <c r="M16" s="849"/>
      <c r="N16" s="537"/>
      <c r="O16" s="534" t="s">
        <v>699</v>
      </c>
      <c r="P16" s="535" t="s">
        <v>529</v>
      </c>
      <c r="Q16" s="536"/>
      <c r="S16" s="506"/>
      <c r="T16" s="507" t="s">
        <v>671</v>
      </c>
      <c r="U16" s="508"/>
      <c r="V16" s="532">
        <v>323</v>
      </c>
      <c r="W16" s="532">
        <v>253</v>
      </c>
      <c r="X16" s="532">
        <v>298</v>
      </c>
      <c r="Y16" s="532">
        <v>551</v>
      </c>
      <c r="Z16" s="493" t="s">
        <v>685</v>
      </c>
    </row>
    <row r="17" spans="1:25" ht="15.95" customHeight="1" x14ac:dyDescent="0.4">
      <c r="A17" s="503" t="s">
        <v>55</v>
      </c>
      <c r="B17" s="504" t="s">
        <v>540</v>
      </c>
      <c r="C17" s="103">
        <v>399</v>
      </c>
      <c r="D17" s="103">
        <v>301</v>
      </c>
      <c r="E17" s="103">
        <v>349</v>
      </c>
      <c r="F17" s="103">
        <v>650</v>
      </c>
      <c r="G17" s="538" t="s">
        <v>59</v>
      </c>
      <c r="H17" s="504" t="s">
        <v>541</v>
      </c>
      <c r="I17" s="103">
        <v>159</v>
      </c>
      <c r="J17" s="103">
        <v>156</v>
      </c>
      <c r="K17" s="103">
        <v>173</v>
      </c>
      <c r="L17" s="103">
        <v>329</v>
      </c>
      <c r="M17" s="849"/>
      <c r="N17" s="539" t="s">
        <v>700</v>
      </c>
      <c r="O17" s="540" t="s">
        <v>701</v>
      </c>
      <c r="P17" s="541" t="s">
        <v>702</v>
      </c>
      <c r="Q17" s="542"/>
    </row>
    <row r="18" spans="1:25" ht="15.95" customHeight="1" x14ac:dyDescent="0.4">
      <c r="A18" s="503" t="s">
        <v>58</v>
      </c>
      <c r="B18" s="504" t="s">
        <v>542</v>
      </c>
      <c r="C18" s="103">
        <v>487</v>
      </c>
      <c r="D18" s="103">
        <v>389</v>
      </c>
      <c r="E18" s="103">
        <v>477</v>
      </c>
      <c r="F18" s="103">
        <v>866</v>
      </c>
      <c r="G18" s="538" t="s">
        <v>61</v>
      </c>
      <c r="H18" s="504" t="s">
        <v>543</v>
      </c>
      <c r="I18" s="103">
        <v>108</v>
      </c>
      <c r="J18" s="103">
        <v>54</v>
      </c>
      <c r="K18" s="103">
        <v>69</v>
      </c>
      <c r="L18" s="103">
        <v>123</v>
      </c>
      <c r="M18" s="849"/>
      <c r="N18" s="543"/>
      <c r="O18" s="540" t="s">
        <v>703</v>
      </c>
      <c r="P18" s="541" t="s">
        <v>704</v>
      </c>
      <c r="Q18" s="542"/>
      <c r="S18" s="498" t="s">
        <v>460</v>
      </c>
      <c r="T18" s="500" t="s">
        <v>461</v>
      </c>
      <c r="U18" s="501"/>
      <c r="V18" s="498" t="s">
        <v>3</v>
      </c>
      <c r="W18" s="498" t="s">
        <v>4</v>
      </c>
      <c r="X18" s="498" t="s">
        <v>5</v>
      </c>
      <c r="Y18" s="498" t="s">
        <v>6</v>
      </c>
    </row>
    <row r="19" spans="1:25" ht="15.95" customHeight="1" x14ac:dyDescent="0.4">
      <c r="A19" s="503" t="s">
        <v>60</v>
      </c>
      <c r="B19" s="504" t="s">
        <v>544</v>
      </c>
      <c r="C19" s="103">
        <v>669</v>
      </c>
      <c r="D19" s="103">
        <v>573</v>
      </c>
      <c r="E19" s="103">
        <v>632</v>
      </c>
      <c r="F19" s="103">
        <v>1205</v>
      </c>
      <c r="G19" s="505" t="s">
        <v>64</v>
      </c>
      <c r="H19" s="504" t="s">
        <v>545</v>
      </c>
      <c r="I19" s="103">
        <v>138</v>
      </c>
      <c r="J19" s="103">
        <v>133</v>
      </c>
      <c r="K19" s="103">
        <v>131</v>
      </c>
      <c r="L19" s="103">
        <v>264</v>
      </c>
      <c r="M19" s="849"/>
      <c r="N19" s="544" t="s">
        <v>41</v>
      </c>
      <c r="O19" s="545" t="s">
        <v>705</v>
      </c>
      <c r="P19" s="546" t="s">
        <v>470</v>
      </c>
      <c r="Q19" s="547"/>
      <c r="S19" s="520" t="s">
        <v>693</v>
      </c>
      <c r="T19" s="521" t="s">
        <v>18</v>
      </c>
      <c r="U19" s="522"/>
      <c r="V19" s="103">
        <v>142</v>
      </c>
      <c r="W19" s="103">
        <v>107</v>
      </c>
      <c r="X19" s="103">
        <v>127</v>
      </c>
      <c r="Y19" s="103">
        <v>234</v>
      </c>
    </row>
    <row r="20" spans="1:25" ht="15.95" customHeight="1" x14ac:dyDescent="0.4">
      <c r="A20" s="503" t="s">
        <v>63</v>
      </c>
      <c r="B20" s="504" t="s">
        <v>546</v>
      </c>
      <c r="C20" s="103">
        <v>1195</v>
      </c>
      <c r="D20" s="103">
        <v>1195</v>
      </c>
      <c r="E20" s="103">
        <v>1223</v>
      </c>
      <c r="F20" s="103">
        <v>2418</v>
      </c>
      <c r="G20" s="505" t="s">
        <v>66</v>
      </c>
      <c r="H20" s="504" t="s">
        <v>547</v>
      </c>
      <c r="I20" s="103">
        <v>435</v>
      </c>
      <c r="J20" s="103">
        <v>339</v>
      </c>
      <c r="K20" s="103">
        <v>382</v>
      </c>
      <c r="L20" s="103">
        <v>721</v>
      </c>
      <c r="M20" s="849"/>
      <c r="N20" s="548"/>
      <c r="O20" s="545" t="s">
        <v>706</v>
      </c>
      <c r="P20" s="546" t="s">
        <v>472</v>
      </c>
      <c r="Q20" s="547"/>
      <c r="S20" s="520" t="s">
        <v>694</v>
      </c>
      <c r="T20" s="521" t="s">
        <v>321</v>
      </c>
      <c r="U20" s="522"/>
      <c r="V20" s="103">
        <v>19</v>
      </c>
      <c r="W20" s="103">
        <v>17</v>
      </c>
      <c r="X20" s="103">
        <v>13</v>
      </c>
      <c r="Y20" s="103">
        <v>30</v>
      </c>
    </row>
    <row r="21" spans="1:25" ht="15.95" customHeight="1" x14ac:dyDescent="0.4">
      <c r="A21" s="503" t="s">
        <v>65</v>
      </c>
      <c r="B21" s="504" t="s">
        <v>707</v>
      </c>
      <c r="C21" s="103">
        <v>823</v>
      </c>
      <c r="D21" s="103">
        <v>810</v>
      </c>
      <c r="E21" s="103">
        <v>852</v>
      </c>
      <c r="F21" s="103">
        <v>1662</v>
      </c>
      <c r="G21" s="505" t="s">
        <v>68</v>
      </c>
      <c r="H21" s="504" t="s">
        <v>69</v>
      </c>
      <c r="I21" s="103">
        <v>129</v>
      </c>
      <c r="J21" s="103">
        <v>93</v>
      </c>
      <c r="K21" s="103">
        <v>120</v>
      </c>
      <c r="L21" s="103">
        <v>213</v>
      </c>
      <c r="M21" s="849"/>
      <c r="N21" s="549" t="s">
        <v>101</v>
      </c>
      <c r="O21" s="550" t="s">
        <v>82</v>
      </c>
      <c r="P21" s="551" t="s">
        <v>473</v>
      </c>
      <c r="Q21" s="552"/>
      <c r="S21" s="527" t="s">
        <v>695</v>
      </c>
      <c r="T21" s="528" t="s">
        <v>548</v>
      </c>
      <c r="U21" s="529"/>
      <c r="V21" s="103">
        <v>85</v>
      </c>
      <c r="W21" s="103">
        <v>69</v>
      </c>
      <c r="X21" s="103">
        <v>71</v>
      </c>
      <c r="Y21" s="103">
        <v>140</v>
      </c>
    </row>
    <row r="22" spans="1:25" ht="15.95" customHeight="1" x14ac:dyDescent="0.4">
      <c r="A22" s="503" t="s">
        <v>67</v>
      </c>
      <c r="B22" s="504" t="s">
        <v>549</v>
      </c>
      <c r="C22" s="103">
        <v>298</v>
      </c>
      <c r="D22" s="103">
        <v>240</v>
      </c>
      <c r="E22" s="103">
        <v>345</v>
      </c>
      <c r="F22" s="103">
        <v>585</v>
      </c>
      <c r="G22" s="505" t="s">
        <v>73</v>
      </c>
      <c r="H22" s="504" t="s">
        <v>74</v>
      </c>
      <c r="I22" s="103">
        <v>154</v>
      </c>
      <c r="J22" s="103">
        <v>132</v>
      </c>
      <c r="K22" s="103">
        <v>150</v>
      </c>
      <c r="L22" s="103">
        <v>282</v>
      </c>
      <c r="M22" s="849"/>
      <c r="N22" s="553"/>
      <c r="O22" s="550" t="s">
        <v>85</v>
      </c>
      <c r="P22" s="551" t="s">
        <v>474</v>
      </c>
      <c r="Q22" s="552"/>
      <c r="S22" s="527" t="s">
        <v>696</v>
      </c>
      <c r="T22" s="528" t="s">
        <v>468</v>
      </c>
      <c r="U22" s="529"/>
      <c r="V22" s="103">
        <v>26</v>
      </c>
      <c r="W22" s="103">
        <v>19</v>
      </c>
      <c r="X22" s="103">
        <v>21</v>
      </c>
      <c r="Y22" s="103">
        <v>40</v>
      </c>
    </row>
    <row r="23" spans="1:25" ht="15.95" customHeight="1" x14ac:dyDescent="0.4">
      <c r="A23" s="503" t="s">
        <v>72</v>
      </c>
      <c r="B23" s="504" t="s">
        <v>550</v>
      </c>
      <c r="C23" s="103">
        <v>971</v>
      </c>
      <c r="D23" s="103">
        <v>817</v>
      </c>
      <c r="E23" s="103">
        <v>982</v>
      </c>
      <c r="F23" s="103">
        <v>1799</v>
      </c>
      <c r="G23" s="505" t="s">
        <v>77</v>
      </c>
      <c r="H23" s="504" t="s">
        <v>551</v>
      </c>
      <c r="I23" s="103">
        <v>149</v>
      </c>
      <c r="J23" s="103">
        <v>103</v>
      </c>
      <c r="K23" s="103">
        <v>134</v>
      </c>
      <c r="L23" s="103">
        <v>237</v>
      </c>
      <c r="N23" s="554"/>
      <c r="O23" s="550" t="s">
        <v>88</v>
      </c>
      <c r="P23" s="551" t="s">
        <v>475</v>
      </c>
      <c r="Q23" s="552"/>
      <c r="S23" s="527" t="s">
        <v>698</v>
      </c>
      <c r="T23" s="528" t="s">
        <v>539</v>
      </c>
      <c r="U23" s="529"/>
      <c r="V23" s="103">
        <v>68</v>
      </c>
      <c r="W23" s="103">
        <v>65</v>
      </c>
      <c r="X23" s="103">
        <v>48</v>
      </c>
      <c r="Y23" s="103">
        <v>113</v>
      </c>
    </row>
    <row r="24" spans="1:25" ht="15.95" customHeight="1" x14ac:dyDescent="0.4">
      <c r="A24" s="503" t="s">
        <v>76</v>
      </c>
      <c r="B24" s="504" t="s">
        <v>552</v>
      </c>
      <c r="C24" s="103">
        <v>1238</v>
      </c>
      <c r="D24" s="103">
        <v>1132</v>
      </c>
      <c r="E24" s="103">
        <v>1152</v>
      </c>
      <c r="F24" s="103">
        <v>2284</v>
      </c>
      <c r="G24" s="505" t="s">
        <v>79</v>
      </c>
      <c r="H24" s="504" t="s">
        <v>553</v>
      </c>
      <c r="I24" s="103">
        <v>395</v>
      </c>
      <c r="J24" s="103">
        <v>408</v>
      </c>
      <c r="K24" s="103">
        <v>440</v>
      </c>
      <c r="L24" s="103">
        <v>848</v>
      </c>
      <c r="M24" s="849"/>
      <c r="N24" s="555" t="s">
        <v>671</v>
      </c>
      <c r="O24" s="556" t="s">
        <v>20</v>
      </c>
      <c r="P24" s="557" t="s">
        <v>21</v>
      </c>
      <c r="Q24" s="558"/>
      <c r="R24" s="559" t="s">
        <v>34</v>
      </c>
      <c r="S24" s="527" t="s">
        <v>699</v>
      </c>
      <c r="T24" s="528" t="s">
        <v>529</v>
      </c>
      <c r="U24" s="529"/>
      <c r="V24" s="103">
        <v>81</v>
      </c>
      <c r="W24" s="103">
        <v>56</v>
      </c>
      <c r="X24" s="103">
        <v>65</v>
      </c>
      <c r="Y24" s="103">
        <v>121</v>
      </c>
    </row>
    <row r="25" spans="1:25" ht="15.95" customHeight="1" x14ac:dyDescent="0.4">
      <c r="A25" s="503" t="s">
        <v>78</v>
      </c>
      <c r="B25" s="504" t="s">
        <v>554</v>
      </c>
      <c r="C25" s="103">
        <v>1445</v>
      </c>
      <c r="D25" s="103">
        <v>1348</v>
      </c>
      <c r="E25" s="103">
        <v>1530</v>
      </c>
      <c r="F25" s="103">
        <v>2878</v>
      </c>
      <c r="G25" s="505" t="s">
        <v>81</v>
      </c>
      <c r="H25" s="504" t="s">
        <v>555</v>
      </c>
      <c r="I25" s="103">
        <v>809</v>
      </c>
      <c r="J25" s="103">
        <v>820</v>
      </c>
      <c r="K25" s="103">
        <v>969</v>
      </c>
      <c r="L25" s="103">
        <v>1789</v>
      </c>
      <c r="N25" s="560"/>
      <c r="O25" s="556" t="s">
        <v>26</v>
      </c>
      <c r="P25" s="557" t="s">
        <v>27</v>
      </c>
      <c r="Q25" s="558"/>
      <c r="R25" s="561"/>
      <c r="S25" s="527" t="s">
        <v>701</v>
      </c>
      <c r="T25" s="513" t="s">
        <v>702</v>
      </c>
      <c r="U25" s="514"/>
      <c r="V25" s="103">
        <v>306</v>
      </c>
      <c r="W25" s="103">
        <v>287</v>
      </c>
      <c r="X25" s="103">
        <v>315</v>
      </c>
      <c r="Y25" s="103">
        <v>602</v>
      </c>
    </row>
    <row r="26" spans="1:25" ht="15.95" customHeight="1" x14ac:dyDescent="0.4">
      <c r="A26" s="503" t="s">
        <v>80</v>
      </c>
      <c r="B26" s="504" t="s">
        <v>556</v>
      </c>
      <c r="C26" s="103">
        <v>798</v>
      </c>
      <c r="D26" s="103">
        <v>819</v>
      </c>
      <c r="E26" s="103">
        <v>846</v>
      </c>
      <c r="F26" s="103">
        <v>1665</v>
      </c>
      <c r="G26" s="505" t="s">
        <v>84</v>
      </c>
      <c r="H26" s="504" t="s">
        <v>557</v>
      </c>
      <c r="I26" s="103">
        <v>545</v>
      </c>
      <c r="J26" s="103">
        <v>528</v>
      </c>
      <c r="K26" s="103">
        <v>589</v>
      </c>
      <c r="L26" s="103">
        <v>1117</v>
      </c>
      <c r="N26" s="560"/>
      <c r="O26" s="556" t="s">
        <v>697</v>
      </c>
      <c r="P26" s="557" t="s">
        <v>30</v>
      </c>
      <c r="Q26" s="558"/>
      <c r="S26" s="527" t="s">
        <v>703</v>
      </c>
      <c r="T26" s="513" t="s">
        <v>704</v>
      </c>
      <c r="U26" s="514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503" t="s">
        <v>83</v>
      </c>
      <c r="B27" s="504" t="s">
        <v>558</v>
      </c>
      <c r="C27" s="103">
        <v>1475</v>
      </c>
      <c r="D27" s="103">
        <v>1557</v>
      </c>
      <c r="E27" s="103">
        <v>1611</v>
      </c>
      <c r="F27" s="103">
        <v>3168</v>
      </c>
      <c r="G27" s="505" t="s">
        <v>87</v>
      </c>
      <c r="H27" s="504" t="s">
        <v>559</v>
      </c>
      <c r="I27" s="103">
        <v>438</v>
      </c>
      <c r="J27" s="103">
        <v>306</v>
      </c>
      <c r="K27" s="103">
        <v>388</v>
      </c>
      <c r="L27" s="103">
        <v>694</v>
      </c>
      <c r="M27" s="849"/>
      <c r="N27" s="561"/>
      <c r="O27" s="556" t="s">
        <v>692</v>
      </c>
      <c r="P27" s="557" t="s">
        <v>37</v>
      </c>
      <c r="Q27" s="558"/>
      <c r="R27" s="104"/>
      <c r="S27" s="545" t="s">
        <v>705</v>
      </c>
      <c r="T27" s="546" t="s">
        <v>470</v>
      </c>
      <c r="U27" s="547"/>
      <c r="V27" s="103">
        <v>193</v>
      </c>
      <c r="W27" s="103">
        <v>175</v>
      </c>
      <c r="X27" s="103">
        <v>177</v>
      </c>
      <c r="Y27" s="103">
        <v>352</v>
      </c>
    </row>
    <row r="28" spans="1:25" ht="15.95" customHeight="1" x14ac:dyDescent="0.4">
      <c r="A28" s="503" t="s">
        <v>86</v>
      </c>
      <c r="B28" s="504" t="s">
        <v>560</v>
      </c>
      <c r="C28" s="103">
        <v>765</v>
      </c>
      <c r="D28" s="103">
        <v>693</v>
      </c>
      <c r="E28" s="103">
        <v>769</v>
      </c>
      <c r="F28" s="103">
        <v>1462</v>
      </c>
      <c r="G28" s="505" t="s">
        <v>90</v>
      </c>
      <c r="H28" s="504" t="s">
        <v>561</v>
      </c>
      <c r="I28" s="103">
        <v>234</v>
      </c>
      <c r="J28" s="103">
        <v>181</v>
      </c>
      <c r="K28" s="103">
        <v>199</v>
      </c>
      <c r="L28" s="103">
        <v>380</v>
      </c>
      <c r="N28" s="562" t="s">
        <v>39</v>
      </c>
      <c r="O28" s="563" t="s">
        <v>708</v>
      </c>
      <c r="P28" s="564" t="s">
        <v>477</v>
      </c>
      <c r="Q28" s="565"/>
      <c r="S28" s="545" t="s">
        <v>706</v>
      </c>
      <c r="T28" s="546" t="s">
        <v>472</v>
      </c>
      <c r="U28" s="547"/>
      <c r="V28" s="103">
        <v>1137</v>
      </c>
      <c r="W28" s="103">
        <v>1091</v>
      </c>
      <c r="X28" s="103">
        <v>1207</v>
      </c>
      <c r="Y28" s="103">
        <v>2298</v>
      </c>
    </row>
    <row r="29" spans="1:25" ht="15.95" customHeight="1" x14ac:dyDescent="0.4">
      <c r="A29" s="503" t="s">
        <v>89</v>
      </c>
      <c r="B29" s="504" t="s">
        <v>562</v>
      </c>
      <c r="C29" s="103">
        <v>655</v>
      </c>
      <c r="D29" s="103">
        <v>590</v>
      </c>
      <c r="E29" s="103">
        <v>675</v>
      </c>
      <c r="F29" s="103">
        <v>1265</v>
      </c>
      <c r="G29" s="505" t="s">
        <v>92</v>
      </c>
      <c r="H29" s="504" t="s">
        <v>563</v>
      </c>
      <c r="I29" s="103">
        <v>241</v>
      </c>
      <c r="J29" s="103">
        <v>142</v>
      </c>
      <c r="K29" s="103">
        <v>235</v>
      </c>
      <c r="L29" s="103">
        <v>377</v>
      </c>
      <c r="N29" s="566"/>
      <c r="O29" s="563" t="s">
        <v>709</v>
      </c>
      <c r="P29" s="564" t="s">
        <v>479</v>
      </c>
      <c r="Q29" s="565"/>
      <c r="S29" s="550" t="s">
        <v>82</v>
      </c>
      <c r="T29" s="551" t="s">
        <v>564</v>
      </c>
      <c r="U29" s="552"/>
      <c r="V29" s="103">
        <v>72</v>
      </c>
      <c r="W29" s="103">
        <v>48</v>
      </c>
      <c r="X29" s="103">
        <v>46</v>
      </c>
      <c r="Y29" s="103">
        <v>94</v>
      </c>
    </row>
    <row r="30" spans="1:25" ht="15.95" customHeight="1" x14ac:dyDescent="0.4">
      <c r="A30" s="503" t="s">
        <v>91</v>
      </c>
      <c r="B30" s="504" t="s">
        <v>565</v>
      </c>
      <c r="C30" s="103">
        <v>612</v>
      </c>
      <c r="D30" s="103">
        <v>517</v>
      </c>
      <c r="E30" s="103">
        <v>582</v>
      </c>
      <c r="F30" s="103">
        <v>1099</v>
      </c>
      <c r="G30" s="505" t="s">
        <v>95</v>
      </c>
      <c r="H30" s="504" t="s">
        <v>96</v>
      </c>
      <c r="I30" s="103">
        <v>92</v>
      </c>
      <c r="J30" s="103">
        <v>81</v>
      </c>
      <c r="K30" s="103">
        <v>85</v>
      </c>
      <c r="L30" s="103">
        <v>166</v>
      </c>
      <c r="M30" s="493"/>
      <c r="N30" s="566"/>
      <c r="O30" s="563" t="s">
        <v>710</v>
      </c>
      <c r="P30" s="564" t="s">
        <v>481</v>
      </c>
      <c r="Q30" s="565"/>
      <c r="S30" s="550" t="s">
        <v>85</v>
      </c>
      <c r="T30" s="551" t="s">
        <v>566</v>
      </c>
      <c r="U30" s="552"/>
      <c r="V30" s="103">
        <v>39</v>
      </c>
      <c r="W30" s="103">
        <v>33</v>
      </c>
      <c r="X30" s="103">
        <v>30</v>
      </c>
      <c r="Y30" s="103">
        <v>63</v>
      </c>
    </row>
    <row r="31" spans="1:25" ht="15.95" customHeight="1" x14ac:dyDescent="0.4">
      <c r="A31" s="503" t="s">
        <v>94</v>
      </c>
      <c r="B31" s="504" t="s">
        <v>567</v>
      </c>
      <c r="C31" s="103">
        <v>895</v>
      </c>
      <c r="D31" s="103">
        <v>768</v>
      </c>
      <c r="E31" s="103">
        <v>983</v>
      </c>
      <c r="F31" s="103">
        <v>1751</v>
      </c>
      <c r="G31" s="505" t="s">
        <v>97</v>
      </c>
      <c r="H31" s="504" t="s">
        <v>568</v>
      </c>
      <c r="I31" s="103">
        <v>24</v>
      </c>
      <c r="J31" s="103">
        <v>18</v>
      </c>
      <c r="K31" s="103">
        <v>18</v>
      </c>
      <c r="L31" s="103">
        <v>36</v>
      </c>
      <c r="M31" s="493"/>
      <c r="N31" s="566"/>
      <c r="O31" s="563" t="s">
        <v>711</v>
      </c>
      <c r="P31" s="564" t="s">
        <v>483</v>
      </c>
      <c r="Q31" s="565"/>
      <c r="S31" s="550" t="s">
        <v>88</v>
      </c>
      <c r="T31" s="551" t="s">
        <v>569</v>
      </c>
      <c r="U31" s="55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503" t="s">
        <v>523</v>
      </c>
      <c r="B32" s="567" t="s">
        <v>570</v>
      </c>
      <c r="C32" s="103">
        <v>332</v>
      </c>
      <c r="D32" s="103">
        <v>310</v>
      </c>
      <c r="E32" s="103">
        <v>338</v>
      </c>
      <c r="F32" s="103">
        <v>648</v>
      </c>
      <c r="G32" s="505" t="s">
        <v>99</v>
      </c>
      <c r="H32" s="504" t="s">
        <v>571</v>
      </c>
      <c r="I32" s="103">
        <v>49</v>
      </c>
      <c r="J32" s="103">
        <v>42</v>
      </c>
      <c r="K32" s="103">
        <v>42</v>
      </c>
      <c r="L32" s="103">
        <v>84</v>
      </c>
      <c r="M32" s="849"/>
      <c r="N32" s="566"/>
      <c r="O32" s="563" t="s">
        <v>712</v>
      </c>
      <c r="P32" s="564" t="s">
        <v>485</v>
      </c>
      <c r="Q32" s="565"/>
      <c r="R32" s="104"/>
      <c r="S32" s="563" t="s">
        <v>708</v>
      </c>
      <c r="T32" s="564" t="s">
        <v>477</v>
      </c>
      <c r="U32" s="56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503" t="s">
        <v>98</v>
      </c>
      <c r="B33" s="504" t="s">
        <v>572</v>
      </c>
      <c r="C33" s="103">
        <v>569</v>
      </c>
      <c r="D33" s="103">
        <v>545</v>
      </c>
      <c r="E33" s="103">
        <v>524</v>
      </c>
      <c r="F33" s="103">
        <v>1069</v>
      </c>
      <c r="G33" s="505" t="s">
        <v>523</v>
      </c>
      <c r="H33" s="568" t="s">
        <v>573</v>
      </c>
      <c r="I33" s="103">
        <v>147</v>
      </c>
      <c r="J33" s="103">
        <v>101</v>
      </c>
      <c r="K33" s="103">
        <v>105</v>
      </c>
      <c r="L33" s="103">
        <v>206</v>
      </c>
      <c r="M33" s="849"/>
      <c r="N33" s="566"/>
      <c r="O33" s="563" t="s">
        <v>713</v>
      </c>
      <c r="P33" s="564" t="s">
        <v>487</v>
      </c>
      <c r="Q33" s="565"/>
      <c r="R33" s="104"/>
      <c r="S33" s="563" t="s">
        <v>709</v>
      </c>
      <c r="T33" s="564" t="s">
        <v>479</v>
      </c>
      <c r="U33" s="56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503" t="s">
        <v>100</v>
      </c>
      <c r="B34" s="504" t="s">
        <v>574</v>
      </c>
      <c r="C34" s="103">
        <v>934</v>
      </c>
      <c r="D34" s="103">
        <v>788</v>
      </c>
      <c r="E34" s="103">
        <v>948</v>
      </c>
      <c r="F34" s="103">
        <v>1736</v>
      </c>
      <c r="G34" s="505" t="s">
        <v>103</v>
      </c>
      <c r="H34" s="504" t="s">
        <v>575</v>
      </c>
      <c r="I34" s="103">
        <v>319</v>
      </c>
      <c r="J34" s="103">
        <v>300</v>
      </c>
      <c r="K34" s="103">
        <v>254</v>
      </c>
      <c r="L34" s="103">
        <v>554</v>
      </c>
      <c r="M34" s="849"/>
      <c r="N34" s="569"/>
      <c r="O34" s="563" t="s">
        <v>714</v>
      </c>
      <c r="P34" s="564" t="s">
        <v>489</v>
      </c>
      <c r="Q34" s="565"/>
      <c r="R34" s="104"/>
      <c r="S34" s="563" t="s">
        <v>710</v>
      </c>
      <c r="T34" s="564" t="s">
        <v>481</v>
      </c>
      <c r="U34" s="565"/>
      <c r="V34" s="103">
        <v>70</v>
      </c>
      <c r="W34" s="103">
        <v>53</v>
      </c>
      <c r="X34" s="103">
        <v>54</v>
      </c>
      <c r="Y34" s="103">
        <v>107</v>
      </c>
    </row>
    <row r="35" spans="1:25" ht="15.95" customHeight="1" x14ac:dyDescent="0.4">
      <c r="A35" s="503" t="s">
        <v>102</v>
      </c>
      <c r="B35" s="504" t="s">
        <v>576</v>
      </c>
      <c r="C35" s="103">
        <v>1094</v>
      </c>
      <c r="D35" s="103">
        <v>971</v>
      </c>
      <c r="E35" s="103">
        <v>1104</v>
      </c>
      <c r="F35" s="103">
        <v>2075</v>
      </c>
      <c r="G35" s="505" t="s">
        <v>105</v>
      </c>
      <c r="H35" s="504" t="s">
        <v>577</v>
      </c>
      <c r="I35" s="103">
        <v>198</v>
      </c>
      <c r="J35" s="103">
        <v>173</v>
      </c>
      <c r="K35" s="103">
        <v>178</v>
      </c>
      <c r="L35" s="103">
        <v>351</v>
      </c>
      <c r="M35" s="849"/>
      <c r="N35" s="845"/>
      <c r="O35" s="104"/>
      <c r="P35" s="104"/>
      <c r="Q35" s="104"/>
      <c r="R35" s="104"/>
      <c r="S35" s="570" t="s">
        <v>711</v>
      </c>
      <c r="T35" s="564" t="s">
        <v>483</v>
      </c>
      <c r="U35" s="565"/>
      <c r="V35" s="103">
        <v>130</v>
      </c>
      <c r="W35" s="103">
        <v>105</v>
      </c>
      <c r="X35" s="103">
        <v>128</v>
      </c>
      <c r="Y35" s="103">
        <v>233</v>
      </c>
    </row>
    <row r="36" spans="1:25" ht="15.95" customHeight="1" x14ac:dyDescent="0.4">
      <c r="A36" s="503" t="s">
        <v>107</v>
      </c>
      <c r="B36" s="504" t="s">
        <v>578</v>
      </c>
      <c r="C36" s="103">
        <v>689</v>
      </c>
      <c r="D36" s="103">
        <v>668</v>
      </c>
      <c r="E36" s="103">
        <v>733</v>
      </c>
      <c r="F36" s="103">
        <v>1401</v>
      </c>
      <c r="G36" s="506" t="s">
        <v>108</v>
      </c>
      <c r="H36" s="504" t="s">
        <v>579</v>
      </c>
      <c r="I36" s="103">
        <v>473</v>
      </c>
      <c r="J36" s="103">
        <v>385</v>
      </c>
      <c r="K36" s="103">
        <v>255</v>
      </c>
      <c r="L36" s="103">
        <v>640</v>
      </c>
      <c r="M36" s="493"/>
      <c r="N36" s="493"/>
      <c r="S36" s="563" t="s">
        <v>712</v>
      </c>
      <c r="T36" s="564" t="s">
        <v>485</v>
      </c>
      <c r="U36" s="565"/>
      <c r="V36" s="103">
        <v>45</v>
      </c>
      <c r="W36" s="103">
        <v>33</v>
      </c>
      <c r="X36" s="103">
        <v>41</v>
      </c>
      <c r="Y36" s="103">
        <v>74</v>
      </c>
    </row>
    <row r="37" spans="1:25" ht="15.95" customHeight="1" x14ac:dyDescent="0.4">
      <c r="A37" s="503" t="s">
        <v>110</v>
      </c>
      <c r="B37" s="504" t="s">
        <v>580</v>
      </c>
      <c r="C37" s="103">
        <v>889</v>
      </c>
      <c r="D37" s="103">
        <v>891</v>
      </c>
      <c r="E37" s="103">
        <v>983</v>
      </c>
      <c r="F37" s="103">
        <v>1874</v>
      </c>
      <c r="G37" s="506" t="s">
        <v>111</v>
      </c>
      <c r="H37" s="504" t="s">
        <v>112</v>
      </c>
      <c r="I37" s="103">
        <v>28</v>
      </c>
      <c r="J37" s="103">
        <v>23</v>
      </c>
      <c r="K37" s="103">
        <v>28</v>
      </c>
      <c r="L37" s="103">
        <v>51</v>
      </c>
      <c r="M37" s="571" t="s">
        <v>106</v>
      </c>
      <c r="N37" s="572"/>
      <c r="O37" s="498" t="s">
        <v>3</v>
      </c>
      <c r="P37" s="498" t="s">
        <v>4</v>
      </c>
      <c r="Q37" s="498" t="s">
        <v>5</v>
      </c>
      <c r="R37" s="498" t="s">
        <v>6</v>
      </c>
      <c r="S37" s="563" t="s">
        <v>713</v>
      </c>
      <c r="T37" s="564" t="s">
        <v>487</v>
      </c>
      <c r="U37" s="565"/>
      <c r="V37" s="573">
        <v>21</v>
      </c>
      <c r="W37" s="573">
        <v>13</v>
      </c>
      <c r="X37" s="573">
        <v>16</v>
      </c>
      <c r="Y37" s="573">
        <v>29</v>
      </c>
    </row>
    <row r="38" spans="1:25" ht="15.95" customHeight="1" x14ac:dyDescent="0.4">
      <c r="A38" s="503" t="s">
        <v>8</v>
      </c>
      <c r="B38" s="504" t="s">
        <v>581</v>
      </c>
      <c r="C38" s="103">
        <v>857</v>
      </c>
      <c r="D38" s="103">
        <v>847</v>
      </c>
      <c r="E38" s="103">
        <v>913</v>
      </c>
      <c r="F38" s="103">
        <v>1760</v>
      </c>
      <c r="G38" s="506" t="s">
        <v>9</v>
      </c>
      <c r="H38" s="504" t="s">
        <v>582</v>
      </c>
      <c r="I38" s="103">
        <v>118</v>
      </c>
      <c r="J38" s="103">
        <v>91</v>
      </c>
      <c r="K38" s="103">
        <v>105</v>
      </c>
      <c r="L38" s="103">
        <v>196</v>
      </c>
      <c r="M38" s="513" t="s">
        <v>715</v>
      </c>
      <c r="N38" s="514"/>
      <c r="O38" s="103">
        <v>41029</v>
      </c>
      <c r="P38" s="103">
        <v>37781</v>
      </c>
      <c r="Q38" s="103">
        <v>41105</v>
      </c>
      <c r="R38" s="103">
        <v>78886</v>
      </c>
      <c r="S38" s="563" t="s">
        <v>714</v>
      </c>
      <c r="T38" s="564" t="s">
        <v>489</v>
      </c>
      <c r="U38" s="565"/>
      <c r="V38" s="532">
        <v>18</v>
      </c>
      <c r="W38" s="532">
        <v>12</v>
      </c>
      <c r="X38" s="532">
        <v>13</v>
      </c>
      <c r="Y38" s="573">
        <v>25</v>
      </c>
    </row>
    <row r="39" spans="1:25" ht="15.95" customHeight="1" x14ac:dyDescent="0.4">
      <c r="A39" s="503" t="s">
        <v>12</v>
      </c>
      <c r="B39" s="504" t="s">
        <v>583</v>
      </c>
      <c r="C39" s="103">
        <v>766</v>
      </c>
      <c r="D39" s="103">
        <v>786</v>
      </c>
      <c r="E39" s="103">
        <v>781</v>
      </c>
      <c r="F39" s="103">
        <v>1567</v>
      </c>
      <c r="G39" s="506" t="s">
        <v>13</v>
      </c>
      <c r="H39" s="504" t="s">
        <v>584</v>
      </c>
      <c r="I39" s="103">
        <v>120</v>
      </c>
      <c r="J39" s="103">
        <v>92</v>
      </c>
      <c r="K39" s="103">
        <v>100</v>
      </c>
      <c r="L39" s="103">
        <v>192</v>
      </c>
      <c r="M39" s="513" t="s">
        <v>716</v>
      </c>
      <c r="N39" s="514"/>
      <c r="O39" s="103">
        <v>51137</v>
      </c>
      <c r="P39" s="103">
        <v>47200</v>
      </c>
      <c r="Q39" s="103">
        <v>51475</v>
      </c>
      <c r="R39" s="103">
        <v>98675</v>
      </c>
    </row>
    <row r="40" spans="1:25" ht="15.95" customHeight="1" x14ac:dyDescent="0.4">
      <c r="A40" s="851"/>
      <c r="C40" s="852"/>
      <c r="D40" s="852"/>
      <c r="E40" s="852"/>
      <c r="F40" s="852"/>
      <c r="G40" s="853"/>
      <c r="H40" s="854"/>
      <c r="I40" s="855">
        <v>16336</v>
      </c>
      <c r="J40" s="855">
        <v>16074</v>
      </c>
      <c r="K40" s="855">
        <v>17625</v>
      </c>
      <c r="L40" s="855">
        <v>33699</v>
      </c>
      <c r="M40" s="856"/>
      <c r="N40" s="856"/>
      <c r="O40" s="856"/>
      <c r="P40" s="856"/>
      <c r="Q40" s="856"/>
      <c r="R40" s="856"/>
    </row>
    <row r="41" spans="1:25" ht="24" customHeight="1" x14ac:dyDescent="0.4">
      <c r="A41" s="846" t="s">
        <v>678</v>
      </c>
      <c r="B41" s="846"/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846"/>
      <c r="Q41" s="846"/>
      <c r="R41" s="846"/>
    </row>
    <row r="42" spans="1:25" ht="15.95" customHeight="1" x14ac:dyDescent="0.4">
      <c r="A42" s="847" t="s">
        <v>717</v>
      </c>
      <c r="B42" s="847"/>
      <c r="M42" s="493"/>
      <c r="N42" s="493"/>
      <c r="P42" s="848" t="s">
        <v>1231</v>
      </c>
      <c r="Q42" s="848"/>
      <c r="R42" s="848"/>
    </row>
    <row r="43" spans="1:25" s="502" customFormat="1" ht="15.95" customHeight="1" x14ac:dyDescent="0.4">
      <c r="A43" s="498" t="s">
        <v>1</v>
      </c>
      <c r="B43" s="499" t="s">
        <v>2</v>
      </c>
      <c r="C43" s="498" t="s">
        <v>3</v>
      </c>
      <c r="D43" s="498" t="s">
        <v>4</v>
      </c>
      <c r="E43" s="498" t="s">
        <v>5</v>
      </c>
      <c r="F43" s="498" t="s">
        <v>6</v>
      </c>
      <c r="G43" s="498" t="s">
        <v>1</v>
      </c>
      <c r="H43" s="499" t="s">
        <v>718</v>
      </c>
      <c r="I43" s="498" t="s">
        <v>3</v>
      </c>
      <c r="J43" s="498" t="s">
        <v>4</v>
      </c>
      <c r="K43" s="498" t="s">
        <v>5</v>
      </c>
      <c r="L43" s="498" t="s">
        <v>6</v>
      </c>
      <c r="M43" s="857"/>
      <c r="N43" s="857"/>
    </row>
    <row r="44" spans="1:25" ht="15.95" customHeight="1" x14ac:dyDescent="0.4">
      <c r="A44" s="503" t="s">
        <v>523</v>
      </c>
      <c r="B44" s="511" t="s">
        <v>719</v>
      </c>
      <c r="C44" s="103">
        <v>573</v>
      </c>
      <c r="D44" s="103">
        <v>484</v>
      </c>
      <c r="E44" s="103">
        <v>539</v>
      </c>
      <c r="F44" s="103">
        <v>1023</v>
      </c>
      <c r="G44" s="582" t="s">
        <v>122</v>
      </c>
      <c r="H44" s="504" t="s">
        <v>123</v>
      </c>
      <c r="I44" s="103">
        <v>17</v>
      </c>
      <c r="J44" s="103">
        <v>5</v>
      </c>
      <c r="K44" s="103">
        <v>12</v>
      </c>
      <c r="L44" s="103">
        <v>17</v>
      </c>
    </row>
    <row r="45" spans="1:25" ht="15.95" customHeight="1" x14ac:dyDescent="0.4">
      <c r="A45" s="503" t="s">
        <v>523</v>
      </c>
      <c r="B45" s="583" t="s">
        <v>720</v>
      </c>
      <c r="C45" s="103">
        <v>246</v>
      </c>
      <c r="D45" s="103">
        <v>207</v>
      </c>
      <c r="E45" s="103">
        <v>211</v>
      </c>
      <c r="F45" s="103">
        <v>418</v>
      </c>
      <c r="G45" s="584"/>
      <c r="H45" s="515" t="s">
        <v>721</v>
      </c>
      <c r="I45" s="585"/>
      <c r="J45" s="585"/>
      <c r="K45" s="585"/>
      <c r="L45" s="586"/>
    </row>
    <row r="46" spans="1:25" ht="15.95" customHeight="1" x14ac:dyDescent="0.4">
      <c r="A46" s="503" t="s">
        <v>523</v>
      </c>
      <c r="B46" s="518" t="s">
        <v>722</v>
      </c>
      <c r="C46" s="103">
        <v>397</v>
      </c>
      <c r="D46" s="103">
        <v>311</v>
      </c>
      <c r="E46" s="103">
        <v>358</v>
      </c>
      <c r="F46" s="103">
        <v>669</v>
      </c>
      <c r="G46" s="493"/>
      <c r="H46" s="493"/>
      <c r="M46" s="493"/>
      <c r="N46" s="493"/>
    </row>
    <row r="47" spans="1:25" ht="15.95" customHeight="1" x14ac:dyDescent="0.4">
      <c r="A47" s="503" t="s">
        <v>523</v>
      </c>
      <c r="B47" s="510" t="s">
        <v>723</v>
      </c>
      <c r="C47" s="103">
        <v>224</v>
      </c>
      <c r="D47" s="103">
        <v>200</v>
      </c>
      <c r="E47" s="103">
        <v>216</v>
      </c>
      <c r="F47" s="103">
        <v>416</v>
      </c>
      <c r="G47" s="858"/>
      <c r="H47" s="493"/>
      <c r="I47" s="859"/>
      <c r="J47" s="859"/>
      <c r="K47" s="859"/>
      <c r="L47" s="859"/>
      <c r="M47" s="859"/>
      <c r="N47" s="859"/>
      <c r="O47" s="859"/>
    </row>
    <row r="48" spans="1:25" ht="15.95" customHeight="1" x14ac:dyDescent="0.4">
      <c r="A48" s="590"/>
      <c r="C48" s="104"/>
      <c r="D48" s="104"/>
      <c r="E48" s="104"/>
      <c r="F48" s="104"/>
      <c r="G48" s="858"/>
      <c r="H48" s="493"/>
      <c r="I48" s="860"/>
      <c r="N48" s="493"/>
      <c r="R48" s="861"/>
    </row>
    <row r="49" spans="1:15" ht="15.95" customHeight="1" x14ac:dyDescent="0.4">
      <c r="A49" s="500" t="s">
        <v>127</v>
      </c>
      <c r="B49" s="593"/>
      <c r="C49" s="501"/>
      <c r="D49" s="500"/>
      <c r="E49" s="593"/>
      <c r="F49" s="501"/>
      <c r="G49" s="500" t="s">
        <v>127</v>
      </c>
      <c r="H49" s="593"/>
      <c r="I49" s="501"/>
      <c r="J49" s="500"/>
      <c r="K49" s="593"/>
      <c r="L49" s="501"/>
      <c r="N49" s="493"/>
    </row>
    <row r="50" spans="1:15" ht="15.95" customHeight="1" x14ac:dyDescent="0.4">
      <c r="A50" s="594" t="s">
        <v>22</v>
      </c>
      <c r="B50" s="499" t="s">
        <v>23</v>
      </c>
      <c r="C50" s="498" t="s">
        <v>117</v>
      </c>
      <c r="D50" s="498" t="s">
        <v>118</v>
      </c>
      <c r="E50" s="498" t="s">
        <v>119</v>
      </c>
      <c r="F50" s="498" t="s">
        <v>120</v>
      </c>
      <c r="G50" s="594" t="s">
        <v>22</v>
      </c>
      <c r="H50" s="499" t="s">
        <v>23</v>
      </c>
      <c r="I50" s="498" t="s">
        <v>117</v>
      </c>
      <c r="J50" s="498" t="s">
        <v>118</v>
      </c>
      <c r="K50" s="498" t="s">
        <v>119</v>
      </c>
      <c r="L50" s="498" t="s">
        <v>120</v>
      </c>
      <c r="N50" s="493"/>
    </row>
    <row r="51" spans="1:15" ht="15.95" customHeight="1" x14ac:dyDescent="0.4">
      <c r="A51" s="595" t="s">
        <v>128</v>
      </c>
      <c r="B51" s="596"/>
      <c r="C51" s="595"/>
      <c r="D51" s="597"/>
      <c r="E51" s="596"/>
      <c r="F51" s="595"/>
      <c r="G51" s="598" t="s">
        <v>129</v>
      </c>
      <c r="H51" s="599"/>
      <c r="I51" s="598"/>
      <c r="J51" s="600"/>
      <c r="K51" s="599"/>
      <c r="L51" s="598"/>
      <c r="N51" s="493"/>
    </row>
    <row r="52" spans="1:15" ht="15.95" customHeight="1" x14ac:dyDescent="0.4">
      <c r="A52" s="601" t="s">
        <v>130</v>
      </c>
      <c r="B52" s="511" t="s">
        <v>724</v>
      </c>
      <c r="C52" s="105">
        <v>87</v>
      </c>
      <c r="D52" s="105">
        <v>76</v>
      </c>
      <c r="E52" s="105">
        <v>78</v>
      </c>
      <c r="F52" s="105">
        <v>154</v>
      </c>
      <c r="G52" s="602" t="s">
        <v>132</v>
      </c>
      <c r="H52" s="603" t="s">
        <v>725</v>
      </c>
      <c r="I52" s="106">
        <v>36</v>
      </c>
      <c r="J52" s="106">
        <v>24</v>
      </c>
      <c r="K52" s="106">
        <v>31</v>
      </c>
      <c r="L52" s="106">
        <v>55</v>
      </c>
      <c r="N52" s="493"/>
    </row>
    <row r="53" spans="1:15" ht="15.95" customHeight="1" x14ac:dyDescent="0.4">
      <c r="A53" s="601" t="s">
        <v>134</v>
      </c>
      <c r="B53" s="511" t="s">
        <v>726</v>
      </c>
      <c r="C53" s="105">
        <v>43</v>
      </c>
      <c r="D53" s="105">
        <v>47</v>
      </c>
      <c r="E53" s="105">
        <v>38</v>
      </c>
      <c r="F53" s="105">
        <v>85</v>
      </c>
      <c r="G53" s="602" t="s">
        <v>136</v>
      </c>
      <c r="H53" s="518" t="s">
        <v>727</v>
      </c>
      <c r="I53" s="106">
        <v>132</v>
      </c>
      <c r="J53" s="106">
        <v>106</v>
      </c>
      <c r="K53" s="106">
        <v>132</v>
      </c>
      <c r="L53" s="106">
        <v>238</v>
      </c>
      <c r="N53" s="493"/>
    </row>
    <row r="54" spans="1:15" ht="15.95" customHeight="1" x14ac:dyDescent="0.4">
      <c r="A54" s="601" t="s">
        <v>138</v>
      </c>
      <c r="B54" s="511" t="s">
        <v>728</v>
      </c>
      <c r="C54" s="105">
        <v>58</v>
      </c>
      <c r="D54" s="105">
        <v>49</v>
      </c>
      <c r="E54" s="105">
        <v>56</v>
      </c>
      <c r="F54" s="105">
        <v>105</v>
      </c>
      <c r="G54" s="602" t="s">
        <v>140</v>
      </c>
      <c r="H54" s="518" t="s">
        <v>295</v>
      </c>
      <c r="I54" s="106">
        <v>24</v>
      </c>
      <c r="J54" s="106">
        <v>26</v>
      </c>
      <c r="K54" s="106">
        <v>23</v>
      </c>
      <c r="L54" s="106">
        <v>49</v>
      </c>
      <c r="N54" s="493"/>
    </row>
    <row r="55" spans="1:15" ht="15.95" customHeight="1" x14ac:dyDescent="0.4">
      <c r="A55" s="601" t="s">
        <v>142</v>
      </c>
      <c r="B55" s="511" t="s">
        <v>729</v>
      </c>
      <c r="C55" s="105">
        <v>29</v>
      </c>
      <c r="D55" s="105">
        <v>16</v>
      </c>
      <c r="E55" s="105">
        <v>25</v>
      </c>
      <c r="F55" s="105">
        <v>41</v>
      </c>
      <c r="G55" s="602" t="s">
        <v>144</v>
      </c>
      <c r="H55" s="603" t="s">
        <v>730</v>
      </c>
      <c r="I55" s="106">
        <v>17</v>
      </c>
      <c r="J55" s="106">
        <v>13</v>
      </c>
      <c r="K55" s="106">
        <v>7</v>
      </c>
      <c r="L55" s="106">
        <v>20</v>
      </c>
      <c r="N55" s="493"/>
    </row>
    <row r="56" spans="1:15" ht="15.95" customHeight="1" x14ac:dyDescent="0.4">
      <c r="A56" s="601" t="s">
        <v>146</v>
      </c>
      <c r="B56" s="511" t="s">
        <v>731</v>
      </c>
      <c r="C56" s="105">
        <v>139</v>
      </c>
      <c r="D56" s="105">
        <v>136</v>
      </c>
      <c r="E56" s="105">
        <v>145</v>
      </c>
      <c r="F56" s="105">
        <v>281</v>
      </c>
      <c r="G56" s="602" t="s">
        <v>148</v>
      </c>
      <c r="H56" s="603" t="s">
        <v>732</v>
      </c>
      <c r="I56" s="106">
        <v>11</v>
      </c>
      <c r="J56" s="106">
        <v>8</v>
      </c>
      <c r="K56" s="106">
        <v>5</v>
      </c>
      <c r="L56" s="106">
        <v>13</v>
      </c>
      <c r="N56" s="493"/>
    </row>
    <row r="57" spans="1:15" ht="15.95" customHeight="1" x14ac:dyDescent="0.4">
      <c r="A57" s="601" t="s">
        <v>150</v>
      </c>
      <c r="B57" s="511" t="s">
        <v>733</v>
      </c>
      <c r="C57" s="105">
        <v>28</v>
      </c>
      <c r="D57" s="105">
        <v>23</v>
      </c>
      <c r="E57" s="105">
        <v>26</v>
      </c>
      <c r="F57" s="105">
        <v>49</v>
      </c>
      <c r="G57" s="602" t="s">
        <v>152</v>
      </c>
      <c r="H57" s="603" t="s">
        <v>734</v>
      </c>
      <c r="I57" s="106">
        <v>26</v>
      </c>
      <c r="J57" s="106">
        <v>19</v>
      </c>
      <c r="K57" s="106">
        <v>29</v>
      </c>
      <c r="L57" s="106">
        <v>48</v>
      </c>
      <c r="N57" s="493"/>
    </row>
    <row r="58" spans="1:15" ht="15.95" customHeight="1" x14ac:dyDescent="0.4">
      <c r="A58" s="601" t="s">
        <v>154</v>
      </c>
      <c r="B58" s="511" t="s">
        <v>735</v>
      </c>
      <c r="C58" s="105">
        <v>25</v>
      </c>
      <c r="D58" s="105">
        <v>15</v>
      </c>
      <c r="E58" s="105">
        <v>25</v>
      </c>
      <c r="F58" s="105">
        <v>40</v>
      </c>
      <c r="G58" s="602" t="s">
        <v>156</v>
      </c>
      <c r="H58" s="518" t="s">
        <v>736</v>
      </c>
      <c r="I58" s="106">
        <v>16</v>
      </c>
      <c r="J58" s="106">
        <v>13</v>
      </c>
      <c r="K58" s="106">
        <v>17</v>
      </c>
      <c r="L58" s="106">
        <v>30</v>
      </c>
      <c r="N58" s="493"/>
    </row>
    <row r="59" spans="1:15" ht="15.95" customHeight="1" x14ac:dyDescent="0.4">
      <c r="A59" s="601" t="s">
        <v>158</v>
      </c>
      <c r="B59" s="511" t="s">
        <v>737</v>
      </c>
      <c r="C59" s="105">
        <v>17</v>
      </c>
      <c r="D59" s="105">
        <v>17</v>
      </c>
      <c r="E59" s="105">
        <v>11</v>
      </c>
      <c r="F59" s="105">
        <v>28</v>
      </c>
      <c r="G59" s="602" t="s">
        <v>160</v>
      </c>
      <c r="H59" s="518" t="s">
        <v>738</v>
      </c>
      <c r="I59" s="106">
        <v>45</v>
      </c>
      <c r="J59" s="106">
        <v>27</v>
      </c>
      <c r="K59" s="106">
        <v>37</v>
      </c>
      <c r="L59" s="106">
        <v>64</v>
      </c>
      <c r="N59" s="493"/>
    </row>
    <row r="60" spans="1:15" ht="15.95" customHeight="1" x14ac:dyDescent="0.4">
      <c r="A60" s="601" t="s">
        <v>162</v>
      </c>
      <c r="B60" s="511" t="s">
        <v>739</v>
      </c>
      <c r="C60" s="105">
        <v>13</v>
      </c>
      <c r="D60" s="105">
        <v>6</v>
      </c>
      <c r="E60" s="105">
        <v>10</v>
      </c>
      <c r="F60" s="105">
        <v>16</v>
      </c>
      <c r="G60" s="602" t="s">
        <v>164</v>
      </c>
      <c r="H60" s="518" t="s">
        <v>740</v>
      </c>
      <c r="I60" s="106">
        <v>24</v>
      </c>
      <c r="J60" s="106">
        <v>13</v>
      </c>
      <c r="K60" s="106">
        <v>18</v>
      </c>
      <c r="L60" s="106">
        <v>31</v>
      </c>
      <c r="N60" s="493"/>
    </row>
    <row r="61" spans="1:15" ht="15.95" customHeight="1" x14ac:dyDescent="0.4">
      <c r="A61" s="601" t="s">
        <v>166</v>
      </c>
      <c r="B61" s="511" t="s">
        <v>741</v>
      </c>
      <c r="C61" s="105">
        <v>19</v>
      </c>
      <c r="D61" s="105">
        <v>17</v>
      </c>
      <c r="E61" s="105">
        <v>21</v>
      </c>
      <c r="F61" s="105">
        <v>38</v>
      </c>
      <c r="G61" s="602" t="s">
        <v>168</v>
      </c>
      <c r="H61" s="518" t="s">
        <v>742</v>
      </c>
      <c r="I61" s="106">
        <v>22</v>
      </c>
      <c r="J61" s="106">
        <v>23</v>
      </c>
      <c r="K61" s="106">
        <v>25</v>
      </c>
      <c r="L61" s="106">
        <v>48</v>
      </c>
      <c r="N61" s="493"/>
    </row>
    <row r="62" spans="1:15" ht="15.95" customHeight="1" x14ac:dyDescent="0.4">
      <c r="A62" s="601" t="s">
        <v>170</v>
      </c>
      <c r="B62" s="511" t="s">
        <v>743</v>
      </c>
      <c r="C62" s="105">
        <v>9</v>
      </c>
      <c r="D62" s="105">
        <v>7</v>
      </c>
      <c r="E62" s="105">
        <v>12</v>
      </c>
      <c r="F62" s="105">
        <v>19</v>
      </c>
      <c r="G62" s="602" t="s">
        <v>172</v>
      </c>
      <c r="H62" s="518" t="s">
        <v>744</v>
      </c>
      <c r="I62" s="106">
        <v>44</v>
      </c>
      <c r="J62" s="106">
        <v>39</v>
      </c>
      <c r="K62" s="106">
        <v>34</v>
      </c>
      <c r="L62" s="106">
        <v>73</v>
      </c>
      <c r="N62" s="493"/>
      <c r="O62" s="858"/>
    </row>
    <row r="63" spans="1:15" ht="15.95" customHeight="1" x14ac:dyDescent="0.4">
      <c r="A63" s="601" t="s">
        <v>174</v>
      </c>
      <c r="B63" s="511" t="s">
        <v>745</v>
      </c>
      <c r="C63" s="105">
        <v>2</v>
      </c>
      <c r="D63" s="105">
        <v>0</v>
      </c>
      <c r="E63" s="105">
        <v>2</v>
      </c>
      <c r="F63" s="105">
        <v>2</v>
      </c>
    </row>
    <row r="64" spans="1:15" ht="15.95" customHeight="1" x14ac:dyDescent="0.4">
      <c r="A64" s="601" t="s">
        <v>176</v>
      </c>
      <c r="B64" s="511" t="s">
        <v>746</v>
      </c>
      <c r="C64" s="105">
        <v>3</v>
      </c>
      <c r="D64" s="105">
        <v>3</v>
      </c>
      <c r="E64" s="105">
        <v>2</v>
      </c>
      <c r="F64" s="105">
        <v>5</v>
      </c>
    </row>
    <row r="65" spans="1:18" ht="15.95" customHeight="1" x14ac:dyDescent="0.4">
      <c r="A65" s="601" t="s">
        <v>178</v>
      </c>
      <c r="B65" s="511" t="s">
        <v>747</v>
      </c>
      <c r="C65" s="105">
        <v>28</v>
      </c>
      <c r="D65" s="105">
        <v>21</v>
      </c>
      <c r="E65" s="105">
        <v>25</v>
      </c>
      <c r="F65" s="105">
        <v>46</v>
      </c>
    </row>
    <row r="66" spans="1:18" ht="15.95" customHeight="1" x14ac:dyDescent="0.4">
      <c r="A66" s="601" t="s">
        <v>180</v>
      </c>
      <c r="B66" s="511" t="s">
        <v>748</v>
      </c>
      <c r="C66" s="105">
        <v>22</v>
      </c>
      <c r="D66" s="105">
        <v>12</v>
      </c>
      <c r="E66" s="105">
        <v>17</v>
      </c>
      <c r="F66" s="105">
        <v>29</v>
      </c>
    </row>
    <row r="67" spans="1:18" ht="15.95" customHeight="1" x14ac:dyDescent="0.4">
      <c r="A67" s="601" t="s">
        <v>182</v>
      </c>
      <c r="B67" s="511" t="s">
        <v>749</v>
      </c>
      <c r="C67" s="105">
        <v>35</v>
      </c>
      <c r="D67" s="105">
        <v>26</v>
      </c>
      <c r="E67" s="105">
        <v>34</v>
      </c>
      <c r="F67" s="105">
        <v>60</v>
      </c>
    </row>
    <row r="68" spans="1:18" ht="15.95" customHeight="1" x14ac:dyDescent="0.4">
      <c r="A68" s="601" t="s">
        <v>184</v>
      </c>
      <c r="B68" s="511" t="s">
        <v>750</v>
      </c>
      <c r="C68" s="105">
        <v>16</v>
      </c>
      <c r="D68" s="105">
        <v>13</v>
      </c>
      <c r="E68" s="105">
        <v>12</v>
      </c>
      <c r="F68" s="107">
        <v>25</v>
      </c>
      <c r="G68" s="605" t="s">
        <v>127</v>
      </c>
      <c r="H68" s="605"/>
      <c r="I68" s="605"/>
      <c r="J68" s="605"/>
      <c r="K68" s="605"/>
      <c r="L68" s="606"/>
    </row>
    <row r="69" spans="1:18" ht="15.95" customHeight="1" x14ac:dyDescent="0.4">
      <c r="A69" s="860"/>
      <c r="G69" s="594" t="s">
        <v>22</v>
      </c>
      <c r="H69" s="499" t="s">
        <v>23</v>
      </c>
      <c r="I69" s="498" t="s">
        <v>117</v>
      </c>
      <c r="J69" s="498" t="s">
        <v>118</v>
      </c>
      <c r="K69" s="498" t="s">
        <v>119</v>
      </c>
      <c r="L69" s="498" t="s">
        <v>120</v>
      </c>
    </row>
    <row r="70" spans="1:18" ht="15.95" customHeight="1" x14ac:dyDescent="0.4">
      <c r="A70" s="605" t="s">
        <v>127</v>
      </c>
      <c r="B70" s="605"/>
      <c r="C70" s="605"/>
      <c r="D70" s="605"/>
      <c r="E70" s="605"/>
      <c r="F70" s="606"/>
      <c r="G70" s="607" t="s">
        <v>186</v>
      </c>
      <c r="H70" s="607"/>
      <c r="I70" s="607"/>
      <c r="J70" s="607"/>
      <c r="K70" s="607"/>
      <c r="L70" s="608"/>
    </row>
    <row r="71" spans="1:18" ht="15.95" customHeight="1" x14ac:dyDescent="0.4">
      <c r="A71" s="594" t="s">
        <v>22</v>
      </c>
      <c r="B71" s="499" t="s">
        <v>23</v>
      </c>
      <c r="C71" s="498" t="s">
        <v>117</v>
      </c>
      <c r="D71" s="498" t="s">
        <v>118</v>
      </c>
      <c r="E71" s="498" t="s">
        <v>119</v>
      </c>
      <c r="F71" s="498" t="s">
        <v>120</v>
      </c>
      <c r="G71" s="609" t="s">
        <v>187</v>
      </c>
      <c r="H71" s="510" t="s">
        <v>751</v>
      </c>
      <c r="I71" s="108">
        <v>19</v>
      </c>
      <c r="J71" s="108">
        <v>14</v>
      </c>
      <c r="K71" s="108">
        <v>19</v>
      </c>
      <c r="L71" s="108">
        <v>33</v>
      </c>
    </row>
    <row r="72" spans="1:18" ht="15.95" customHeight="1" x14ac:dyDescent="0.4">
      <c r="A72" s="610" t="s">
        <v>189</v>
      </c>
      <c r="B72" s="610"/>
      <c r="C72" s="610"/>
      <c r="D72" s="610"/>
      <c r="E72" s="610"/>
      <c r="F72" s="611"/>
      <c r="G72" s="612" t="s">
        <v>190</v>
      </c>
      <c r="H72" s="510" t="s">
        <v>752</v>
      </c>
      <c r="I72" s="108">
        <v>59</v>
      </c>
      <c r="J72" s="108">
        <v>56</v>
      </c>
      <c r="K72" s="108">
        <v>64</v>
      </c>
      <c r="L72" s="108">
        <v>120</v>
      </c>
    </row>
    <row r="73" spans="1:18" ht="15.95" customHeight="1" x14ac:dyDescent="0.4">
      <c r="A73" s="613" t="s">
        <v>192</v>
      </c>
      <c r="B73" s="583" t="s">
        <v>753</v>
      </c>
      <c r="C73" s="109">
        <v>29</v>
      </c>
      <c r="D73" s="109">
        <v>23</v>
      </c>
      <c r="E73" s="109">
        <v>19</v>
      </c>
      <c r="F73" s="109">
        <v>42</v>
      </c>
      <c r="G73" s="612" t="s">
        <v>194</v>
      </c>
      <c r="H73" s="510" t="s">
        <v>754</v>
      </c>
      <c r="I73" s="108">
        <v>6</v>
      </c>
      <c r="J73" s="108">
        <v>4</v>
      </c>
      <c r="K73" s="108">
        <v>3</v>
      </c>
      <c r="L73" s="108">
        <v>7</v>
      </c>
    </row>
    <row r="74" spans="1:18" ht="15.95" customHeight="1" x14ac:dyDescent="0.4">
      <c r="A74" s="613" t="s">
        <v>196</v>
      </c>
      <c r="B74" s="583" t="s">
        <v>755</v>
      </c>
      <c r="C74" s="109">
        <v>26</v>
      </c>
      <c r="D74" s="109">
        <v>28</v>
      </c>
      <c r="E74" s="109">
        <v>23</v>
      </c>
      <c r="F74" s="109">
        <v>51</v>
      </c>
      <c r="G74" s="612" t="s">
        <v>198</v>
      </c>
      <c r="H74" s="510" t="s">
        <v>756</v>
      </c>
      <c r="I74" s="108">
        <v>6</v>
      </c>
      <c r="J74" s="108">
        <v>5</v>
      </c>
      <c r="K74" s="108">
        <v>5</v>
      </c>
      <c r="L74" s="108">
        <v>10</v>
      </c>
    </row>
    <row r="75" spans="1:18" ht="15.95" customHeight="1" x14ac:dyDescent="0.4">
      <c r="A75" s="613" t="s">
        <v>200</v>
      </c>
      <c r="B75" s="583" t="s">
        <v>757</v>
      </c>
      <c r="C75" s="109">
        <v>85</v>
      </c>
      <c r="D75" s="109">
        <v>78</v>
      </c>
      <c r="E75" s="109">
        <v>76</v>
      </c>
      <c r="F75" s="109">
        <v>154</v>
      </c>
      <c r="G75" s="612" t="s">
        <v>202</v>
      </c>
      <c r="H75" s="510" t="s">
        <v>479</v>
      </c>
      <c r="I75" s="108">
        <v>71</v>
      </c>
      <c r="J75" s="108">
        <v>77</v>
      </c>
      <c r="K75" s="108">
        <v>72</v>
      </c>
      <c r="L75" s="108">
        <v>149</v>
      </c>
    </row>
    <row r="76" spans="1:18" ht="15.95" customHeight="1" x14ac:dyDescent="0.4">
      <c r="A76" s="613" t="s">
        <v>203</v>
      </c>
      <c r="B76" s="583" t="s">
        <v>758</v>
      </c>
      <c r="C76" s="109">
        <v>80</v>
      </c>
      <c r="D76" s="109">
        <v>62</v>
      </c>
      <c r="E76" s="109">
        <v>67</v>
      </c>
      <c r="F76" s="109">
        <v>129</v>
      </c>
      <c r="G76" s="612" t="s">
        <v>205</v>
      </c>
      <c r="H76" s="510" t="s">
        <v>759</v>
      </c>
      <c r="I76" s="108">
        <v>23</v>
      </c>
      <c r="J76" s="108">
        <v>15</v>
      </c>
      <c r="K76" s="108">
        <v>19</v>
      </c>
      <c r="L76" s="108">
        <v>34</v>
      </c>
      <c r="M76" s="614"/>
      <c r="N76" s="615"/>
      <c r="O76" s="498" t="s">
        <v>3</v>
      </c>
      <c r="P76" s="498" t="s">
        <v>4</v>
      </c>
      <c r="Q76" s="498" t="s">
        <v>5</v>
      </c>
      <c r="R76" s="498" t="s">
        <v>6</v>
      </c>
    </row>
    <row r="77" spans="1:18" ht="15.95" customHeight="1" x14ac:dyDescent="0.4">
      <c r="A77" s="613" t="s">
        <v>208</v>
      </c>
      <c r="B77" s="583" t="s">
        <v>760</v>
      </c>
      <c r="C77" s="109">
        <v>26</v>
      </c>
      <c r="D77" s="109">
        <v>16</v>
      </c>
      <c r="E77" s="109">
        <v>26</v>
      </c>
      <c r="F77" s="109">
        <v>42</v>
      </c>
      <c r="G77" s="612" t="s">
        <v>210</v>
      </c>
      <c r="H77" s="510" t="s">
        <v>489</v>
      </c>
      <c r="I77" s="108">
        <v>40</v>
      </c>
      <c r="J77" s="108">
        <v>29</v>
      </c>
      <c r="K77" s="108">
        <v>34</v>
      </c>
      <c r="L77" s="108">
        <v>63</v>
      </c>
      <c r="M77" s="515" t="s">
        <v>903</v>
      </c>
      <c r="N77" s="515"/>
      <c r="O77" s="103">
        <v>1457</v>
      </c>
      <c r="P77" s="103">
        <v>1207</v>
      </c>
      <c r="Q77" s="103">
        <v>1336</v>
      </c>
      <c r="R77" s="103">
        <v>2543</v>
      </c>
    </row>
    <row r="78" spans="1:18" ht="15.95" customHeight="1" x14ac:dyDescent="0.4">
      <c r="A78" s="851"/>
      <c r="C78" s="855">
        <v>1425</v>
      </c>
      <c r="D78" s="855">
        <v>1435</v>
      </c>
      <c r="E78" s="855">
        <v>1507</v>
      </c>
      <c r="F78" s="855">
        <v>2942</v>
      </c>
      <c r="M78" s="856"/>
      <c r="N78" s="856"/>
      <c r="O78" s="856"/>
      <c r="P78" s="856"/>
      <c r="Q78" s="856"/>
      <c r="R78" s="856"/>
    </row>
    <row r="79" spans="1:18" ht="24" customHeight="1" x14ac:dyDescent="0.4">
      <c r="A79" s="846" t="s">
        <v>679</v>
      </c>
      <c r="B79" s="846"/>
      <c r="C79" s="846"/>
      <c r="D79" s="846"/>
      <c r="E79" s="846"/>
      <c r="F79" s="846"/>
      <c r="G79" s="846"/>
      <c r="H79" s="846"/>
      <c r="I79" s="846"/>
      <c r="J79" s="846"/>
      <c r="K79" s="846"/>
      <c r="L79" s="846"/>
      <c r="M79" s="846"/>
      <c r="N79" s="846"/>
      <c r="O79" s="846"/>
      <c r="P79" s="846"/>
      <c r="Q79" s="846"/>
      <c r="R79" s="846"/>
    </row>
    <row r="80" spans="1:18" ht="15.95" customHeight="1" x14ac:dyDescent="0.4">
      <c r="A80" s="847" t="s">
        <v>761</v>
      </c>
      <c r="B80" s="847"/>
      <c r="P80" s="857" t="s">
        <v>1231</v>
      </c>
      <c r="Q80" s="857"/>
      <c r="R80" s="857"/>
    </row>
    <row r="81" spans="1:25" ht="15.95" customHeight="1" x14ac:dyDescent="0.4">
      <c r="A81" s="498" t="s">
        <v>1</v>
      </c>
      <c r="B81" s="499" t="s">
        <v>2</v>
      </c>
      <c r="C81" s="498" t="s">
        <v>3</v>
      </c>
      <c r="D81" s="498" t="s">
        <v>4</v>
      </c>
      <c r="E81" s="498" t="s">
        <v>5</v>
      </c>
      <c r="F81" s="498" t="s">
        <v>6</v>
      </c>
      <c r="G81" s="498" t="s">
        <v>1</v>
      </c>
      <c r="H81" s="499" t="s">
        <v>2</v>
      </c>
      <c r="I81" s="498" t="s">
        <v>3</v>
      </c>
      <c r="J81" s="498" t="s">
        <v>4</v>
      </c>
      <c r="K81" s="498" t="s">
        <v>5</v>
      </c>
      <c r="L81" s="498" t="s">
        <v>6</v>
      </c>
      <c r="M81" s="502"/>
      <c r="N81" s="499" t="s">
        <v>57</v>
      </c>
      <c r="O81" s="617" t="s">
        <v>22</v>
      </c>
      <c r="P81" s="617" t="s">
        <v>762</v>
      </c>
      <c r="Q81" s="617"/>
      <c r="R81" s="502"/>
      <c r="S81" s="499" t="s">
        <v>2</v>
      </c>
      <c r="T81" s="617" t="s">
        <v>460</v>
      </c>
      <c r="U81" s="498" t="s">
        <v>763</v>
      </c>
      <c r="V81" s="498" t="s">
        <v>3</v>
      </c>
      <c r="W81" s="498" t="s">
        <v>4</v>
      </c>
      <c r="X81" s="498" t="s">
        <v>5</v>
      </c>
      <c r="Y81" s="498" t="s">
        <v>6</v>
      </c>
    </row>
    <row r="82" spans="1:25" ht="15.95" customHeight="1" x14ac:dyDescent="0.4">
      <c r="A82" s="503" t="s">
        <v>523</v>
      </c>
      <c r="B82" s="618" t="s">
        <v>213</v>
      </c>
      <c r="C82" s="573">
        <v>185</v>
      </c>
      <c r="D82" s="573">
        <v>136</v>
      </c>
      <c r="E82" s="573">
        <v>165</v>
      </c>
      <c r="F82" s="103">
        <v>301</v>
      </c>
      <c r="G82" s="582" t="s">
        <v>214</v>
      </c>
      <c r="H82" s="504" t="s">
        <v>215</v>
      </c>
      <c r="I82" s="103">
        <v>158</v>
      </c>
      <c r="J82" s="103">
        <v>132</v>
      </c>
      <c r="K82" s="103">
        <v>162</v>
      </c>
      <c r="L82" s="103">
        <v>294</v>
      </c>
      <c r="M82" s="493"/>
      <c r="N82" s="619" t="s">
        <v>216</v>
      </c>
      <c r="O82" s="620">
        <v>3022</v>
      </c>
      <c r="P82" s="621" t="s">
        <v>217</v>
      </c>
      <c r="Q82" s="622"/>
      <c r="S82" s="623" t="s">
        <v>764</v>
      </c>
      <c r="T82" s="624" t="s">
        <v>219</v>
      </c>
      <c r="U82" s="618" t="s">
        <v>765</v>
      </c>
      <c r="V82" s="103">
        <v>37</v>
      </c>
      <c r="W82" s="103">
        <v>26</v>
      </c>
      <c r="X82" s="103">
        <v>35</v>
      </c>
      <c r="Y82" s="573">
        <v>61</v>
      </c>
    </row>
    <row r="83" spans="1:25" ht="15.95" customHeight="1" x14ac:dyDescent="0.4">
      <c r="A83" s="503" t="s">
        <v>523</v>
      </c>
      <c r="B83" s="516" t="s">
        <v>221</v>
      </c>
      <c r="C83" s="573">
        <v>551</v>
      </c>
      <c r="D83" s="573">
        <v>546</v>
      </c>
      <c r="E83" s="573">
        <v>571</v>
      </c>
      <c r="F83" s="103">
        <v>1117</v>
      </c>
      <c r="G83" s="503" t="s">
        <v>222</v>
      </c>
      <c r="H83" s="504" t="s">
        <v>223</v>
      </c>
      <c r="I83" s="103">
        <v>9</v>
      </c>
      <c r="J83" s="103">
        <v>7</v>
      </c>
      <c r="K83" s="103">
        <v>7</v>
      </c>
      <c r="L83" s="103">
        <v>14</v>
      </c>
      <c r="M83" s="493"/>
      <c r="N83" s="625"/>
      <c r="O83" s="620">
        <v>3023</v>
      </c>
      <c r="P83" s="621" t="s">
        <v>224</v>
      </c>
      <c r="Q83" s="622"/>
      <c r="S83" s="626"/>
      <c r="T83" s="624" t="s">
        <v>225</v>
      </c>
      <c r="U83" s="618" t="s">
        <v>766</v>
      </c>
      <c r="V83" s="103">
        <v>11</v>
      </c>
      <c r="W83" s="103">
        <v>8</v>
      </c>
      <c r="X83" s="103">
        <v>8</v>
      </c>
      <c r="Y83" s="573">
        <v>16</v>
      </c>
    </row>
    <row r="84" spans="1:25" ht="15.95" customHeight="1" x14ac:dyDescent="0.4">
      <c r="A84" s="627" t="s">
        <v>227</v>
      </c>
      <c r="B84" s="504" t="s">
        <v>228</v>
      </c>
      <c r="C84" s="103">
        <v>63</v>
      </c>
      <c r="D84" s="103">
        <v>66</v>
      </c>
      <c r="E84" s="103">
        <v>63</v>
      </c>
      <c r="F84" s="103">
        <v>129</v>
      </c>
      <c r="G84" s="582" t="s">
        <v>229</v>
      </c>
      <c r="H84" s="504" t="s">
        <v>230</v>
      </c>
      <c r="I84" s="103">
        <v>17</v>
      </c>
      <c r="J84" s="103">
        <v>10</v>
      </c>
      <c r="K84" s="103">
        <v>18</v>
      </c>
      <c r="L84" s="103">
        <v>28</v>
      </c>
      <c r="M84" s="493"/>
      <c r="N84" s="628"/>
      <c r="O84" s="620">
        <v>3030</v>
      </c>
      <c r="P84" s="621" t="s">
        <v>231</v>
      </c>
      <c r="Q84" s="622"/>
      <c r="S84" s="626"/>
      <c r="T84" s="629" t="s">
        <v>232</v>
      </c>
      <c r="U84" s="618" t="s">
        <v>767</v>
      </c>
      <c r="V84" s="103">
        <v>18</v>
      </c>
      <c r="W84" s="103">
        <v>13</v>
      </c>
      <c r="X84" s="103">
        <v>20</v>
      </c>
      <c r="Y84" s="573">
        <v>33</v>
      </c>
    </row>
    <row r="85" spans="1:25" ht="15.95" customHeight="1" x14ac:dyDescent="0.4">
      <c r="A85" s="627" t="s">
        <v>234</v>
      </c>
      <c r="B85" s="504" t="s">
        <v>235</v>
      </c>
      <c r="C85" s="103">
        <v>121</v>
      </c>
      <c r="D85" s="103">
        <v>134</v>
      </c>
      <c r="E85" s="103">
        <v>130</v>
      </c>
      <c r="F85" s="103">
        <v>264</v>
      </c>
      <c r="G85" s="503" t="s">
        <v>523</v>
      </c>
      <c r="H85" s="630" t="s">
        <v>236</v>
      </c>
      <c r="I85" s="103">
        <v>103</v>
      </c>
      <c r="J85" s="103">
        <v>88</v>
      </c>
      <c r="K85" s="103">
        <v>118</v>
      </c>
      <c r="L85" s="103">
        <v>206</v>
      </c>
      <c r="M85" s="493"/>
      <c r="N85" s="631" t="s">
        <v>237</v>
      </c>
      <c r="O85" s="632">
        <v>3025</v>
      </c>
      <c r="P85" s="633" t="s">
        <v>238</v>
      </c>
      <c r="Q85" s="634"/>
      <c r="S85" s="626"/>
      <c r="T85" s="629" t="s">
        <v>239</v>
      </c>
      <c r="U85" s="618" t="s">
        <v>768</v>
      </c>
      <c r="V85" s="103">
        <v>50</v>
      </c>
      <c r="W85" s="103">
        <v>47</v>
      </c>
      <c r="X85" s="103">
        <v>48</v>
      </c>
      <c r="Y85" s="573">
        <v>95</v>
      </c>
    </row>
    <row r="86" spans="1:25" ht="15.95" customHeight="1" x14ac:dyDescent="0.4">
      <c r="A86" s="503" t="s">
        <v>523</v>
      </c>
      <c r="B86" s="635" t="s">
        <v>241</v>
      </c>
      <c r="C86" s="103">
        <v>214</v>
      </c>
      <c r="D86" s="103">
        <v>237</v>
      </c>
      <c r="E86" s="103">
        <v>237</v>
      </c>
      <c r="F86" s="103">
        <v>474</v>
      </c>
      <c r="G86" s="582" t="s">
        <v>242</v>
      </c>
      <c r="H86" s="504" t="s">
        <v>243</v>
      </c>
      <c r="I86" s="103">
        <v>146</v>
      </c>
      <c r="J86" s="103">
        <v>139</v>
      </c>
      <c r="K86" s="103">
        <v>150</v>
      </c>
      <c r="L86" s="103">
        <v>289</v>
      </c>
      <c r="M86" s="493"/>
      <c r="N86" s="636"/>
      <c r="O86" s="632">
        <v>3026</v>
      </c>
      <c r="P86" s="633" t="s">
        <v>244</v>
      </c>
      <c r="Q86" s="634"/>
      <c r="S86" s="626"/>
      <c r="T86" s="629" t="s">
        <v>245</v>
      </c>
      <c r="U86" s="618" t="s">
        <v>769</v>
      </c>
      <c r="V86" s="103">
        <v>39</v>
      </c>
      <c r="W86" s="103">
        <v>22</v>
      </c>
      <c r="X86" s="103">
        <v>27</v>
      </c>
      <c r="Y86" s="573">
        <v>49</v>
      </c>
    </row>
    <row r="87" spans="1:25" ht="15.95" customHeight="1" x14ac:dyDescent="0.4">
      <c r="A87" s="503" t="s">
        <v>523</v>
      </c>
      <c r="B87" s="637" t="s">
        <v>247</v>
      </c>
      <c r="C87" s="103">
        <v>138</v>
      </c>
      <c r="D87" s="103">
        <v>134</v>
      </c>
      <c r="E87" s="103">
        <v>140</v>
      </c>
      <c r="F87" s="103">
        <v>274</v>
      </c>
      <c r="G87" s="582" t="s">
        <v>248</v>
      </c>
      <c r="H87" s="504" t="s">
        <v>249</v>
      </c>
      <c r="I87" s="103">
        <v>88</v>
      </c>
      <c r="J87" s="103">
        <v>67</v>
      </c>
      <c r="K87" s="103">
        <v>83</v>
      </c>
      <c r="L87" s="103">
        <v>150</v>
      </c>
      <c r="M87" s="493"/>
      <c r="N87" s="636"/>
      <c r="O87" s="632">
        <v>3027</v>
      </c>
      <c r="P87" s="633" t="s">
        <v>250</v>
      </c>
      <c r="Q87" s="634"/>
      <c r="S87" s="638"/>
      <c r="T87" s="629" t="s">
        <v>251</v>
      </c>
      <c r="U87" s="618" t="s">
        <v>770</v>
      </c>
      <c r="V87" s="103">
        <v>30</v>
      </c>
      <c r="W87" s="103">
        <v>20</v>
      </c>
      <c r="X87" s="103">
        <v>27</v>
      </c>
      <c r="Y87" s="573">
        <v>47</v>
      </c>
    </row>
    <row r="88" spans="1:25" ht="15.95" customHeight="1" x14ac:dyDescent="0.4">
      <c r="A88" s="627" t="s">
        <v>253</v>
      </c>
      <c r="B88" s="504" t="s">
        <v>254</v>
      </c>
      <c r="C88" s="103">
        <v>47</v>
      </c>
      <c r="D88" s="103">
        <v>43</v>
      </c>
      <c r="E88" s="103">
        <v>36</v>
      </c>
      <c r="F88" s="103">
        <v>79</v>
      </c>
      <c r="G88" s="582" t="s">
        <v>255</v>
      </c>
      <c r="H88" s="504" t="s">
        <v>256</v>
      </c>
      <c r="I88" s="103">
        <v>17</v>
      </c>
      <c r="J88" s="103">
        <v>13</v>
      </c>
      <c r="K88" s="103">
        <v>13</v>
      </c>
      <c r="L88" s="103">
        <v>26</v>
      </c>
      <c r="M88" s="493"/>
      <c r="N88" s="636"/>
      <c r="O88" s="632">
        <v>3028</v>
      </c>
      <c r="P88" s="633" t="s">
        <v>257</v>
      </c>
      <c r="Q88" s="634"/>
      <c r="S88" s="639" t="s">
        <v>221</v>
      </c>
      <c r="T88" s="629" t="s">
        <v>259</v>
      </c>
      <c r="U88" s="516" t="s">
        <v>771</v>
      </c>
      <c r="V88" s="103">
        <v>39</v>
      </c>
      <c r="W88" s="103">
        <v>18</v>
      </c>
      <c r="X88" s="103">
        <v>30</v>
      </c>
      <c r="Y88" s="573">
        <v>48</v>
      </c>
    </row>
    <row r="89" spans="1:25" ht="15.95" customHeight="1" x14ac:dyDescent="0.4">
      <c r="A89" s="627" t="s">
        <v>261</v>
      </c>
      <c r="B89" s="504" t="s">
        <v>262</v>
      </c>
      <c r="C89" s="103">
        <v>61</v>
      </c>
      <c r="D89" s="103">
        <v>46</v>
      </c>
      <c r="E89" s="103">
        <v>55</v>
      </c>
      <c r="F89" s="103">
        <v>101</v>
      </c>
      <c r="G89" s="503" t="s">
        <v>523</v>
      </c>
      <c r="H89" s="618" t="s">
        <v>263</v>
      </c>
      <c r="I89" s="103">
        <v>246</v>
      </c>
      <c r="J89" s="103">
        <v>214</v>
      </c>
      <c r="K89" s="103">
        <v>245</v>
      </c>
      <c r="L89" s="103">
        <v>459</v>
      </c>
      <c r="M89" s="493"/>
      <c r="N89" s="640"/>
      <c r="O89" s="632">
        <v>3029</v>
      </c>
      <c r="P89" s="633" t="s">
        <v>264</v>
      </c>
      <c r="Q89" s="634"/>
      <c r="S89" s="641"/>
      <c r="T89" s="629" t="s">
        <v>265</v>
      </c>
      <c r="U89" s="516" t="s">
        <v>772</v>
      </c>
      <c r="V89" s="103">
        <v>40</v>
      </c>
      <c r="W89" s="103">
        <v>44</v>
      </c>
      <c r="X89" s="103">
        <v>46</v>
      </c>
      <c r="Y89" s="573">
        <v>90</v>
      </c>
    </row>
    <row r="90" spans="1:25" ht="15.95" customHeight="1" x14ac:dyDescent="0.4">
      <c r="A90" s="627" t="s">
        <v>267</v>
      </c>
      <c r="B90" s="504" t="s">
        <v>268</v>
      </c>
      <c r="C90" s="103">
        <v>75</v>
      </c>
      <c r="D90" s="103">
        <v>61</v>
      </c>
      <c r="E90" s="103">
        <v>68</v>
      </c>
      <c r="F90" s="103">
        <v>129</v>
      </c>
      <c r="G90" s="582" t="s">
        <v>269</v>
      </c>
      <c r="H90" s="504" t="s">
        <v>270</v>
      </c>
      <c r="I90" s="103">
        <v>28</v>
      </c>
      <c r="J90" s="103">
        <v>24</v>
      </c>
      <c r="K90" s="103">
        <v>26</v>
      </c>
      <c r="L90" s="103">
        <v>50</v>
      </c>
      <c r="M90" s="493"/>
      <c r="N90" s="642" t="s">
        <v>62</v>
      </c>
      <c r="O90" s="643">
        <v>3045</v>
      </c>
      <c r="P90" s="644" t="s">
        <v>62</v>
      </c>
      <c r="Q90" s="645"/>
      <c r="S90" s="641"/>
      <c r="T90" s="629" t="s">
        <v>271</v>
      </c>
      <c r="U90" s="516" t="s">
        <v>773</v>
      </c>
      <c r="V90" s="103">
        <v>19</v>
      </c>
      <c r="W90" s="103">
        <v>25</v>
      </c>
      <c r="X90" s="103">
        <v>15</v>
      </c>
      <c r="Y90" s="573">
        <v>40</v>
      </c>
    </row>
    <row r="91" spans="1:25" ht="15.75" customHeight="1" x14ac:dyDescent="0.4">
      <c r="A91" s="627" t="s">
        <v>273</v>
      </c>
      <c r="B91" s="504" t="s">
        <v>274</v>
      </c>
      <c r="C91" s="103">
        <v>29</v>
      </c>
      <c r="D91" s="103">
        <v>31</v>
      </c>
      <c r="E91" s="103">
        <v>30</v>
      </c>
      <c r="F91" s="103">
        <v>61</v>
      </c>
      <c r="G91" s="582" t="s">
        <v>275</v>
      </c>
      <c r="H91" s="504" t="s">
        <v>276</v>
      </c>
      <c r="I91" s="103">
        <v>36</v>
      </c>
      <c r="J91" s="103">
        <v>27</v>
      </c>
      <c r="K91" s="103">
        <v>27</v>
      </c>
      <c r="L91" s="103">
        <v>54</v>
      </c>
      <c r="M91" s="493"/>
      <c r="N91" s="646"/>
      <c r="O91" s="643">
        <v>3046</v>
      </c>
      <c r="P91" s="644" t="s">
        <v>277</v>
      </c>
      <c r="Q91" s="645"/>
      <c r="S91" s="641"/>
      <c r="T91" s="629" t="s">
        <v>278</v>
      </c>
      <c r="U91" s="516" t="s">
        <v>774</v>
      </c>
      <c r="V91" s="103">
        <v>21</v>
      </c>
      <c r="W91" s="103">
        <v>18</v>
      </c>
      <c r="X91" s="103">
        <v>17</v>
      </c>
      <c r="Y91" s="573">
        <v>35</v>
      </c>
    </row>
    <row r="92" spans="1:25" ht="15.95" customHeight="1" x14ac:dyDescent="0.4">
      <c r="A92" s="627" t="s">
        <v>280</v>
      </c>
      <c r="B92" s="504" t="s">
        <v>281</v>
      </c>
      <c r="C92" s="103">
        <v>45</v>
      </c>
      <c r="D92" s="103">
        <v>40</v>
      </c>
      <c r="E92" s="103">
        <v>49</v>
      </c>
      <c r="F92" s="103">
        <v>89</v>
      </c>
      <c r="G92" s="582" t="s">
        <v>282</v>
      </c>
      <c r="H92" s="504" t="s">
        <v>283</v>
      </c>
      <c r="I92" s="103">
        <v>25</v>
      </c>
      <c r="J92" s="103">
        <v>18</v>
      </c>
      <c r="K92" s="103">
        <v>23</v>
      </c>
      <c r="L92" s="103">
        <v>41</v>
      </c>
      <c r="M92" s="493"/>
      <c r="N92" s="647" t="s">
        <v>284</v>
      </c>
      <c r="O92" s="648">
        <v>3118</v>
      </c>
      <c r="P92" s="507" t="s">
        <v>285</v>
      </c>
      <c r="Q92" s="508"/>
      <c r="S92" s="641"/>
      <c r="T92" s="629" t="s">
        <v>286</v>
      </c>
      <c r="U92" s="516" t="s">
        <v>775</v>
      </c>
      <c r="V92" s="103">
        <v>47</v>
      </c>
      <c r="W92" s="103">
        <v>48</v>
      </c>
      <c r="X92" s="103">
        <v>39</v>
      </c>
      <c r="Y92" s="573">
        <v>87</v>
      </c>
    </row>
    <row r="93" spans="1:25" ht="15.95" customHeight="1" x14ac:dyDescent="0.4">
      <c r="A93" s="627" t="s">
        <v>288</v>
      </c>
      <c r="B93" s="504" t="s">
        <v>289</v>
      </c>
      <c r="C93" s="103">
        <v>52</v>
      </c>
      <c r="D93" s="103">
        <v>45</v>
      </c>
      <c r="E93" s="103">
        <v>43</v>
      </c>
      <c r="F93" s="103">
        <v>88</v>
      </c>
      <c r="G93" s="582" t="s">
        <v>290</v>
      </c>
      <c r="H93" s="504" t="s">
        <v>291</v>
      </c>
      <c r="I93" s="103">
        <v>494</v>
      </c>
      <c r="J93" s="103">
        <v>578</v>
      </c>
      <c r="K93" s="103">
        <v>624</v>
      </c>
      <c r="L93" s="103">
        <v>1202</v>
      </c>
      <c r="M93" s="493"/>
      <c r="N93" s="649"/>
      <c r="O93" s="648">
        <v>3119</v>
      </c>
      <c r="P93" s="507" t="s">
        <v>585</v>
      </c>
      <c r="Q93" s="508"/>
      <c r="S93" s="641"/>
      <c r="T93" s="629" t="s">
        <v>292</v>
      </c>
      <c r="U93" s="516" t="s">
        <v>776</v>
      </c>
      <c r="V93" s="103">
        <v>140</v>
      </c>
      <c r="W93" s="103">
        <v>146</v>
      </c>
      <c r="X93" s="103">
        <v>168</v>
      </c>
      <c r="Y93" s="573">
        <v>314</v>
      </c>
    </row>
    <row r="94" spans="1:25" ht="15.95" customHeight="1" x14ac:dyDescent="0.4">
      <c r="A94" s="627" t="s">
        <v>294</v>
      </c>
      <c r="B94" s="504" t="s">
        <v>295</v>
      </c>
      <c r="C94" s="103">
        <v>120</v>
      </c>
      <c r="D94" s="103">
        <v>95</v>
      </c>
      <c r="E94" s="103">
        <v>101</v>
      </c>
      <c r="F94" s="103">
        <v>196</v>
      </c>
      <c r="G94" s="582" t="s">
        <v>296</v>
      </c>
      <c r="H94" s="504" t="s">
        <v>297</v>
      </c>
      <c r="I94" s="103">
        <v>85</v>
      </c>
      <c r="J94" s="103">
        <v>92</v>
      </c>
      <c r="K94" s="103">
        <v>101</v>
      </c>
      <c r="L94" s="103">
        <v>193</v>
      </c>
      <c r="M94" s="493"/>
      <c r="N94" s="650" t="s">
        <v>298</v>
      </c>
      <c r="O94" s="651">
        <v>3057</v>
      </c>
      <c r="P94" s="551" t="s">
        <v>299</v>
      </c>
      <c r="Q94" s="552"/>
      <c r="S94" s="641"/>
      <c r="T94" s="629" t="s">
        <v>300</v>
      </c>
      <c r="U94" s="516" t="s">
        <v>777</v>
      </c>
      <c r="V94" s="103">
        <v>34</v>
      </c>
      <c r="W94" s="103">
        <v>30</v>
      </c>
      <c r="X94" s="103">
        <v>35</v>
      </c>
      <c r="Y94" s="573">
        <v>65</v>
      </c>
    </row>
    <row r="95" spans="1:25" ht="15.95" customHeight="1" x14ac:dyDescent="0.4">
      <c r="A95" s="627" t="s">
        <v>302</v>
      </c>
      <c r="B95" s="504" t="s">
        <v>303</v>
      </c>
      <c r="C95" s="103">
        <v>22</v>
      </c>
      <c r="D95" s="103">
        <v>21</v>
      </c>
      <c r="E95" s="103">
        <v>19</v>
      </c>
      <c r="F95" s="103">
        <v>40</v>
      </c>
      <c r="G95" s="582" t="s">
        <v>304</v>
      </c>
      <c r="H95" s="504" t="s">
        <v>305</v>
      </c>
      <c r="I95" s="103">
        <v>10</v>
      </c>
      <c r="J95" s="103">
        <v>12</v>
      </c>
      <c r="K95" s="103">
        <v>7</v>
      </c>
      <c r="L95" s="103">
        <v>19</v>
      </c>
      <c r="M95" s="493"/>
      <c r="N95" s="652"/>
      <c r="O95" s="651">
        <v>3058</v>
      </c>
      <c r="P95" s="551" t="s">
        <v>306</v>
      </c>
      <c r="Q95" s="552"/>
      <c r="S95" s="641"/>
      <c r="T95" s="629" t="s">
        <v>307</v>
      </c>
      <c r="U95" s="516" t="s">
        <v>778</v>
      </c>
      <c r="V95" s="103">
        <v>96</v>
      </c>
      <c r="W95" s="103">
        <v>91</v>
      </c>
      <c r="X95" s="103">
        <v>97</v>
      </c>
      <c r="Y95" s="573">
        <v>188</v>
      </c>
    </row>
    <row r="96" spans="1:25" ht="15.95" customHeight="1" x14ac:dyDescent="0.4">
      <c r="A96" s="627" t="s">
        <v>309</v>
      </c>
      <c r="B96" s="504" t="s">
        <v>310</v>
      </c>
      <c r="C96" s="103">
        <v>10</v>
      </c>
      <c r="D96" s="103">
        <v>7</v>
      </c>
      <c r="E96" s="103">
        <v>10</v>
      </c>
      <c r="F96" s="103">
        <v>17</v>
      </c>
      <c r="G96" s="582" t="s">
        <v>311</v>
      </c>
      <c r="H96" s="504" t="s">
        <v>312</v>
      </c>
      <c r="I96" s="103">
        <v>95</v>
      </c>
      <c r="J96" s="103">
        <v>97</v>
      </c>
      <c r="K96" s="103">
        <v>101</v>
      </c>
      <c r="L96" s="103">
        <v>198</v>
      </c>
      <c r="M96" s="493"/>
      <c r="N96" s="653" t="s">
        <v>313</v>
      </c>
      <c r="O96" s="654">
        <v>3060</v>
      </c>
      <c r="P96" s="655" t="s">
        <v>313</v>
      </c>
      <c r="Q96" s="656"/>
      <c r="S96" s="641"/>
      <c r="T96" s="629" t="s">
        <v>314</v>
      </c>
      <c r="U96" s="516" t="s">
        <v>779</v>
      </c>
      <c r="V96" s="103">
        <v>51</v>
      </c>
      <c r="W96" s="103">
        <v>52</v>
      </c>
      <c r="X96" s="103">
        <v>52</v>
      </c>
      <c r="Y96" s="573">
        <v>104</v>
      </c>
    </row>
    <row r="97" spans="1:25" ht="15.95" customHeight="1" x14ac:dyDescent="0.4">
      <c r="A97" s="582"/>
      <c r="B97" s="504"/>
      <c r="C97" s="103"/>
      <c r="D97" s="103"/>
      <c r="E97" s="103"/>
      <c r="F97" s="103"/>
      <c r="G97" s="503" t="s">
        <v>523</v>
      </c>
      <c r="H97" s="657" t="s">
        <v>317</v>
      </c>
      <c r="I97" s="103">
        <v>111</v>
      </c>
      <c r="J97" s="103">
        <v>95</v>
      </c>
      <c r="K97" s="103">
        <v>100</v>
      </c>
      <c r="L97" s="103">
        <v>195</v>
      </c>
      <c r="M97" s="493"/>
      <c r="N97" s="658"/>
      <c r="O97" s="654">
        <v>3061</v>
      </c>
      <c r="P97" s="655" t="s">
        <v>318</v>
      </c>
      <c r="Q97" s="656"/>
      <c r="S97" s="641"/>
      <c r="T97" s="629" t="s">
        <v>319</v>
      </c>
      <c r="U97" s="516" t="s">
        <v>780</v>
      </c>
      <c r="V97" s="103">
        <v>48</v>
      </c>
      <c r="W97" s="103">
        <v>63</v>
      </c>
      <c r="X97" s="103">
        <v>55</v>
      </c>
      <c r="Y97" s="573">
        <v>118</v>
      </c>
    </row>
    <row r="98" spans="1:25" ht="15.95" customHeight="1" x14ac:dyDescent="0.4">
      <c r="A98" s="503" t="s">
        <v>523</v>
      </c>
      <c r="B98" s="659" t="s">
        <v>321</v>
      </c>
      <c r="C98" s="103">
        <v>208</v>
      </c>
      <c r="D98" s="103">
        <v>219</v>
      </c>
      <c r="E98" s="103">
        <v>246</v>
      </c>
      <c r="F98" s="103">
        <v>465</v>
      </c>
      <c r="G98" s="503" t="s">
        <v>523</v>
      </c>
      <c r="H98" s="659" t="s">
        <v>322</v>
      </c>
      <c r="I98" s="103">
        <v>208</v>
      </c>
      <c r="J98" s="103">
        <v>160</v>
      </c>
      <c r="K98" s="103">
        <v>220</v>
      </c>
      <c r="L98" s="103">
        <v>380</v>
      </c>
      <c r="M98" s="493"/>
      <c r="N98" s="658"/>
      <c r="O98" s="654">
        <v>3062</v>
      </c>
      <c r="P98" s="655" t="s">
        <v>323</v>
      </c>
      <c r="Q98" s="656"/>
      <c r="S98" s="660"/>
      <c r="T98" s="629" t="s">
        <v>324</v>
      </c>
      <c r="U98" s="635" t="s">
        <v>411</v>
      </c>
      <c r="V98" s="103">
        <v>16</v>
      </c>
      <c r="W98" s="103">
        <v>11</v>
      </c>
      <c r="X98" s="103">
        <v>17</v>
      </c>
      <c r="Y98" s="573">
        <v>28</v>
      </c>
    </row>
    <row r="99" spans="1:25" ht="15.95" customHeight="1" x14ac:dyDescent="0.4">
      <c r="A99" s="582" t="s">
        <v>326</v>
      </c>
      <c r="B99" s="504" t="s">
        <v>327</v>
      </c>
      <c r="C99" s="103">
        <v>48</v>
      </c>
      <c r="D99" s="103">
        <v>36</v>
      </c>
      <c r="E99" s="103">
        <v>48</v>
      </c>
      <c r="F99" s="103">
        <v>84</v>
      </c>
      <c r="G99" s="582" t="s">
        <v>328</v>
      </c>
      <c r="H99" s="504" t="s">
        <v>329</v>
      </c>
      <c r="I99" s="103">
        <v>35</v>
      </c>
      <c r="J99" s="103">
        <v>31</v>
      </c>
      <c r="K99" s="103">
        <v>39</v>
      </c>
      <c r="L99" s="103">
        <v>70</v>
      </c>
      <c r="M99" s="493"/>
      <c r="N99" s="658"/>
      <c r="O99" s="654">
        <v>3063</v>
      </c>
      <c r="P99" s="655" t="s">
        <v>330</v>
      </c>
      <c r="Q99" s="656"/>
      <c r="S99" s="661" t="s">
        <v>781</v>
      </c>
      <c r="T99" s="629" t="s">
        <v>331</v>
      </c>
      <c r="U99" s="635" t="s">
        <v>782</v>
      </c>
      <c r="V99" s="103">
        <v>58</v>
      </c>
      <c r="W99" s="103">
        <v>62</v>
      </c>
      <c r="X99" s="103">
        <v>54</v>
      </c>
      <c r="Y99" s="573">
        <v>116</v>
      </c>
    </row>
    <row r="100" spans="1:25" ht="15.95" customHeight="1" x14ac:dyDescent="0.4">
      <c r="A100" s="582" t="s">
        <v>332</v>
      </c>
      <c r="B100" s="504" t="s">
        <v>333</v>
      </c>
      <c r="C100" s="103">
        <v>12</v>
      </c>
      <c r="D100" s="103">
        <v>11</v>
      </c>
      <c r="E100" s="103">
        <v>14</v>
      </c>
      <c r="F100" s="103">
        <v>25</v>
      </c>
      <c r="G100" s="582" t="s">
        <v>334</v>
      </c>
      <c r="H100" s="504" t="s">
        <v>335</v>
      </c>
      <c r="I100" s="103">
        <v>208</v>
      </c>
      <c r="J100" s="103">
        <v>228</v>
      </c>
      <c r="K100" s="103">
        <v>251</v>
      </c>
      <c r="L100" s="103">
        <v>479</v>
      </c>
      <c r="M100" s="493"/>
      <c r="N100" s="658"/>
      <c r="O100" s="654">
        <v>3065</v>
      </c>
      <c r="P100" s="655" t="s">
        <v>336</v>
      </c>
      <c r="Q100" s="656"/>
      <c r="S100" s="662"/>
      <c r="T100" s="629" t="s">
        <v>337</v>
      </c>
      <c r="U100" s="635" t="s">
        <v>783</v>
      </c>
      <c r="V100" s="103">
        <v>85</v>
      </c>
      <c r="W100" s="103">
        <v>93</v>
      </c>
      <c r="X100" s="103">
        <v>104</v>
      </c>
      <c r="Y100" s="573">
        <v>197</v>
      </c>
    </row>
    <row r="101" spans="1:25" ht="15.95" customHeight="1" x14ac:dyDescent="0.4">
      <c r="A101" s="582" t="s">
        <v>338</v>
      </c>
      <c r="B101" s="504" t="s">
        <v>339</v>
      </c>
      <c r="C101" s="103">
        <v>13</v>
      </c>
      <c r="D101" s="103">
        <v>12</v>
      </c>
      <c r="E101" s="103">
        <v>9</v>
      </c>
      <c r="F101" s="103">
        <v>21</v>
      </c>
      <c r="G101" s="503" t="s">
        <v>523</v>
      </c>
      <c r="H101" s="663" t="s">
        <v>340</v>
      </c>
      <c r="I101" s="103">
        <v>76</v>
      </c>
      <c r="J101" s="103">
        <v>57</v>
      </c>
      <c r="K101" s="103">
        <v>93</v>
      </c>
      <c r="L101" s="103">
        <v>150</v>
      </c>
      <c r="M101" s="493"/>
      <c r="N101" s="664"/>
      <c r="O101" s="654">
        <v>3066</v>
      </c>
      <c r="P101" s="655" t="s">
        <v>341</v>
      </c>
      <c r="Q101" s="656"/>
      <c r="S101" s="665"/>
      <c r="T101" s="629" t="s">
        <v>342</v>
      </c>
      <c r="U101" s="635" t="s">
        <v>784</v>
      </c>
      <c r="V101" s="103">
        <v>71</v>
      </c>
      <c r="W101" s="103">
        <v>82</v>
      </c>
      <c r="X101" s="103">
        <v>79</v>
      </c>
      <c r="Y101" s="573">
        <v>161</v>
      </c>
    </row>
    <row r="102" spans="1:25" ht="15.95" customHeight="1" x14ac:dyDescent="0.4">
      <c r="A102" s="582" t="s">
        <v>343</v>
      </c>
      <c r="B102" s="504" t="s">
        <v>344</v>
      </c>
      <c r="C102" s="103">
        <v>38</v>
      </c>
      <c r="D102" s="103">
        <v>48</v>
      </c>
      <c r="E102" s="103">
        <v>40</v>
      </c>
      <c r="F102" s="103">
        <v>88</v>
      </c>
      <c r="G102" s="858"/>
      <c r="L102" s="104"/>
      <c r="M102" s="493"/>
      <c r="N102" s="666" t="s">
        <v>345</v>
      </c>
      <c r="O102" s="667">
        <v>3071</v>
      </c>
      <c r="P102" s="668" t="s">
        <v>346</v>
      </c>
      <c r="Q102" s="669"/>
      <c r="S102" s="670" t="s">
        <v>247</v>
      </c>
      <c r="T102" s="629" t="s">
        <v>347</v>
      </c>
      <c r="U102" s="637" t="s">
        <v>785</v>
      </c>
      <c r="V102" s="103">
        <v>20</v>
      </c>
      <c r="W102" s="103">
        <v>19</v>
      </c>
      <c r="X102" s="103">
        <v>15</v>
      </c>
      <c r="Y102" s="573">
        <v>34</v>
      </c>
    </row>
    <row r="103" spans="1:25" ht="15.95" customHeight="1" x14ac:dyDescent="0.4">
      <c r="A103" s="582" t="s">
        <v>348</v>
      </c>
      <c r="B103" s="504" t="s">
        <v>349</v>
      </c>
      <c r="C103" s="103">
        <v>40</v>
      </c>
      <c r="D103" s="103">
        <v>34</v>
      </c>
      <c r="E103" s="103">
        <v>42</v>
      </c>
      <c r="F103" s="103">
        <v>76</v>
      </c>
      <c r="G103" s="862"/>
      <c r="H103" s="672" t="s">
        <v>218</v>
      </c>
      <c r="I103" s="673">
        <v>3001</v>
      </c>
      <c r="J103" s="674" t="s">
        <v>220</v>
      </c>
      <c r="K103" s="675"/>
      <c r="L103" s="104"/>
      <c r="M103" s="493"/>
      <c r="N103" s="676"/>
      <c r="O103" s="667">
        <v>3073</v>
      </c>
      <c r="P103" s="668" t="s">
        <v>350</v>
      </c>
      <c r="Q103" s="669"/>
      <c r="S103" s="677"/>
      <c r="T103" s="629" t="s">
        <v>351</v>
      </c>
      <c r="U103" s="637" t="s">
        <v>490</v>
      </c>
      <c r="V103" s="103">
        <v>42</v>
      </c>
      <c r="W103" s="103">
        <v>42</v>
      </c>
      <c r="X103" s="103">
        <v>50</v>
      </c>
      <c r="Y103" s="573">
        <v>92</v>
      </c>
    </row>
    <row r="104" spans="1:25" ht="15.95" customHeight="1" x14ac:dyDescent="0.4">
      <c r="A104" s="582" t="s">
        <v>352</v>
      </c>
      <c r="B104" s="504" t="s">
        <v>353</v>
      </c>
      <c r="C104" s="103">
        <v>57</v>
      </c>
      <c r="D104" s="103">
        <v>42</v>
      </c>
      <c r="E104" s="103">
        <v>46</v>
      </c>
      <c r="F104" s="103">
        <v>88</v>
      </c>
      <c r="G104" s="862"/>
      <c r="H104" s="678"/>
      <c r="I104" s="673">
        <v>3002</v>
      </c>
      <c r="J104" s="674" t="s">
        <v>226</v>
      </c>
      <c r="K104" s="675"/>
      <c r="L104" s="104"/>
      <c r="M104" s="493"/>
      <c r="N104" s="679"/>
      <c r="O104" s="667">
        <v>3076</v>
      </c>
      <c r="P104" s="668" t="s">
        <v>354</v>
      </c>
      <c r="Q104" s="669"/>
      <c r="S104" s="677"/>
      <c r="T104" s="629" t="s">
        <v>355</v>
      </c>
      <c r="U104" s="637" t="s">
        <v>786</v>
      </c>
      <c r="V104" s="103">
        <v>22</v>
      </c>
      <c r="W104" s="103">
        <v>30</v>
      </c>
      <c r="X104" s="103">
        <v>27</v>
      </c>
      <c r="Y104" s="573">
        <v>57</v>
      </c>
    </row>
    <row r="105" spans="1:25" ht="15.95" customHeight="1" x14ac:dyDescent="0.4">
      <c r="A105" s="582" t="s">
        <v>356</v>
      </c>
      <c r="B105" s="504" t="s">
        <v>357</v>
      </c>
      <c r="C105" s="103">
        <v>44</v>
      </c>
      <c r="D105" s="103">
        <v>50</v>
      </c>
      <c r="E105" s="103">
        <v>35</v>
      </c>
      <c r="F105" s="103">
        <v>85</v>
      </c>
      <c r="G105" s="862"/>
      <c r="H105" s="678"/>
      <c r="I105" s="673">
        <v>3004</v>
      </c>
      <c r="J105" s="674" t="s">
        <v>233</v>
      </c>
      <c r="K105" s="675"/>
      <c r="L105" s="104"/>
      <c r="M105" s="493"/>
      <c r="N105" s="681" t="s">
        <v>358</v>
      </c>
      <c r="O105" s="682">
        <v>3072</v>
      </c>
      <c r="P105" s="683" t="s">
        <v>359</v>
      </c>
      <c r="Q105" s="684"/>
      <c r="S105" s="677"/>
      <c r="T105" s="629" t="s">
        <v>360</v>
      </c>
      <c r="U105" s="637" t="s">
        <v>787</v>
      </c>
      <c r="V105" s="103">
        <v>46</v>
      </c>
      <c r="W105" s="103">
        <v>40</v>
      </c>
      <c r="X105" s="103">
        <v>40</v>
      </c>
      <c r="Y105" s="573">
        <v>80</v>
      </c>
    </row>
    <row r="106" spans="1:25" ht="15.95" customHeight="1" x14ac:dyDescent="0.4">
      <c r="A106" s="582" t="s">
        <v>361</v>
      </c>
      <c r="B106" s="504" t="s">
        <v>362</v>
      </c>
      <c r="C106" s="103">
        <v>89</v>
      </c>
      <c r="D106" s="103">
        <v>74</v>
      </c>
      <c r="E106" s="103">
        <v>71</v>
      </c>
      <c r="F106" s="103">
        <v>145</v>
      </c>
      <c r="G106" s="862"/>
      <c r="H106" s="678"/>
      <c r="I106" s="673">
        <v>3005</v>
      </c>
      <c r="J106" s="674" t="s">
        <v>240</v>
      </c>
      <c r="K106" s="675"/>
      <c r="L106" s="104"/>
      <c r="M106" s="493"/>
      <c r="N106" s="685"/>
      <c r="O106" s="682">
        <v>3077</v>
      </c>
      <c r="P106" s="683" t="s">
        <v>363</v>
      </c>
      <c r="Q106" s="684"/>
      <c r="S106" s="686"/>
      <c r="T106" s="629" t="s">
        <v>364</v>
      </c>
      <c r="U106" s="637" t="s">
        <v>788</v>
      </c>
      <c r="V106" s="103">
        <v>8</v>
      </c>
      <c r="W106" s="103">
        <v>3</v>
      </c>
      <c r="X106" s="103">
        <v>8</v>
      </c>
      <c r="Y106" s="573">
        <v>11</v>
      </c>
    </row>
    <row r="107" spans="1:25" ht="15.95" customHeight="1" x14ac:dyDescent="0.4">
      <c r="A107" s="582" t="s">
        <v>365</v>
      </c>
      <c r="B107" s="504" t="s">
        <v>366</v>
      </c>
      <c r="C107" s="103">
        <v>197</v>
      </c>
      <c r="D107" s="103">
        <v>159</v>
      </c>
      <c r="E107" s="103">
        <v>193</v>
      </c>
      <c r="F107" s="103">
        <v>352</v>
      </c>
      <c r="G107" s="862"/>
      <c r="H107" s="678"/>
      <c r="I107" s="673">
        <v>3024</v>
      </c>
      <c r="J107" s="674" t="s">
        <v>246</v>
      </c>
      <c r="K107" s="675"/>
      <c r="L107" s="104"/>
      <c r="M107" s="493"/>
      <c r="N107" s="685"/>
      <c r="O107" s="682">
        <v>3078</v>
      </c>
      <c r="P107" s="683" t="s">
        <v>367</v>
      </c>
      <c r="Q107" s="684"/>
      <c r="S107" s="687" t="s">
        <v>321</v>
      </c>
      <c r="T107" s="629" t="s">
        <v>368</v>
      </c>
      <c r="U107" s="688" t="s">
        <v>321</v>
      </c>
      <c r="V107" s="103">
        <v>152</v>
      </c>
      <c r="W107" s="103">
        <v>156</v>
      </c>
      <c r="X107" s="103">
        <v>186</v>
      </c>
      <c r="Y107" s="573">
        <v>342</v>
      </c>
    </row>
    <row r="108" spans="1:25" ht="15.95" customHeight="1" x14ac:dyDescent="0.4">
      <c r="A108" s="582" t="s">
        <v>369</v>
      </c>
      <c r="B108" s="504" t="s">
        <v>370</v>
      </c>
      <c r="C108" s="103">
        <v>46</v>
      </c>
      <c r="D108" s="103">
        <v>39</v>
      </c>
      <c r="E108" s="103">
        <v>41</v>
      </c>
      <c r="F108" s="103">
        <v>80</v>
      </c>
      <c r="G108" s="862"/>
      <c r="H108" s="689"/>
      <c r="I108" s="673">
        <v>3032</v>
      </c>
      <c r="J108" s="674" t="s">
        <v>252</v>
      </c>
      <c r="K108" s="675"/>
      <c r="L108" s="104"/>
      <c r="M108" s="493"/>
      <c r="N108" s="685"/>
      <c r="O108" s="682">
        <v>3079</v>
      </c>
      <c r="P108" s="683" t="s">
        <v>371</v>
      </c>
      <c r="Q108" s="684"/>
      <c r="S108" s="686"/>
      <c r="T108" s="629" t="s">
        <v>372</v>
      </c>
      <c r="U108" s="688" t="s">
        <v>789</v>
      </c>
      <c r="V108" s="103">
        <v>56</v>
      </c>
      <c r="W108" s="103">
        <v>63</v>
      </c>
      <c r="X108" s="103">
        <v>60</v>
      </c>
      <c r="Y108" s="573">
        <v>123</v>
      </c>
    </row>
    <row r="109" spans="1:25" ht="15.95" customHeight="1" x14ac:dyDescent="0.4">
      <c r="A109" s="503" t="s">
        <v>523</v>
      </c>
      <c r="B109" s="690" t="s">
        <v>373</v>
      </c>
      <c r="C109" s="103">
        <v>103</v>
      </c>
      <c r="D109" s="103">
        <v>89</v>
      </c>
      <c r="E109" s="103">
        <v>102</v>
      </c>
      <c r="F109" s="103">
        <v>191</v>
      </c>
      <c r="G109" s="493"/>
      <c r="H109" s="691" t="s">
        <v>258</v>
      </c>
      <c r="I109" s="692">
        <v>3006</v>
      </c>
      <c r="J109" s="528" t="s">
        <v>260</v>
      </c>
      <c r="K109" s="529"/>
      <c r="M109" s="493"/>
      <c r="N109" s="693"/>
      <c r="O109" s="682">
        <v>3080</v>
      </c>
      <c r="P109" s="683" t="s">
        <v>374</v>
      </c>
      <c r="Q109" s="684"/>
      <c r="T109" s="629"/>
      <c r="U109" s="568"/>
      <c r="V109" s="103"/>
      <c r="W109" s="103"/>
      <c r="X109" s="103"/>
      <c r="Y109" s="573"/>
    </row>
    <row r="110" spans="1:25" ht="15.95" customHeight="1" x14ac:dyDescent="0.4">
      <c r="A110" s="582" t="s">
        <v>375</v>
      </c>
      <c r="B110" s="504" t="s">
        <v>376</v>
      </c>
      <c r="C110" s="103">
        <v>62</v>
      </c>
      <c r="D110" s="103">
        <v>46</v>
      </c>
      <c r="E110" s="103">
        <v>58</v>
      </c>
      <c r="F110" s="103">
        <v>104</v>
      </c>
      <c r="G110" s="493"/>
      <c r="H110" s="694"/>
      <c r="I110" s="692">
        <v>3008</v>
      </c>
      <c r="J110" s="528" t="s">
        <v>266</v>
      </c>
      <c r="K110" s="529"/>
      <c r="M110" s="493"/>
      <c r="N110" s="695" t="s">
        <v>377</v>
      </c>
      <c r="O110" s="696">
        <v>3086</v>
      </c>
      <c r="P110" s="697" t="s">
        <v>378</v>
      </c>
      <c r="Q110" s="698"/>
      <c r="S110" s="699" t="s">
        <v>373</v>
      </c>
      <c r="T110" s="629" t="s">
        <v>379</v>
      </c>
      <c r="U110" s="568" t="s">
        <v>790</v>
      </c>
      <c r="V110" s="103">
        <v>58</v>
      </c>
      <c r="W110" s="103">
        <v>39</v>
      </c>
      <c r="X110" s="103">
        <v>57</v>
      </c>
      <c r="Y110" s="573">
        <v>96</v>
      </c>
    </row>
    <row r="111" spans="1:25" ht="15.95" customHeight="1" x14ac:dyDescent="0.4">
      <c r="A111" s="582" t="s">
        <v>380</v>
      </c>
      <c r="B111" s="504" t="s">
        <v>381</v>
      </c>
      <c r="C111" s="103">
        <v>13</v>
      </c>
      <c r="D111" s="103">
        <v>14</v>
      </c>
      <c r="E111" s="103">
        <v>12</v>
      </c>
      <c r="F111" s="103">
        <v>26</v>
      </c>
      <c r="G111" s="493"/>
      <c r="H111" s="694"/>
      <c r="I111" s="692">
        <v>3009</v>
      </c>
      <c r="J111" s="528" t="s">
        <v>272</v>
      </c>
      <c r="K111" s="529"/>
      <c r="M111" s="493"/>
      <c r="N111" s="700"/>
      <c r="O111" s="696">
        <v>3087</v>
      </c>
      <c r="P111" s="697" t="s">
        <v>382</v>
      </c>
      <c r="Q111" s="698"/>
      <c r="S111" s="701"/>
      <c r="T111" s="629" t="s">
        <v>383</v>
      </c>
      <c r="U111" s="568" t="s">
        <v>791</v>
      </c>
      <c r="V111" s="103">
        <v>45</v>
      </c>
      <c r="W111" s="103">
        <v>50</v>
      </c>
      <c r="X111" s="103">
        <v>45</v>
      </c>
      <c r="Y111" s="573">
        <v>95</v>
      </c>
    </row>
    <row r="112" spans="1:25" ht="15.75" customHeight="1" x14ac:dyDescent="0.4">
      <c r="A112" s="503" t="s">
        <v>523</v>
      </c>
      <c r="B112" s="702" t="s">
        <v>384</v>
      </c>
      <c r="C112" s="103">
        <v>131</v>
      </c>
      <c r="D112" s="103">
        <v>115</v>
      </c>
      <c r="E112" s="103">
        <v>125</v>
      </c>
      <c r="F112" s="103">
        <v>240</v>
      </c>
      <c r="G112" s="493"/>
      <c r="H112" s="694"/>
      <c r="I112" s="692">
        <v>3010</v>
      </c>
      <c r="J112" s="528" t="s">
        <v>279</v>
      </c>
      <c r="K112" s="529"/>
      <c r="M112" s="493"/>
      <c r="N112" s="703" t="s">
        <v>385</v>
      </c>
      <c r="O112" s="704">
        <v>3097</v>
      </c>
      <c r="P112" s="674" t="s">
        <v>386</v>
      </c>
      <c r="Q112" s="675"/>
      <c r="S112" s="705" t="s">
        <v>792</v>
      </c>
      <c r="T112" s="629" t="s">
        <v>387</v>
      </c>
      <c r="U112" s="702" t="s">
        <v>384</v>
      </c>
      <c r="V112" s="103">
        <v>71</v>
      </c>
      <c r="W112" s="103">
        <v>59</v>
      </c>
      <c r="X112" s="103">
        <v>67</v>
      </c>
      <c r="Y112" s="573">
        <v>126</v>
      </c>
    </row>
    <row r="113" spans="1:25" ht="15.95" customHeight="1" x14ac:dyDescent="0.4">
      <c r="A113" s="582" t="s">
        <v>388</v>
      </c>
      <c r="B113" s="504" t="s">
        <v>389</v>
      </c>
      <c r="C113" s="103">
        <v>33</v>
      </c>
      <c r="D113" s="103">
        <v>31</v>
      </c>
      <c r="E113" s="103">
        <v>27</v>
      </c>
      <c r="F113" s="103">
        <v>58</v>
      </c>
      <c r="G113" s="493"/>
      <c r="H113" s="694"/>
      <c r="I113" s="692">
        <v>3011</v>
      </c>
      <c r="J113" s="528" t="s">
        <v>287</v>
      </c>
      <c r="K113" s="529"/>
      <c r="M113" s="493"/>
      <c r="N113" s="706"/>
      <c r="O113" s="704">
        <v>3098</v>
      </c>
      <c r="P113" s="674" t="s">
        <v>390</v>
      </c>
      <c r="Q113" s="675"/>
      <c r="S113" s="677"/>
      <c r="T113" s="629" t="s">
        <v>391</v>
      </c>
      <c r="U113" s="702" t="s">
        <v>793</v>
      </c>
      <c r="V113" s="103">
        <v>8</v>
      </c>
      <c r="W113" s="103">
        <v>4</v>
      </c>
      <c r="X113" s="103">
        <v>5</v>
      </c>
      <c r="Y113" s="573">
        <v>9</v>
      </c>
    </row>
    <row r="114" spans="1:25" ht="15.95" customHeight="1" x14ac:dyDescent="0.4">
      <c r="A114" s="582" t="s">
        <v>392</v>
      </c>
      <c r="B114" s="504" t="s">
        <v>393</v>
      </c>
      <c r="C114" s="103">
        <v>28</v>
      </c>
      <c r="D114" s="103">
        <v>26</v>
      </c>
      <c r="E114" s="103">
        <v>28</v>
      </c>
      <c r="F114" s="103">
        <v>54</v>
      </c>
      <c r="G114" s="493"/>
      <c r="H114" s="694"/>
      <c r="I114" s="692">
        <v>3012</v>
      </c>
      <c r="J114" s="528" t="s">
        <v>293</v>
      </c>
      <c r="K114" s="529"/>
      <c r="M114" s="493"/>
      <c r="N114" s="707" t="s">
        <v>394</v>
      </c>
      <c r="O114" s="708">
        <v>3106</v>
      </c>
      <c r="P114" s="709" t="s">
        <v>394</v>
      </c>
      <c r="Q114" s="710"/>
      <c r="S114" s="677"/>
      <c r="T114" s="629" t="s">
        <v>395</v>
      </c>
      <c r="U114" s="702" t="s">
        <v>794</v>
      </c>
      <c r="V114" s="103">
        <v>33</v>
      </c>
      <c r="W114" s="103">
        <v>38</v>
      </c>
      <c r="X114" s="103">
        <v>37</v>
      </c>
      <c r="Y114" s="573">
        <v>75</v>
      </c>
    </row>
    <row r="115" spans="1:25" ht="15.95" customHeight="1" x14ac:dyDescent="0.4">
      <c r="A115" s="582" t="s">
        <v>396</v>
      </c>
      <c r="B115" s="504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493"/>
      <c r="H115" s="694"/>
      <c r="I115" s="692">
        <v>3015</v>
      </c>
      <c r="J115" s="528" t="s">
        <v>301</v>
      </c>
      <c r="K115" s="529"/>
      <c r="M115" s="493"/>
      <c r="N115" s="711"/>
      <c r="O115" s="708">
        <v>3108</v>
      </c>
      <c r="P115" s="709" t="s">
        <v>398</v>
      </c>
      <c r="Q115" s="710"/>
      <c r="S115" s="677"/>
      <c r="T115" s="629" t="s">
        <v>399</v>
      </c>
      <c r="U115" s="702" t="s">
        <v>795</v>
      </c>
      <c r="V115" s="103">
        <v>3</v>
      </c>
      <c r="W115" s="103">
        <v>2</v>
      </c>
      <c r="X115" s="103">
        <v>4</v>
      </c>
      <c r="Y115" s="573">
        <v>6</v>
      </c>
    </row>
    <row r="116" spans="1:25" ht="15.95" customHeight="1" x14ac:dyDescent="0.4">
      <c r="A116" s="582" t="s">
        <v>400</v>
      </c>
      <c r="B116" s="504" t="s">
        <v>401</v>
      </c>
      <c r="C116" s="103">
        <v>44</v>
      </c>
      <c r="D116" s="103">
        <v>35</v>
      </c>
      <c r="E116" s="103">
        <v>43</v>
      </c>
      <c r="F116" s="103">
        <v>78</v>
      </c>
      <c r="G116" s="493"/>
      <c r="H116" s="694"/>
      <c r="I116" s="692">
        <v>3017</v>
      </c>
      <c r="J116" s="528" t="s">
        <v>308</v>
      </c>
      <c r="K116" s="529"/>
      <c r="L116" s="712" t="s">
        <v>586</v>
      </c>
      <c r="M116" s="493"/>
      <c r="N116" s="713" t="s">
        <v>402</v>
      </c>
      <c r="O116" s="714">
        <v>3109</v>
      </c>
      <c r="P116" s="715" t="s">
        <v>403</v>
      </c>
      <c r="Q116" s="716"/>
      <c r="R116" s="857"/>
      <c r="S116" s="677"/>
      <c r="T116" s="629" t="s">
        <v>404</v>
      </c>
      <c r="U116" s="702" t="s">
        <v>796</v>
      </c>
      <c r="V116" s="103">
        <v>6</v>
      </c>
      <c r="W116" s="103">
        <v>5</v>
      </c>
      <c r="X116" s="103">
        <v>5</v>
      </c>
      <c r="Y116" s="573">
        <v>10</v>
      </c>
    </row>
    <row r="117" spans="1:25" ht="15.95" customHeight="1" x14ac:dyDescent="0.4">
      <c r="A117" s="503" t="s">
        <v>523</v>
      </c>
      <c r="B117" s="717" t="s">
        <v>405</v>
      </c>
      <c r="C117" s="103">
        <v>187</v>
      </c>
      <c r="D117" s="103">
        <v>158</v>
      </c>
      <c r="E117" s="103">
        <v>171</v>
      </c>
      <c r="F117" s="103">
        <v>329</v>
      </c>
      <c r="G117" s="493"/>
      <c r="H117" s="694"/>
      <c r="I117" s="692">
        <v>3020</v>
      </c>
      <c r="J117" s="528" t="s">
        <v>315</v>
      </c>
      <c r="K117" s="529"/>
      <c r="L117" s="718"/>
      <c r="M117" s="493"/>
      <c r="N117" s="719"/>
      <c r="O117" s="714">
        <v>3110</v>
      </c>
      <c r="P117" s="715" t="s">
        <v>406</v>
      </c>
      <c r="Q117" s="716"/>
      <c r="R117" s="857"/>
      <c r="S117" s="686"/>
      <c r="T117" s="629" t="s">
        <v>407</v>
      </c>
      <c r="U117" s="702" t="s">
        <v>341</v>
      </c>
      <c r="V117" s="103">
        <v>10</v>
      </c>
      <c r="W117" s="103">
        <v>7</v>
      </c>
      <c r="X117" s="103">
        <v>7</v>
      </c>
      <c r="Y117" s="573">
        <v>14</v>
      </c>
    </row>
    <row r="118" spans="1:25" ht="15.95" customHeight="1" x14ac:dyDescent="0.4">
      <c r="A118" s="503" t="s">
        <v>523</v>
      </c>
      <c r="B118" s="720" t="s">
        <v>408</v>
      </c>
      <c r="C118" s="103">
        <v>433</v>
      </c>
      <c r="D118" s="103">
        <v>464</v>
      </c>
      <c r="E118" s="103">
        <v>482</v>
      </c>
      <c r="F118" s="103">
        <v>946</v>
      </c>
      <c r="G118" s="493"/>
      <c r="H118" s="694"/>
      <c r="I118" s="721">
        <v>3043</v>
      </c>
      <c r="J118" s="528" t="s">
        <v>320</v>
      </c>
      <c r="K118" s="529"/>
      <c r="M118" s="493"/>
      <c r="N118" s="722"/>
      <c r="O118" s="723">
        <v>3112</v>
      </c>
      <c r="P118" s="715" t="s">
        <v>409</v>
      </c>
      <c r="Q118" s="724"/>
      <c r="S118" s="725" t="s">
        <v>405</v>
      </c>
      <c r="T118" s="629" t="s">
        <v>410</v>
      </c>
      <c r="U118" s="717" t="s">
        <v>797</v>
      </c>
      <c r="V118" s="103">
        <v>101</v>
      </c>
      <c r="W118" s="103">
        <v>79</v>
      </c>
      <c r="X118" s="103">
        <v>83</v>
      </c>
      <c r="Y118" s="573">
        <v>162</v>
      </c>
    </row>
    <row r="119" spans="1:25" ht="15.95" customHeight="1" x14ac:dyDescent="0.4">
      <c r="C119" s="855">
        <v>3640</v>
      </c>
      <c r="D119" s="855">
        <v>3619</v>
      </c>
      <c r="E119" s="855">
        <v>3919</v>
      </c>
      <c r="F119" s="855">
        <v>7538</v>
      </c>
      <c r="G119" s="493"/>
      <c r="H119" s="726"/>
      <c r="I119" s="721">
        <v>3044</v>
      </c>
      <c r="J119" s="727" t="s">
        <v>411</v>
      </c>
      <c r="K119" s="728"/>
      <c r="L119" s="855">
        <v>4871</v>
      </c>
      <c r="M119" s="614"/>
      <c r="N119" s="615"/>
      <c r="O119" s="498" t="s">
        <v>3</v>
      </c>
      <c r="P119" s="498" t="s">
        <v>4</v>
      </c>
      <c r="Q119" s="498" t="s">
        <v>5</v>
      </c>
      <c r="R119" s="729" t="s">
        <v>6</v>
      </c>
      <c r="S119" s="677"/>
      <c r="T119" s="629" t="s">
        <v>412</v>
      </c>
      <c r="U119" s="717" t="s">
        <v>798</v>
      </c>
      <c r="V119" s="103">
        <v>59</v>
      </c>
      <c r="W119" s="103">
        <v>55</v>
      </c>
      <c r="X119" s="103">
        <v>66</v>
      </c>
      <c r="Y119" s="573">
        <v>121</v>
      </c>
    </row>
    <row r="120" spans="1:25" ht="15.95" customHeight="1" x14ac:dyDescent="0.4">
      <c r="C120" s="855"/>
      <c r="D120" s="855"/>
      <c r="E120" s="855"/>
      <c r="F120" s="855"/>
      <c r="G120" s="853"/>
      <c r="H120" s="854"/>
      <c r="I120" s="855"/>
      <c r="J120" s="855"/>
      <c r="K120" s="855"/>
      <c r="L120" s="855"/>
      <c r="M120" s="513" t="s">
        <v>901</v>
      </c>
      <c r="N120" s="515"/>
      <c r="O120" s="103">
        <v>5784</v>
      </c>
      <c r="P120" s="103">
        <v>5458</v>
      </c>
      <c r="Q120" s="103">
        <v>5988</v>
      </c>
      <c r="R120" s="110">
        <v>11446</v>
      </c>
      <c r="S120" s="686"/>
      <c r="T120" s="629" t="s">
        <v>413</v>
      </c>
      <c r="U120" s="717" t="s">
        <v>799</v>
      </c>
      <c r="V120" s="103">
        <v>27</v>
      </c>
      <c r="W120" s="103">
        <v>24</v>
      </c>
      <c r="X120" s="103">
        <v>22</v>
      </c>
      <c r="Y120" s="573">
        <v>46</v>
      </c>
    </row>
    <row r="121" spans="1:25" ht="15.95" customHeight="1" x14ac:dyDescent="0.4">
      <c r="C121" s="855"/>
      <c r="D121" s="855"/>
      <c r="E121" s="855"/>
      <c r="F121" s="855"/>
      <c r="G121" s="853"/>
      <c r="H121" s="854"/>
      <c r="I121" s="855"/>
      <c r="J121" s="855"/>
      <c r="K121" s="855"/>
      <c r="L121" s="855"/>
      <c r="M121" s="856"/>
      <c r="N121" s="856"/>
      <c r="O121" s="856"/>
      <c r="P121" s="856"/>
      <c r="Q121" s="856"/>
      <c r="R121" s="856"/>
      <c r="S121" s="730" t="s">
        <v>408</v>
      </c>
      <c r="T121" s="629" t="s">
        <v>414</v>
      </c>
      <c r="U121" s="731" t="s">
        <v>800</v>
      </c>
      <c r="V121" s="103">
        <v>19</v>
      </c>
      <c r="W121" s="103">
        <v>11</v>
      </c>
      <c r="X121" s="103">
        <v>15</v>
      </c>
      <c r="Y121" s="573">
        <v>26</v>
      </c>
    </row>
    <row r="122" spans="1:25" ht="24" customHeight="1" x14ac:dyDescent="0.4">
      <c r="A122" s="846" t="s">
        <v>680</v>
      </c>
      <c r="B122" s="846"/>
      <c r="C122" s="846"/>
      <c r="D122" s="846"/>
      <c r="E122" s="846"/>
      <c r="F122" s="846"/>
      <c r="G122" s="846"/>
      <c r="H122" s="846"/>
      <c r="I122" s="846"/>
      <c r="J122" s="846"/>
      <c r="K122" s="846"/>
      <c r="L122" s="846"/>
      <c r="M122" s="846"/>
      <c r="N122" s="846"/>
      <c r="O122" s="846"/>
      <c r="P122" s="846"/>
      <c r="Q122" s="846"/>
      <c r="R122" s="732"/>
      <c r="S122" s="677"/>
      <c r="T122" s="629" t="s">
        <v>415</v>
      </c>
      <c r="U122" s="731" t="s">
        <v>801</v>
      </c>
      <c r="V122" s="103">
        <v>29</v>
      </c>
      <c r="W122" s="103">
        <v>21</v>
      </c>
      <c r="X122" s="103">
        <v>23</v>
      </c>
      <c r="Y122" s="573">
        <v>44</v>
      </c>
    </row>
    <row r="123" spans="1:25" ht="15.95" customHeight="1" x14ac:dyDescent="0.4">
      <c r="A123" s="847" t="s">
        <v>802</v>
      </c>
      <c r="B123" s="847"/>
      <c r="P123" s="857" t="s">
        <v>1231</v>
      </c>
      <c r="Q123" s="857"/>
      <c r="R123" s="857"/>
      <c r="S123" s="677"/>
      <c r="T123" s="629" t="s">
        <v>417</v>
      </c>
      <c r="U123" s="731" t="s">
        <v>803</v>
      </c>
      <c r="V123" s="103">
        <v>232</v>
      </c>
      <c r="W123" s="103">
        <v>272</v>
      </c>
      <c r="X123" s="103">
        <v>260</v>
      </c>
      <c r="Y123" s="573">
        <v>532</v>
      </c>
    </row>
    <row r="124" spans="1:25" ht="15.95" customHeight="1" x14ac:dyDescent="0.4">
      <c r="A124" s="498" t="s">
        <v>1</v>
      </c>
      <c r="B124" s="499" t="s">
        <v>2</v>
      </c>
      <c r="C124" s="498" t="s">
        <v>3</v>
      </c>
      <c r="D124" s="498" t="s">
        <v>4</v>
      </c>
      <c r="E124" s="498" t="s">
        <v>5</v>
      </c>
      <c r="F124" s="729" t="s">
        <v>6</v>
      </c>
      <c r="G124" s="498" t="s">
        <v>1</v>
      </c>
      <c r="H124" s="499" t="s">
        <v>2</v>
      </c>
      <c r="I124" s="617" t="s">
        <v>460</v>
      </c>
      <c r="J124" s="617" t="s">
        <v>762</v>
      </c>
      <c r="K124" s="617"/>
      <c r="L124" s="857"/>
      <c r="M124" s="498" t="s">
        <v>1</v>
      </c>
      <c r="N124" s="499" t="s">
        <v>2</v>
      </c>
      <c r="O124" s="617" t="s">
        <v>460</v>
      </c>
      <c r="P124" s="617" t="s">
        <v>804</v>
      </c>
      <c r="Q124" s="617"/>
      <c r="R124" s="857"/>
      <c r="S124" s="677"/>
      <c r="T124" s="629" t="s">
        <v>418</v>
      </c>
      <c r="U124" s="731" t="s">
        <v>805</v>
      </c>
      <c r="V124" s="103">
        <v>127</v>
      </c>
      <c r="W124" s="103">
        <v>136</v>
      </c>
      <c r="X124" s="103">
        <v>157</v>
      </c>
      <c r="Y124" s="573">
        <v>293</v>
      </c>
    </row>
    <row r="125" spans="1:25" ht="15.95" customHeight="1" x14ac:dyDescent="0.4">
      <c r="A125" s="627" t="s">
        <v>806</v>
      </c>
      <c r="B125" s="733" t="s">
        <v>419</v>
      </c>
      <c r="C125" s="103">
        <v>84</v>
      </c>
      <c r="D125" s="103">
        <v>64</v>
      </c>
      <c r="E125" s="103">
        <v>73</v>
      </c>
      <c r="F125" s="110">
        <v>137</v>
      </c>
      <c r="G125" s="734" t="s">
        <v>420</v>
      </c>
      <c r="H125" s="735" t="s">
        <v>421</v>
      </c>
      <c r="I125" s="736">
        <v>4330</v>
      </c>
      <c r="J125" s="737" t="s">
        <v>807</v>
      </c>
      <c r="K125" s="738"/>
      <c r="L125" s="857"/>
      <c r="M125" s="739">
        <v>5117</v>
      </c>
      <c r="N125" s="740" t="s">
        <v>808</v>
      </c>
      <c r="O125" s="741">
        <v>4540</v>
      </c>
      <c r="P125" s="742" t="s">
        <v>809</v>
      </c>
      <c r="Q125" s="743"/>
      <c r="R125" s="857"/>
      <c r="S125" s="686"/>
      <c r="T125" s="629" t="s">
        <v>422</v>
      </c>
      <c r="U125" s="731" t="s">
        <v>810</v>
      </c>
      <c r="V125" s="103">
        <v>26</v>
      </c>
      <c r="W125" s="103">
        <v>24</v>
      </c>
      <c r="X125" s="103">
        <v>27</v>
      </c>
      <c r="Y125" s="573">
        <v>51</v>
      </c>
    </row>
    <row r="126" spans="1:25" ht="15.95" customHeight="1" x14ac:dyDescent="0.4">
      <c r="A126" s="627" t="s">
        <v>423</v>
      </c>
      <c r="B126" s="657" t="s">
        <v>424</v>
      </c>
      <c r="C126" s="103">
        <v>306</v>
      </c>
      <c r="D126" s="103">
        <v>283</v>
      </c>
      <c r="E126" s="103">
        <v>267</v>
      </c>
      <c r="F126" s="110">
        <v>550</v>
      </c>
      <c r="G126" s="744"/>
      <c r="H126" s="745"/>
      <c r="I126" s="736">
        <v>4340</v>
      </c>
      <c r="J126" s="737" t="s">
        <v>811</v>
      </c>
      <c r="K126" s="738"/>
      <c r="L126" s="857"/>
      <c r="M126" s="746"/>
      <c r="N126" s="747"/>
      <c r="O126" s="741">
        <v>4550</v>
      </c>
      <c r="P126" s="742" t="s">
        <v>812</v>
      </c>
      <c r="Q126" s="743"/>
      <c r="R126" s="857"/>
      <c r="S126" s="748" t="s">
        <v>236</v>
      </c>
      <c r="T126" s="629" t="s">
        <v>425</v>
      </c>
      <c r="U126" s="630" t="s">
        <v>813</v>
      </c>
      <c r="V126" s="103">
        <v>66</v>
      </c>
      <c r="W126" s="103">
        <v>58</v>
      </c>
      <c r="X126" s="103">
        <v>77</v>
      </c>
      <c r="Y126" s="573">
        <v>135</v>
      </c>
    </row>
    <row r="127" spans="1:25" ht="15.95" customHeight="1" x14ac:dyDescent="0.4">
      <c r="A127" s="627" t="s">
        <v>420</v>
      </c>
      <c r="B127" s="749" t="s">
        <v>426</v>
      </c>
      <c r="C127" s="103">
        <v>220</v>
      </c>
      <c r="D127" s="103">
        <v>149</v>
      </c>
      <c r="E127" s="103">
        <v>205</v>
      </c>
      <c r="F127" s="110">
        <v>354</v>
      </c>
      <c r="G127" s="750"/>
      <c r="H127" s="751"/>
      <c r="I127" s="736">
        <v>4800</v>
      </c>
      <c r="J127" s="737" t="s">
        <v>814</v>
      </c>
      <c r="K127" s="738"/>
      <c r="L127" s="857"/>
      <c r="M127" s="746"/>
      <c r="N127" s="747"/>
      <c r="O127" s="741">
        <v>4560</v>
      </c>
      <c r="P127" s="742" t="s">
        <v>815</v>
      </c>
      <c r="Q127" s="743"/>
      <c r="R127" s="857"/>
      <c r="S127" s="686"/>
      <c r="T127" s="629" t="s">
        <v>427</v>
      </c>
      <c r="U127" s="630" t="s">
        <v>816</v>
      </c>
      <c r="V127" s="103">
        <v>37</v>
      </c>
      <c r="W127" s="103">
        <v>30</v>
      </c>
      <c r="X127" s="103">
        <v>41</v>
      </c>
      <c r="Y127" s="573">
        <v>71</v>
      </c>
    </row>
    <row r="128" spans="1:25" ht="15.95" customHeight="1" x14ac:dyDescent="0.4">
      <c r="A128" s="627" t="s">
        <v>428</v>
      </c>
      <c r="B128" s="752" t="s">
        <v>429</v>
      </c>
      <c r="C128" s="103">
        <v>178</v>
      </c>
      <c r="D128" s="103">
        <v>151</v>
      </c>
      <c r="E128" s="103">
        <v>173</v>
      </c>
      <c r="F128" s="110">
        <v>324</v>
      </c>
      <c r="G128" s="753" t="s">
        <v>428</v>
      </c>
      <c r="H128" s="754" t="s">
        <v>817</v>
      </c>
      <c r="I128" s="755">
        <v>4080</v>
      </c>
      <c r="J128" s="756" t="s">
        <v>818</v>
      </c>
      <c r="K128" s="757"/>
      <c r="L128" s="857"/>
      <c r="M128" s="746"/>
      <c r="N128" s="747"/>
      <c r="O128" s="741">
        <v>4570</v>
      </c>
      <c r="P128" s="742" t="s">
        <v>819</v>
      </c>
      <c r="Q128" s="743"/>
      <c r="R128" s="857"/>
      <c r="S128" s="758" t="s">
        <v>820</v>
      </c>
      <c r="T128" s="629" t="s">
        <v>430</v>
      </c>
      <c r="U128" s="618" t="s">
        <v>821</v>
      </c>
      <c r="V128" s="103">
        <v>79</v>
      </c>
      <c r="W128" s="103">
        <v>68</v>
      </c>
      <c r="X128" s="103">
        <v>80</v>
      </c>
      <c r="Y128" s="573">
        <v>148</v>
      </c>
    </row>
    <row r="129" spans="1:25" ht="15.95" customHeight="1" x14ac:dyDescent="0.4">
      <c r="A129" s="627" t="s">
        <v>431</v>
      </c>
      <c r="B129" s="759" t="s">
        <v>432</v>
      </c>
      <c r="C129" s="103">
        <v>359</v>
      </c>
      <c r="D129" s="103">
        <v>321</v>
      </c>
      <c r="E129" s="103">
        <v>373</v>
      </c>
      <c r="F129" s="110">
        <v>694</v>
      </c>
      <c r="G129" s="760"/>
      <c r="H129" s="761"/>
      <c r="I129" s="755">
        <v>4090</v>
      </c>
      <c r="J129" s="756" t="s">
        <v>822</v>
      </c>
      <c r="K129" s="757"/>
      <c r="L129" s="857"/>
      <c r="M129" s="746"/>
      <c r="N129" s="747"/>
      <c r="O129" s="741">
        <v>4580</v>
      </c>
      <c r="P129" s="742" t="s">
        <v>823</v>
      </c>
      <c r="Q129" s="743"/>
      <c r="R129" s="857"/>
      <c r="S129" s="677"/>
      <c r="T129" s="629" t="s">
        <v>433</v>
      </c>
      <c r="U129" s="618" t="s">
        <v>824</v>
      </c>
      <c r="V129" s="103">
        <v>167</v>
      </c>
      <c r="W129" s="103">
        <v>146</v>
      </c>
      <c r="X129" s="103">
        <v>165</v>
      </c>
      <c r="Y129" s="573">
        <v>311</v>
      </c>
    </row>
    <row r="130" spans="1:25" ht="15.95" customHeight="1" x14ac:dyDescent="0.4">
      <c r="A130" s="627" t="s">
        <v>434</v>
      </c>
      <c r="B130" s="762" t="s">
        <v>435</v>
      </c>
      <c r="C130" s="103">
        <v>565</v>
      </c>
      <c r="D130" s="103">
        <v>630</v>
      </c>
      <c r="E130" s="103">
        <v>675</v>
      </c>
      <c r="F130" s="110">
        <v>1305</v>
      </c>
      <c r="G130" s="760"/>
      <c r="H130" s="761"/>
      <c r="I130" s="755">
        <v>4100</v>
      </c>
      <c r="J130" s="756" t="s">
        <v>825</v>
      </c>
      <c r="K130" s="757"/>
      <c r="L130" s="857"/>
      <c r="M130" s="746"/>
      <c r="N130" s="747"/>
      <c r="O130" s="741">
        <v>4590</v>
      </c>
      <c r="P130" s="742" t="s">
        <v>826</v>
      </c>
      <c r="Q130" s="743"/>
      <c r="R130" s="857"/>
      <c r="S130" s="763" t="s">
        <v>317</v>
      </c>
      <c r="T130" s="629" t="s">
        <v>316</v>
      </c>
      <c r="U130" s="657" t="s">
        <v>317</v>
      </c>
      <c r="V130" s="103">
        <v>104</v>
      </c>
      <c r="W130" s="103">
        <v>92</v>
      </c>
      <c r="X130" s="103">
        <v>96</v>
      </c>
      <c r="Y130" s="573">
        <v>188</v>
      </c>
    </row>
    <row r="131" spans="1:25" ht="15.95" customHeight="1" x14ac:dyDescent="0.4">
      <c r="A131" s="627" t="s">
        <v>436</v>
      </c>
      <c r="B131" s="764" t="s">
        <v>437</v>
      </c>
      <c r="C131" s="103">
        <v>345</v>
      </c>
      <c r="D131" s="103">
        <v>318</v>
      </c>
      <c r="E131" s="103">
        <v>392</v>
      </c>
      <c r="F131" s="110">
        <v>710</v>
      </c>
      <c r="G131" s="760"/>
      <c r="H131" s="761"/>
      <c r="I131" s="755">
        <v>4110</v>
      </c>
      <c r="J131" s="756" t="s">
        <v>827</v>
      </c>
      <c r="K131" s="757"/>
      <c r="L131" s="857"/>
      <c r="M131" s="746"/>
      <c r="N131" s="747"/>
      <c r="O131" s="741">
        <v>4600</v>
      </c>
      <c r="P131" s="742" t="s">
        <v>828</v>
      </c>
      <c r="Q131" s="743"/>
      <c r="R131" s="857"/>
      <c r="S131" s="686"/>
      <c r="T131" s="629" t="s">
        <v>438</v>
      </c>
      <c r="U131" s="657" t="s">
        <v>829</v>
      </c>
      <c r="V131" s="103">
        <v>7</v>
      </c>
      <c r="W131" s="103">
        <v>3</v>
      </c>
      <c r="X131" s="103">
        <v>4</v>
      </c>
      <c r="Y131" s="573">
        <v>7</v>
      </c>
    </row>
    <row r="132" spans="1:25" ht="15.95" customHeight="1" x14ac:dyDescent="0.4">
      <c r="A132" s="627" t="s">
        <v>439</v>
      </c>
      <c r="B132" s="688" t="s">
        <v>440</v>
      </c>
      <c r="C132" s="103">
        <v>201</v>
      </c>
      <c r="D132" s="103">
        <v>181</v>
      </c>
      <c r="E132" s="103">
        <v>200</v>
      </c>
      <c r="F132" s="110">
        <v>381</v>
      </c>
      <c r="G132" s="760"/>
      <c r="H132" s="761"/>
      <c r="I132" s="755">
        <v>4230</v>
      </c>
      <c r="J132" s="756" t="s">
        <v>830</v>
      </c>
      <c r="K132" s="757"/>
      <c r="L132" s="857"/>
      <c r="M132" s="746"/>
      <c r="N132" s="747"/>
      <c r="O132" s="741">
        <v>4840</v>
      </c>
      <c r="P132" s="742" t="s">
        <v>139</v>
      </c>
      <c r="Q132" s="743"/>
      <c r="R132" s="857"/>
      <c r="S132" s="724" t="s">
        <v>831</v>
      </c>
      <c r="T132" s="629" t="s">
        <v>441</v>
      </c>
      <c r="U132" s="659" t="s">
        <v>832</v>
      </c>
      <c r="V132" s="103">
        <v>101</v>
      </c>
      <c r="W132" s="103">
        <v>72</v>
      </c>
      <c r="X132" s="103">
        <v>98</v>
      </c>
      <c r="Y132" s="573">
        <v>170</v>
      </c>
    </row>
    <row r="133" spans="1:25" ht="15.95" customHeight="1" x14ac:dyDescent="0.4">
      <c r="A133" s="627" t="s">
        <v>442</v>
      </c>
      <c r="B133" s="765" t="s">
        <v>443</v>
      </c>
      <c r="C133" s="103">
        <v>212</v>
      </c>
      <c r="D133" s="103">
        <v>183</v>
      </c>
      <c r="E133" s="103">
        <v>215</v>
      </c>
      <c r="F133" s="110">
        <v>398</v>
      </c>
      <c r="G133" s="760"/>
      <c r="H133" s="761"/>
      <c r="I133" s="755">
        <v>4240</v>
      </c>
      <c r="J133" s="756" t="s">
        <v>833</v>
      </c>
      <c r="K133" s="757"/>
      <c r="L133" s="857"/>
      <c r="M133" s="746"/>
      <c r="N133" s="747"/>
      <c r="O133" s="741">
        <v>4850</v>
      </c>
      <c r="P133" s="742" t="s">
        <v>834</v>
      </c>
      <c r="Q133" s="743"/>
      <c r="R133" s="857"/>
      <c r="S133" s="677"/>
      <c r="T133" s="629" t="s">
        <v>444</v>
      </c>
      <c r="U133" s="659" t="s">
        <v>835</v>
      </c>
      <c r="V133" s="103">
        <v>59</v>
      </c>
      <c r="W133" s="103">
        <v>49</v>
      </c>
      <c r="X133" s="103">
        <v>71</v>
      </c>
      <c r="Y133" s="573">
        <v>120</v>
      </c>
    </row>
    <row r="134" spans="1:25" ht="15.95" customHeight="1" x14ac:dyDescent="0.4">
      <c r="A134" s="627" t="s">
        <v>445</v>
      </c>
      <c r="B134" s="766" t="s">
        <v>446</v>
      </c>
      <c r="C134" s="103">
        <v>397</v>
      </c>
      <c r="D134" s="103">
        <v>474</v>
      </c>
      <c r="E134" s="103">
        <v>473</v>
      </c>
      <c r="F134" s="110">
        <v>947</v>
      </c>
      <c r="G134" s="760"/>
      <c r="H134" s="761"/>
      <c r="I134" s="755">
        <v>4250</v>
      </c>
      <c r="J134" s="756" t="s">
        <v>836</v>
      </c>
      <c r="K134" s="757"/>
      <c r="L134" s="857"/>
      <c r="M134" s="746"/>
      <c r="N134" s="747"/>
      <c r="O134" s="741">
        <v>4910</v>
      </c>
      <c r="P134" s="742" t="s">
        <v>837</v>
      </c>
      <c r="Q134" s="743"/>
      <c r="R134" s="857"/>
      <c r="S134" s="686"/>
      <c r="T134" s="629" t="s">
        <v>447</v>
      </c>
      <c r="U134" s="659" t="s">
        <v>838</v>
      </c>
      <c r="V134" s="103">
        <v>48</v>
      </c>
      <c r="W134" s="103">
        <v>39</v>
      </c>
      <c r="X134" s="103">
        <v>51</v>
      </c>
      <c r="Y134" s="573">
        <v>90</v>
      </c>
    </row>
    <row r="135" spans="1:25" ht="15.95" customHeight="1" x14ac:dyDescent="0.4">
      <c r="A135" s="860"/>
      <c r="C135" s="104"/>
      <c r="D135" s="104"/>
      <c r="E135" s="104"/>
      <c r="F135" s="104"/>
      <c r="G135" s="760"/>
      <c r="H135" s="761"/>
      <c r="I135" s="755">
        <v>4260</v>
      </c>
      <c r="J135" s="756" t="s">
        <v>839</v>
      </c>
      <c r="K135" s="757"/>
      <c r="L135" s="857"/>
      <c r="M135" s="767"/>
      <c r="N135" s="768"/>
      <c r="O135" s="741">
        <v>4970</v>
      </c>
      <c r="P135" s="769" t="s">
        <v>616</v>
      </c>
      <c r="Q135" s="769"/>
      <c r="R135" s="857"/>
      <c r="S135" s="699" t="s">
        <v>448</v>
      </c>
      <c r="T135" s="629" t="s">
        <v>449</v>
      </c>
      <c r="U135" s="659" t="s">
        <v>840</v>
      </c>
      <c r="V135" s="103">
        <v>2</v>
      </c>
      <c r="W135" s="103">
        <v>1</v>
      </c>
      <c r="X135" s="103">
        <v>2</v>
      </c>
      <c r="Y135" s="573">
        <v>3</v>
      </c>
    </row>
    <row r="136" spans="1:25" ht="15.95" customHeight="1" x14ac:dyDescent="0.4">
      <c r="A136" s="857"/>
      <c r="B136" s="857"/>
      <c r="C136" s="857"/>
      <c r="D136" s="857"/>
      <c r="E136" s="857"/>
      <c r="G136" s="760"/>
      <c r="H136" s="761"/>
      <c r="I136" s="755">
        <v>4270</v>
      </c>
      <c r="J136" s="756" t="s">
        <v>841</v>
      </c>
      <c r="K136" s="757"/>
      <c r="L136" s="857"/>
      <c r="M136" s="770">
        <v>5118</v>
      </c>
      <c r="N136" s="771" t="s">
        <v>440</v>
      </c>
      <c r="O136" s="772">
        <v>4380</v>
      </c>
      <c r="P136" s="644" t="s">
        <v>496</v>
      </c>
      <c r="Q136" s="645"/>
      <c r="R136" s="857"/>
      <c r="S136" s="677"/>
      <c r="T136" s="629" t="s">
        <v>222</v>
      </c>
      <c r="U136" s="659" t="s">
        <v>448</v>
      </c>
      <c r="V136" s="103">
        <v>7</v>
      </c>
      <c r="W136" s="103">
        <v>6</v>
      </c>
      <c r="X136" s="103">
        <v>5</v>
      </c>
      <c r="Y136" s="573">
        <v>11</v>
      </c>
    </row>
    <row r="137" spans="1:25" ht="15.95" customHeight="1" x14ac:dyDescent="0.4">
      <c r="A137" s="498" t="s">
        <v>1</v>
      </c>
      <c r="B137" s="499" t="s">
        <v>2</v>
      </c>
      <c r="C137" s="617" t="s">
        <v>460</v>
      </c>
      <c r="D137" s="617" t="s">
        <v>762</v>
      </c>
      <c r="E137" s="617"/>
      <c r="G137" s="760"/>
      <c r="H137" s="761"/>
      <c r="I137" s="755">
        <v>4350</v>
      </c>
      <c r="J137" s="774" t="s">
        <v>842</v>
      </c>
      <c r="K137" s="775"/>
      <c r="L137" s="857"/>
      <c r="M137" s="776"/>
      <c r="N137" s="777"/>
      <c r="O137" s="772">
        <v>4390</v>
      </c>
      <c r="P137" s="644" t="s">
        <v>497</v>
      </c>
      <c r="Q137" s="645"/>
      <c r="R137" s="857"/>
      <c r="S137" s="778" t="s">
        <v>843</v>
      </c>
      <c r="T137" s="582" t="s">
        <v>452</v>
      </c>
      <c r="U137" s="504" t="s">
        <v>585</v>
      </c>
      <c r="V137" s="103">
        <v>66</v>
      </c>
      <c r="W137" s="103">
        <v>45</v>
      </c>
      <c r="X137" s="103">
        <v>83</v>
      </c>
      <c r="Y137" s="573">
        <v>128</v>
      </c>
    </row>
    <row r="138" spans="1:25" ht="15.95" customHeight="1" x14ac:dyDescent="0.4">
      <c r="A138" s="779" t="s">
        <v>806</v>
      </c>
      <c r="B138" s="780" t="s">
        <v>844</v>
      </c>
      <c r="C138" s="781">
        <v>4010</v>
      </c>
      <c r="D138" s="782" t="s">
        <v>845</v>
      </c>
      <c r="E138" s="783"/>
      <c r="G138" s="760"/>
      <c r="H138" s="761"/>
      <c r="I138" s="755">
        <v>4360</v>
      </c>
      <c r="J138" s="774" t="s">
        <v>846</v>
      </c>
      <c r="K138" s="775"/>
      <c r="L138" s="857"/>
      <c r="M138" s="776"/>
      <c r="N138" s="777"/>
      <c r="O138" s="772">
        <v>4410</v>
      </c>
      <c r="P138" s="644" t="s">
        <v>498</v>
      </c>
      <c r="Q138" s="645"/>
      <c r="R138" s="857"/>
      <c r="S138" s="784"/>
      <c r="T138" s="582" t="s">
        <v>453</v>
      </c>
      <c r="U138" s="504" t="s">
        <v>847</v>
      </c>
      <c r="V138" s="532">
        <v>10</v>
      </c>
      <c r="W138" s="532">
        <v>12</v>
      </c>
      <c r="X138" s="532">
        <v>10</v>
      </c>
      <c r="Y138" s="532">
        <v>22</v>
      </c>
    </row>
    <row r="139" spans="1:25" ht="15.95" customHeight="1" x14ac:dyDescent="0.4">
      <c r="A139" s="785"/>
      <c r="B139" s="786"/>
      <c r="C139" s="781">
        <v>4020</v>
      </c>
      <c r="D139" s="782" t="s">
        <v>848</v>
      </c>
      <c r="E139" s="783"/>
      <c r="G139" s="787"/>
      <c r="H139" s="788"/>
      <c r="I139" s="755">
        <v>4370</v>
      </c>
      <c r="J139" s="774" t="s">
        <v>849</v>
      </c>
      <c r="K139" s="775"/>
      <c r="L139" s="857"/>
      <c r="M139" s="776"/>
      <c r="N139" s="777"/>
      <c r="O139" s="772">
        <v>4420</v>
      </c>
      <c r="P139" s="644" t="s">
        <v>499</v>
      </c>
      <c r="Q139" s="645"/>
      <c r="R139" s="857"/>
    </row>
    <row r="140" spans="1:25" ht="15.95" customHeight="1" x14ac:dyDescent="0.4">
      <c r="A140" s="785"/>
      <c r="B140" s="786"/>
      <c r="C140" s="781">
        <v>4030</v>
      </c>
      <c r="D140" s="782" t="s">
        <v>850</v>
      </c>
      <c r="E140" s="783"/>
      <c r="G140" s="789">
        <v>5115</v>
      </c>
      <c r="H140" s="790" t="s">
        <v>851</v>
      </c>
      <c r="I140" s="791">
        <v>4430</v>
      </c>
      <c r="J140" s="792" t="s">
        <v>852</v>
      </c>
      <c r="K140" s="793"/>
      <c r="L140" s="857"/>
      <c r="M140" s="776"/>
      <c r="N140" s="777"/>
      <c r="O140" s="772">
        <v>4620</v>
      </c>
      <c r="P140" s="644" t="s">
        <v>500</v>
      </c>
      <c r="Q140" s="645"/>
      <c r="R140" s="857"/>
    </row>
    <row r="141" spans="1:25" ht="15.95" customHeight="1" x14ac:dyDescent="0.4">
      <c r="A141" s="785"/>
      <c r="B141" s="786"/>
      <c r="C141" s="781">
        <v>4040</v>
      </c>
      <c r="D141" s="782" t="s">
        <v>853</v>
      </c>
      <c r="E141" s="783"/>
      <c r="G141" s="794"/>
      <c r="H141" s="795"/>
      <c r="I141" s="791">
        <v>4640</v>
      </c>
      <c r="J141" s="792" t="s">
        <v>854</v>
      </c>
      <c r="K141" s="793"/>
      <c r="L141" s="857"/>
      <c r="M141" s="796"/>
      <c r="N141" s="797"/>
      <c r="O141" s="772">
        <v>4610</v>
      </c>
      <c r="P141" s="644" t="s">
        <v>517</v>
      </c>
      <c r="Q141" s="645"/>
      <c r="R141" s="857"/>
    </row>
    <row r="142" spans="1:25" ht="15.95" customHeight="1" x14ac:dyDescent="0.4">
      <c r="A142" s="785"/>
      <c r="B142" s="786"/>
      <c r="C142" s="781">
        <v>4050</v>
      </c>
      <c r="D142" s="782" t="s">
        <v>855</v>
      </c>
      <c r="E142" s="783"/>
      <c r="G142" s="794"/>
      <c r="H142" s="795"/>
      <c r="I142" s="791">
        <v>4650</v>
      </c>
      <c r="J142" s="792" t="s">
        <v>856</v>
      </c>
      <c r="K142" s="793"/>
      <c r="L142" s="857"/>
      <c r="M142" s="798">
        <v>5119</v>
      </c>
      <c r="N142" s="799" t="s">
        <v>501</v>
      </c>
      <c r="O142" s="800">
        <v>4670</v>
      </c>
      <c r="P142" s="801" t="s">
        <v>502</v>
      </c>
      <c r="Q142" s="802"/>
      <c r="R142" s="857"/>
    </row>
    <row r="143" spans="1:25" ht="15.95" customHeight="1" x14ac:dyDescent="0.4">
      <c r="A143" s="785"/>
      <c r="B143" s="786"/>
      <c r="C143" s="781">
        <v>4060</v>
      </c>
      <c r="D143" s="782" t="s">
        <v>857</v>
      </c>
      <c r="E143" s="783"/>
      <c r="G143" s="794"/>
      <c r="H143" s="795"/>
      <c r="I143" s="791">
        <v>4660</v>
      </c>
      <c r="J143" s="792" t="s">
        <v>858</v>
      </c>
      <c r="K143" s="793"/>
      <c r="L143" s="857"/>
      <c r="M143" s="803"/>
      <c r="N143" s="804"/>
      <c r="O143" s="800">
        <v>4680</v>
      </c>
      <c r="P143" s="801" t="s">
        <v>503</v>
      </c>
      <c r="Q143" s="802"/>
      <c r="R143" s="857"/>
    </row>
    <row r="144" spans="1:25" ht="15.95" customHeight="1" x14ac:dyDescent="0.4">
      <c r="A144" s="805"/>
      <c r="B144" s="806"/>
      <c r="C144" s="781">
        <v>4070</v>
      </c>
      <c r="D144" s="782" t="s">
        <v>859</v>
      </c>
      <c r="E144" s="783"/>
      <c r="G144" s="794"/>
      <c r="H144" s="795"/>
      <c r="I144" s="791">
        <v>4790</v>
      </c>
      <c r="J144" s="792" t="s">
        <v>860</v>
      </c>
      <c r="K144" s="793"/>
      <c r="L144" s="857"/>
      <c r="M144" s="803"/>
      <c r="N144" s="804"/>
      <c r="O144" s="800">
        <v>4690</v>
      </c>
      <c r="P144" s="801" t="s">
        <v>504</v>
      </c>
      <c r="Q144" s="802"/>
      <c r="R144" s="857"/>
    </row>
    <row r="145" spans="1:25" ht="15.95" customHeight="1" x14ac:dyDescent="0.4">
      <c r="A145" s="807" t="s">
        <v>423</v>
      </c>
      <c r="B145" s="808" t="s">
        <v>861</v>
      </c>
      <c r="C145" s="809">
        <v>4120</v>
      </c>
      <c r="D145" s="709" t="s">
        <v>862</v>
      </c>
      <c r="E145" s="710"/>
      <c r="G145" s="810"/>
      <c r="H145" s="811"/>
      <c r="I145" s="791">
        <v>4880</v>
      </c>
      <c r="J145" s="792" t="s">
        <v>863</v>
      </c>
      <c r="K145" s="793"/>
      <c r="L145" s="857"/>
      <c r="M145" s="803"/>
      <c r="N145" s="804"/>
      <c r="O145" s="800">
        <v>4700</v>
      </c>
      <c r="P145" s="801" t="s">
        <v>506</v>
      </c>
      <c r="Q145" s="802"/>
      <c r="R145" s="857"/>
    </row>
    <row r="146" spans="1:25" ht="15.95" customHeight="1" x14ac:dyDescent="0.4">
      <c r="A146" s="812"/>
      <c r="B146" s="813"/>
      <c r="C146" s="809">
        <v>4130</v>
      </c>
      <c r="D146" s="709" t="s">
        <v>864</v>
      </c>
      <c r="E146" s="710"/>
      <c r="G146" s="814">
        <v>5116</v>
      </c>
      <c r="H146" s="815" t="s">
        <v>865</v>
      </c>
      <c r="I146" s="648">
        <v>4440</v>
      </c>
      <c r="J146" s="507" t="s">
        <v>866</v>
      </c>
      <c r="K146" s="508"/>
      <c r="L146" s="857"/>
      <c r="M146" s="803"/>
      <c r="N146" s="804"/>
      <c r="O146" s="800">
        <v>4710</v>
      </c>
      <c r="P146" s="801" t="s">
        <v>508</v>
      </c>
      <c r="Q146" s="802"/>
      <c r="R146" s="857"/>
    </row>
    <row r="147" spans="1:25" ht="15.95" customHeight="1" x14ac:dyDescent="0.4">
      <c r="A147" s="812"/>
      <c r="B147" s="813"/>
      <c r="C147" s="809">
        <v>4140</v>
      </c>
      <c r="D147" s="709" t="s">
        <v>867</v>
      </c>
      <c r="E147" s="710"/>
      <c r="G147" s="816"/>
      <c r="H147" s="816"/>
      <c r="I147" s="648">
        <v>4450</v>
      </c>
      <c r="J147" s="507" t="s">
        <v>868</v>
      </c>
      <c r="K147" s="508"/>
      <c r="L147" s="857"/>
      <c r="M147" s="817"/>
      <c r="N147" s="818"/>
      <c r="O147" s="800">
        <v>4720</v>
      </c>
      <c r="P147" s="801" t="s">
        <v>509</v>
      </c>
      <c r="Q147" s="802"/>
      <c r="R147" s="857"/>
    </row>
    <row r="148" spans="1:25" ht="15.95" customHeight="1" x14ac:dyDescent="0.4">
      <c r="A148" s="812"/>
      <c r="B148" s="813"/>
      <c r="C148" s="809">
        <v>4150</v>
      </c>
      <c r="D148" s="709" t="s">
        <v>869</v>
      </c>
      <c r="E148" s="710"/>
      <c r="G148" s="816"/>
      <c r="H148" s="816"/>
      <c r="I148" s="648">
        <v>4460</v>
      </c>
      <c r="J148" s="507" t="s">
        <v>870</v>
      </c>
      <c r="K148" s="508"/>
      <c r="L148" s="857"/>
      <c r="M148" s="819">
        <v>5120</v>
      </c>
      <c r="N148" s="820" t="s">
        <v>510</v>
      </c>
      <c r="O148" s="821">
        <v>4630</v>
      </c>
      <c r="P148" s="822" t="s">
        <v>511</v>
      </c>
      <c r="Q148" s="823"/>
      <c r="R148" s="857"/>
    </row>
    <row r="149" spans="1:25" ht="15.95" customHeight="1" x14ac:dyDescent="0.4">
      <c r="A149" s="812"/>
      <c r="B149" s="813"/>
      <c r="C149" s="809">
        <v>4160</v>
      </c>
      <c r="D149" s="709" t="s">
        <v>871</v>
      </c>
      <c r="E149" s="710"/>
      <c r="G149" s="816"/>
      <c r="H149" s="816"/>
      <c r="I149" s="648">
        <v>4470</v>
      </c>
      <c r="J149" s="507" t="s">
        <v>872</v>
      </c>
      <c r="K149" s="508"/>
      <c r="L149" s="857"/>
      <c r="M149" s="824"/>
      <c r="N149" s="824"/>
      <c r="O149" s="821">
        <v>4730</v>
      </c>
      <c r="P149" s="822" t="s">
        <v>512</v>
      </c>
      <c r="Q149" s="823"/>
      <c r="R149" s="857"/>
    </row>
    <row r="150" spans="1:25" ht="15.95" customHeight="1" x14ac:dyDescent="0.4">
      <c r="A150" s="812"/>
      <c r="B150" s="813"/>
      <c r="C150" s="809">
        <v>4170</v>
      </c>
      <c r="D150" s="709" t="s">
        <v>873</v>
      </c>
      <c r="E150" s="710"/>
      <c r="G150" s="816"/>
      <c r="H150" s="816"/>
      <c r="I150" s="648">
        <v>4480</v>
      </c>
      <c r="J150" s="507" t="s">
        <v>874</v>
      </c>
      <c r="K150" s="508"/>
      <c r="L150" s="857"/>
      <c r="M150" s="824"/>
      <c r="N150" s="824"/>
      <c r="O150" s="821">
        <v>4740</v>
      </c>
      <c r="P150" s="822" t="s">
        <v>513</v>
      </c>
      <c r="Q150" s="823"/>
      <c r="R150" s="857"/>
    </row>
    <row r="151" spans="1:25" ht="15.95" customHeight="1" x14ac:dyDescent="0.4">
      <c r="A151" s="812"/>
      <c r="B151" s="813"/>
      <c r="C151" s="809">
        <v>4180</v>
      </c>
      <c r="D151" s="709" t="s">
        <v>875</v>
      </c>
      <c r="E151" s="710"/>
      <c r="G151" s="816"/>
      <c r="H151" s="816"/>
      <c r="I151" s="648">
        <v>4490</v>
      </c>
      <c r="J151" s="507" t="s">
        <v>876</v>
      </c>
      <c r="K151" s="508"/>
      <c r="L151" s="857"/>
      <c r="M151" s="824"/>
      <c r="N151" s="824"/>
      <c r="O151" s="821">
        <v>4750</v>
      </c>
      <c r="P151" s="822" t="s">
        <v>514</v>
      </c>
      <c r="Q151" s="823"/>
      <c r="R151" s="857"/>
    </row>
    <row r="152" spans="1:25" ht="15.95" customHeight="1" x14ac:dyDescent="0.4">
      <c r="A152" s="812"/>
      <c r="B152" s="813"/>
      <c r="C152" s="809">
        <v>4190</v>
      </c>
      <c r="D152" s="709" t="s">
        <v>877</v>
      </c>
      <c r="E152" s="710"/>
      <c r="G152" s="816"/>
      <c r="H152" s="816"/>
      <c r="I152" s="648">
        <v>4500</v>
      </c>
      <c r="J152" s="507" t="s">
        <v>878</v>
      </c>
      <c r="K152" s="508"/>
      <c r="L152" s="857"/>
      <c r="M152" s="824"/>
      <c r="N152" s="824"/>
      <c r="O152" s="821">
        <v>4760</v>
      </c>
      <c r="P152" s="822" t="s">
        <v>515</v>
      </c>
      <c r="Q152" s="823"/>
      <c r="R152" s="857"/>
    </row>
    <row r="153" spans="1:25" ht="15.95" customHeight="1" x14ac:dyDescent="0.4">
      <c r="A153" s="812"/>
      <c r="B153" s="813"/>
      <c r="C153" s="809">
        <v>4200</v>
      </c>
      <c r="D153" s="709" t="s">
        <v>879</v>
      </c>
      <c r="E153" s="710"/>
      <c r="G153" s="816"/>
      <c r="H153" s="816"/>
      <c r="I153" s="648">
        <v>4510</v>
      </c>
      <c r="J153" s="507" t="s">
        <v>880</v>
      </c>
      <c r="K153" s="508"/>
      <c r="L153" s="857"/>
      <c r="M153" s="825"/>
      <c r="N153" s="825"/>
      <c r="O153" s="821">
        <v>4810</v>
      </c>
      <c r="P153" s="822" t="s">
        <v>881</v>
      </c>
      <c r="Q153" s="823"/>
      <c r="R153" s="857"/>
    </row>
    <row r="154" spans="1:25" ht="15.95" customHeight="1" x14ac:dyDescent="0.4">
      <c r="A154" s="812"/>
      <c r="B154" s="813"/>
      <c r="C154" s="809">
        <v>4210</v>
      </c>
      <c r="D154" s="709" t="s">
        <v>882</v>
      </c>
      <c r="E154" s="710"/>
      <c r="G154" s="816"/>
      <c r="H154" s="816"/>
      <c r="I154" s="648">
        <v>4520</v>
      </c>
      <c r="J154" s="507" t="s">
        <v>883</v>
      </c>
      <c r="K154" s="508"/>
      <c r="L154" s="857"/>
      <c r="M154" s="498" t="s">
        <v>115</v>
      </c>
      <c r="N154" s="499" t="s">
        <v>57</v>
      </c>
      <c r="O154" s="617" t="s">
        <v>22</v>
      </c>
      <c r="P154" s="500" t="s">
        <v>116</v>
      </c>
      <c r="Q154" s="501"/>
      <c r="R154" s="857"/>
    </row>
    <row r="155" spans="1:25" ht="15.95" customHeight="1" x14ac:dyDescent="0.4">
      <c r="A155" s="812"/>
      <c r="B155" s="813"/>
      <c r="C155" s="809">
        <v>4220</v>
      </c>
      <c r="D155" s="709" t="s">
        <v>252</v>
      </c>
      <c r="E155" s="710"/>
      <c r="G155" s="816"/>
      <c r="H155" s="816"/>
      <c r="I155" s="648">
        <v>4530</v>
      </c>
      <c r="J155" s="507" t="s">
        <v>884</v>
      </c>
      <c r="K155" s="508"/>
      <c r="L155" s="857"/>
      <c r="M155" s="826">
        <v>5112</v>
      </c>
      <c r="N155" s="657" t="s">
        <v>861</v>
      </c>
      <c r="O155" s="809">
        <v>5020</v>
      </c>
      <c r="P155" s="709" t="s">
        <v>885</v>
      </c>
      <c r="Q155" s="710"/>
      <c r="R155" s="857"/>
    </row>
    <row r="156" spans="1:25" ht="15.95" customHeight="1" x14ac:dyDescent="0.4">
      <c r="A156" s="827"/>
      <c r="B156" s="828"/>
      <c r="C156" s="809">
        <v>4280</v>
      </c>
      <c r="D156" s="709" t="s">
        <v>886</v>
      </c>
      <c r="E156" s="710"/>
      <c r="G156" s="816"/>
      <c r="H156" s="816"/>
      <c r="I156" s="648">
        <v>4780</v>
      </c>
      <c r="J156" s="507" t="s">
        <v>887</v>
      </c>
      <c r="K156" s="508"/>
      <c r="L156" s="857"/>
      <c r="M156" s="829">
        <v>5113</v>
      </c>
      <c r="N156" s="749" t="s">
        <v>421</v>
      </c>
      <c r="O156" s="736">
        <v>5010</v>
      </c>
      <c r="P156" s="737" t="s">
        <v>888</v>
      </c>
      <c r="Q156" s="738"/>
      <c r="R156" s="857"/>
    </row>
    <row r="157" spans="1:25" ht="15.95" customHeight="1" x14ac:dyDescent="0.4">
      <c r="A157" s="830" t="s">
        <v>420</v>
      </c>
      <c r="B157" s="735" t="s">
        <v>421</v>
      </c>
      <c r="C157" s="736">
        <v>4290</v>
      </c>
      <c r="D157" s="737" t="s">
        <v>889</v>
      </c>
      <c r="E157" s="738"/>
      <c r="G157" s="816"/>
      <c r="H157" s="816"/>
      <c r="I157" s="648">
        <v>4860</v>
      </c>
      <c r="J157" s="507" t="s">
        <v>890</v>
      </c>
      <c r="K157" s="508"/>
      <c r="L157" s="857"/>
      <c r="M157" s="831" t="s">
        <v>891</v>
      </c>
      <c r="N157" s="832"/>
      <c r="O157" s="832"/>
      <c r="P157" s="832"/>
      <c r="Q157" s="832"/>
      <c r="R157" s="856"/>
    </row>
    <row r="158" spans="1:25" ht="15.95" customHeight="1" x14ac:dyDescent="0.4">
      <c r="A158" s="833"/>
      <c r="B158" s="833"/>
      <c r="C158" s="736">
        <v>4300</v>
      </c>
      <c r="D158" s="737" t="s">
        <v>892</v>
      </c>
      <c r="E158" s="738"/>
      <c r="G158" s="816"/>
      <c r="H158" s="816"/>
      <c r="I158" s="648">
        <v>4870</v>
      </c>
      <c r="J158" s="507" t="s">
        <v>893</v>
      </c>
      <c r="K158" s="508"/>
      <c r="L158" s="857"/>
      <c r="M158" s="834" t="s">
        <v>894</v>
      </c>
      <c r="N158" s="835"/>
      <c r="O158" s="835"/>
      <c r="P158" s="835"/>
      <c r="Q158" s="835"/>
      <c r="R158" s="856"/>
    </row>
    <row r="159" spans="1:25" ht="16.5" customHeight="1" x14ac:dyDescent="0.4">
      <c r="A159" s="833"/>
      <c r="B159" s="833"/>
      <c r="C159" s="736">
        <v>4310</v>
      </c>
      <c r="D159" s="737" t="s">
        <v>895</v>
      </c>
      <c r="E159" s="738"/>
      <c r="G159" s="816"/>
      <c r="H159" s="816"/>
      <c r="I159" s="648">
        <v>4900</v>
      </c>
      <c r="J159" s="507" t="s">
        <v>896</v>
      </c>
      <c r="K159" s="508"/>
      <c r="L159" s="857"/>
      <c r="M159" s="614"/>
      <c r="N159" s="615"/>
      <c r="O159" s="498" t="s">
        <v>3</v>
      </c>
      <c r="P159" s="498" t="s">
        <v>4</v>
      </c>
      <c r="Q159" s="498" t="s">
        <v>5</v>
      </c>
      <c r="R159" s="498" t="s">
        <v>6</v>
      </c>
      <c r="S159" s="97"/>
      <c r="T159" s="97"/>
      <c r="U159" s="97"/>
      <c r="V159" s="97"/>
    </row>
    <row r="160" spans="1:25" ht="16.5" customHeight="1" x14ac:dyDescent="0.4">
      <c r="A160" s="836"/>
      <c r="B160" s="836"/>
      <c r="C160" s="736">
        <v>4320</v>
      </c>
      <c r="D160" s="737" t="s">
        <v>897</v>
      </c>
      <c r="E160" s="738"/>
      <c r="G160" s="837"/>
      <c r="H160" s="837"/>
      <c r="I160" s="648">
        <v>4960</v>
      </c>
      <c r="J160" s="507" t="s">
        <v>898</v>
      </c>
      <c r="K160" s="508"/>
      <c r="L160" s="857"/>
      <c r="M160" s="513" t="s">
        <v>902</v>
      </c>
      <c r="N160" s="515"/>
      <c r="O160" s="111">
        <v>2867</v>
      </c>
      <c r="P160" s="111">
        <v>2754</v>
      </c>
      <c r="Q160" s="111">
        <v>3046</v>
      </c>
      <c r="R160" s="111">
        <v>5800</v>
      </c>
      <c r="S160" s="97"/>
      <c r="T160" s="97"/>
      <c r="U160" s="97"/>
      <c r="V160" s="97"/>
      <c r="W160" s="97"/>
      <c r="X160" s="97"/>
      <c r="Y160" s="97"/>
    </row>
    <row r="161" spans="1:27" ht="12.75" customHeight="1" x14ac:dyDescent="0.4">
      <c r="A161" s="863" t="s">
        <v>674</v>
      </c>
      <c r="B161" s="854"/>
      <c r="C161" s="855"/>
      <c r="D161" s="855"/>
      <c r="E161" s="855"/>
      <c r="F161" s="855"/>
      <c r="G161" s="864"/>
      <c r="H161" s="864"/>
      <c r="I161" s="865"/>
      <c r="J161" s="865"/>
      <c r="K161" s="866"/>
      <c r="L161" s="867"/>
      <c r="M161" s="856"/>
      <c r="N161" s="856"/>
      <c r="O161" s="856"/>
      <c r="P161" s="856"/>
      <c r="Q161" s="856"/>
      <c r="R161" s="856"/>
      <c r="S161" s="97"/>
      <c r="T161" s="97"/>
      <c r="U161" s="97"/>
      <c r="V161" s="97"/>
      <c r="Z161" s="97"/>
      <c r="AA161" s="97"/>
    </row>
    <row r="162" spans="1:27" ht="15.95" customHeight="1" x14ac:dyDescent="0.4">
      <c r="A162" s="868" t="s">
        <v>899</v>
      </c>
      <c r="S162" s="97"/>
      <c r="T162" s="97"/>
      <c r="U162" s="97"/>
      <c r="V162" s="97"/>
      <c r="W162" s="97"/>
      <c r="X162" s="97"/>
      <c r="Y162" s="97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162"/>
  <sheetViews>
    <sheetView view="pageBreakPreview" zoomScale="85" zoomScaleNormal="100" zoomScaleSheetLayoutView="85" workbookViewId="0">
      <selection activeCell="P160" sqref="P160:Q160"/>
    </sheetView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677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690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1234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870" t="s">
        <v>1</v>
      </c>
      <c r="B3" s="6" t="s">
        <v>2</v>
      </c>
      <c r="C3" s="870" t="s">
        <v>3</v>
      </c>
      <c r="D3" s="870" t="s">
        <v>4</v>
      </c>
      <c r="E3" s="870" t="s">
        <v>5</v>
      </c>
      <c r="F3" s="870" t="s">
        <v>6</v>
      </c>
      <c r="G3" s="870" t="s">
        <v>1</v>
      </c>
      <c r="H3" s="6" t="s">
        <v>2</v>
      </c>
      <c r="I3" s="870" t="s">
        <v>3</v>
      </c>
      <c r="J3" s="870" t="s">
        <v>4</v>
      </c>
      <c r="K3" s="870" t="s">
        <v>5</v>
      </c>
      <c r="L3" s="870" t="s">
        <v>6</v>
      </c>
      <c r="M3" s="870" t="s">
        <v>1</v>
      </c>
      <c r="N3" s="870" t="s">
        <v>2</v>
      </c>
      <c r="O3" s="870" t="s">
        <v>3</v>
      </c>
      <c r="P3" s="870" t="s">
        <v>4</v>
      </c>
      <c r="Q3" s="870" t="s">
        <v>5</v>
      </c>
      <c r="R3" s="870" t="s">
        <v>6</v>
      </c>
      <c r="S3" s="870" t="s">
        <v>22</v>
      </c>
      <c r="T3" s="151" t="s">
        <v>23</v>
      </c>
      <c r="U3" s="152"/>
      <c r="V3" s="870" t="s">
        <v>3</v>
      </c>
      <c r="W3" s="870" t="s">
        <v>4</v>
      </c>
      <c r="X3" s="870" t="s">
        <v>5</v>
      </c>
      <c r="Y3" s="870" t="s">
        <v>6</v>
      </c>
      <c r="Z3" s="4"/>
    </row>
    <row r="4" spans="1:26" ht="15.95" customHeight="1" x14ac:dyDescent="0.4">
      <c r="A4" s="8" t="s">
        <v>7</v>
      </c>
      <c r="B4" s="9" t="s">
        <v>519</v>
      </c>
      <c r="C4" s="103">
        <v>190</v>
      </c>
      <c r="D4" s="103">
        <v>149</v>
      </c>
      <c r="E4" s="103">
        <v>162</v>
      </c>
      <c r="F4" s="103">
        <v>311</v>
      </c>
      <c r="G4" s="10" t="s">
        <v>16</v>
      </c>
      <c r="H4" s="9" t="s">
        <v>520</v>
      </c>
      <c r="I4" s="103">
        <v>2527</v>
      </c>
      <c r="J4" s="103">
        <v>2618</v>
      </c>
      <c r="K4" s="103">
        <v>2794</v>
      </c>
      <c r="L4" s="103">
        <v>5412</v>
      </c>
      <c r="M4" s="11" t="s">
        <v>17</v>
      </c>
      <c r="N4" s="9" t="s">
        <v>521</v>
      </c>
      <c r="O4" s="103">
        <v>80</v>
      </c>
      <c r="P4" s="103">
        <v>65</v>
      </c>
      <c r="Q4" s="103">
        <v>67</v>
      </c>
      <c r="R4" s="103">
        <v>132</v>
      </c>
      <c r="S4" s="11" t="s">
        <v>20</v>
      </c>
      <c r="T4" s="324" t="s">
        <v>21</v>
      </c>
      <c r="U4" s="311"/>
      <c r="V4" s="103">
        <v>112</v>
      </c>
      <c r="W4" s="103">
        <v>87</v>
      </c>
      <c r="X4" s="103">
        <v>106</v>
      </c>
      <c r="Y4" s="103">
        <v>193</v>
      </c>
    </row>
    <row r="5" spans="1:26" ht="15.95" customHeight="1" x14ac:dyDescent="0.4">
      <c r="A5" s="8" t="s">
        <v>10</v>
      </c>
      <c r="B5" s="9" t="s">
        <v>11</v>
      </c>
      <c r="C5" s="103">
        <v>72</v>
      </c>
      <c r="D5" s="103">
        <v>52</v>
      </c>
      <c r="E5" s="103">
        <v>45</v>
      </c>
      <c r="F5" s="103">
        <v>97</v>
      </c>
      <c r="G5" s="10" t="s">
        <v>19</v>
      </c>
      <c r="H5" s="9" t="s">
        <v>522</v>
      </c>
      <c r="I5" s="103">
        <v>689</v>
      </c>
      <c r="J5" s="103">
        <v>677</v>
      </c>
      <c r="K5" s="103">
        <v>753</v>
      </c>
      <c r="L5" s="103">
        <v>1430</v>
      </c>
      <c r="M5" s="11" t="s">
        <v>523</v>
      </c>
      <c r="N5" s="102" t="s">
        <v>671</v>
      </c>
      <c r="O5" s="103">
        <v>320</v>
      </c>
      <c r="P5" s="103">
        <v>247</v>
      </c>
      <c r="Q5" s="103">
        <v>295</v>
      </c>
      <c r="R5" s="103">
        <v>542</v>
      </c>
      <c r="S5" s="11" t="s">
        <v>26</v>
      </c>
      <c r="T5" s="324" t="s">
        <v>27</v>
      </c>
      <c r="U5" s="311"/>
      <c r="V5" s="103">
        <v>41</v>
      </c>
      <c r="W5" s="103">
        <v>40</v>
      </c>
      <c r="X5" s="103">
        <v>43</v>
      </c>
      <c r="Y5" s="103">
        <v>83</v>
      </c>
    </row>
    <row r="6" spans="1:26" ht="15.95" customHeight="1" x14ac:dyDescent="0.4">
      <c r="A6" s="8" t="s">
        <v>14</v>
      </c>
      <c r="B6" s="9" t="s">
        <v>15</v>
      </c>
      <c r="C6" s="103">
        <v>117</v>
      </c>
      <c r="D6" s="103">
        <v>68</v>
      </c>
      <c r="E6" s="103">
        <v>88</v>
      </c>
      <c r="F6" s="103">
        <v>156</v>
      </c>
      <c r="G6" s="10" t="s">
        <v>25</v>
      </c>
      <c r="H6" s="9" t="s">
        <v>524</v>
      </c>
      <c r="I6" s="103">
        <v>314</v>
      </c>
      <c r="J6" s="103">
        <v>262</v>
      </c>
      <c r="K6" s="103">
        <v>280</v>
      </c>
      <c r="L6" s="103">
        <v>542</v>
      </c>
      <c r="M6" s="11" t="s">
        <v>523</v>
      </c>
      <c r="N6" s="36" t="s">
        <v>39</v>
      </c>
      <c r="O6" s="103">
        <v>322</v>
      </c>
      <c r="P6" s="103">
        <v>240</v>
      </c>
      <c r="Q6" s="103">
        <v>283</v>
      </c>
      <c r="R6" s="103">
        <v>523</v>
      </c>
      <c r="S6" s="11" t="s">
        <v>33</v>
      </c>
      <c r="T6" s="324" t="s">
        <v>34</v>
      </c>
      <c r="U6" s="311"/>
      <c r="V6" s="103">
        <v>153</v>
      </c>
      <c r="W6" s="103">
        <v>127</v>
      </c>
      <c r="X6" s="103">
        <v>149</v>
      </c>
      <c r="Y6" s="103">
        <v>276</v>
      </c>
      <c r="Z6" s="4" t="s">
        <v>681</v>
      </c>
    </row>
    <row r="7" spans="1:26" ht="15.95" customHeight="1" x14ac:dyDescent="0.4">
      <c r="A7" s="8" t="s">
        <v>523</v>
      </c>
      <c r="B7" s="12" t="s">
        <v>18</v>
      </c>
      <c r="C7" s="103">
        <v>163</v>
      </c>
      <c r="D7" s="103">
        <v>128</v>
      </c>
      <c r="E7" s="103">
        <v>142</v>
      </c>
      <c r="F7" s="103">
        <v>270</v>
      </c>
      <c r="G7" s="10" t="s">
        <v>29</v>
      </c>
      <c r="H7" s="9" t="s">
        <v>525</v>
      </c>
      <c r="I7" s="103">
        <v>351</v>
      </c>
      <c r="J7" s="103">
        <v>257</v>
      </c>
      <c r="K7" s="103">
        <v>334</v>
      </c>
      <c r="L7" s="103">
        <v>591</v>
      </c>
      <c r="M7" s="11" t="s">
        <v>42</v>
      </c>
      <c r="N7" s="23" t="s">
        <v>43</v>
      </c>
      <c r="O7" s="103">
        <v>449</v>
      </c>
      <c r="P7" s="103">
        <v>401</v>
      </c>
      <c r="Q7" s="103">
        <v>393</v>
      </c>
      <c r="R7" s="103">
        <v>794</v>
      </c>
      <c r="S7" s="1"/>
      <c r="T7" s="7"/>
      <c r="U7" s="7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526</v>
      </c>
      <c r="C8" s="103">
        <v>267</v>
      </c>
      <c r="D8" s="103">
        <v>204</v>
      </c>
      <c r="E8" s="103">
        <v>231</v>
      </c>
      <c r="F8" s="103">
        <v>435</v>
      </c>
      <c r="G8" s="10" t="s">
        <v>32</v>
      </c>
      <c r="H8" s="9" t="s">
        <v>527</v>
      </c>
      <c r="I8" s="103">
        <v>526</v>
      </c>
      <c r="J8" s="103">
        <v>510</v>
      </c>
      <c r="K8" s="103">
        <v>594</v>
      </c>
      <c r="L8" s="103">
        <v>1104</v>
      </c>
      <c r="M8" s="11" t="s">
        <v>46</v>
      </c>
      <c r="N8" s="9" t="s">
        <v>47</v>
      </c>
      <c r="O8" s="103">
        <v>397</v>
      </c>
      <c r="P8" s="103">
        <v>332</v>
      </c>
      <c r="Q8" s="103">
        <v>65</v>
      </c>
      <c r="R8" s="103">
        <v>397</v>
      </c>
      <c r="S8" s="870" t="s">
        <v>22</v>
      </c>
      <c r="T8" s="151" t="s">
        <v>23</v>
      </c>
      <c r="U8" s="152"/>
      <c r="V8" s="870" t="s">
        <v>3</v>
      </c>
      <c r="W8" s="870" t="s">
        <v>4</v>
      </c>
      <c r="X8" s="870" t="s">
        <v>5</v>
      </c>
      <c r="Y8" s="870" t="s">
        <v>6</v>
      </c>
    </row>
    <row r="9" spans="1:26" ht="15.95" customHeight="1" x14ac:dyDescent="0.4">
      <c r="A9" s="8" t="s">
        <v>28</v>
      </c>
      <c r="B9" s="9" t="s">
        <v>490</v>
      </c>
      <c r="C9" s="103">
        <v>355</v>
      </c>
      <c r="D9" s="103">
        <v>287</v>
      </c>
      <c r="E9" s="103">
        <v>298</v>
      </c>
      <c r="F9" s="103">
        <v>585</v>
      </c>
      <c r="G9" s="10" t="s">
        <v>35</v>
      </c>
      <c r="H9" s="9" t="s">
        <v>36</v>
      </c>
      <c r="I9" s="103">
        <v>107</v>
      </c>
      <c r="J9" s="103">
        <v>90</v>
      </c>
      <c r="K9" s="103">
        <v>118</v>
      </c>
      <c r="L9" s="103">
        <v>208</v>
      </c>
      <c r="M9" s="147"/>
      <c r="N9" s="148" t="s">
        <v>459</v>
      </c>
      <c r="O9" s="147"/>
      <c r="P9" s="150"/>
      <c r="Q9" s="150"/>
      <c r="R9" s="148"/>
      <c r="S9" s="11"/>
      <c r="T9" s="324" t="s">
        <v>34</v>
      </c>
      <c r="U9" s="311"/>
      <c r="V9" s="103">
        <v>153</v>
      </c>
      <c r="W9" s="103">
        <v>127</v>
      </c>
      <c r="X9" s="103">
        <v>149</v>
      </c>
      <c r="Y9" s="103">
        <v>276</v>
      </c>
    </row>
    <row r="10" spans="1:26" ht="15.95" customHeight="1" x14ac:dyDescent="0.4">
      <c r="A10" s="8" t="s">
        <v>523</v>
      </c>
      <c r="B10" s="141" t="s">
        <v>31</v>
      </c>
      <c r="C10" s="103">
        <v>111</v>
      </c>
      <c r="D10" s="103">
        <v>88</v>
      </c>
      <c r="E10" s="103">
        <v>93</v>
      </c>
      <c r="F10" s="103">
        <v>181</v>
      </c>
      <c r="G10" s="10" t="s">
        <v>38</v>
      </c>
      <c r="H10" s="9" t="s">
        <v>528</v>
      </c>
      <c r="I10" s="103">
        <v>448</v>
      </c>
      <c r="J10" s="103">
        <v>414</v>
      </c>
      <c r="K10" s="103">
        <v>426</v>
      </c>
      <c r="L10" s="103">
        <v>840</v>
      </c>
      <c r="M10" s="130"/>
      <c r="N10" s="130"/>
      <c r="O10" s="1"/>
      <c r="P10" s="1"/>
      <c r="Q10" s="1"/>
      <c r="R10" s="1"/>
      <c r="S10" s="11" t="s">
        <v>692</v>
      </c>
      <c r="T10" s="324" t="s">
        <v>37</v>
      </c>
      <c r="U10" s="311"/>
      <c r="V10" s="103">
        <v>84</v>
      </c>
      <c r="W10" s="103">
        <v>64</v>
      </c>
      <c r="X10" s="103">
        <v>73</v>
      </c>
      <c r="Y10" s="103">
        <v>137</v>
      </c>
    </row>
    <row r="11" spans="1:26" ht="15.95" customHeight="1" x14ac:dyDescent="0.4">
      <c r="A11" s="8" t="s">
        <v>523</v>
      </c>
      <c r="B11" s="101" t="s">
        <v>529</v>
      </c>
      <c r="C11" s="103">
        <v>150</v>
      </c>
      <c r="D11" s="103">
        <v>122</v>
      </c>
      <c r="E11" s="103">
        <v>115</v>
      </c>
      <c r="F11" s="103">
        <v>237</v>
      </c>
      <c r="G11" s="10" t="s">
        <v>523</v>
      </c>
      <c r="H11" s="14" t="s">
        <v>41</v>
      </c>
      <c r="I11" s="103">
        <v>1327</v>
      </c>
      <c r="J11" s="103">
        <v>1266</v>
      </c>
      <c r="K11" s="103">
        <v>1382</v>
      </c>
      <c r="L11" s="103">
        <v>2648</v>
      </c>
      <c r="M11" s="130"/>
      <c r="N11" s="199" t="s">
        <v>18</v>
      </c>
      <c r="O11" s="13" t="s">
        <v>693</v>
      </c>
      <c r="P11" s="155" t="s">
        <v>463</v>
      </c>
      <c r="Q11" s="154"/>
      <c r="R11" s="1"/>
      <c r="S11" s="11"/>
      <c r="T11" s="324" t="s">
        <v>671</v>
      </c>
      <c r="U11" s="311"/>
      <c r="V11" s="103">
        <v>237</v>
      </c>
      <c r="W11" s="103">
        <v>191</v>
      </c>
      <c r="X11" s="103">
        <v>222</v>
      </c>
      <c r="Y11" s="103">
        <v>413</v>
      </c>
      <c r="Z11" s="4" t="s">
        <v>682</v>
      </c>
    </row>
    <row r="12" spans="1:26" ht="15.95" customHeight="1" x14ac:dyDescent="0.4">
      <c r="A12" s="8" t="s">
        <v>40</v>
      </c>
      <c r="B12" s="9" t="s">
        <v>530</v>
      </c>
      <c r="C12" s="103">
        <v>153</v>
      </c>
      <c r="D12" s="103">
        <v>101</v>
      </c>
      <c r="E12" s="103">
        <v>120</v>
      </c>
      <c r="F12" s="103">
        <v>221</v>
      </c>
      <c r="G12" s="10" t="s">
        <v>45</v>
      </c>
      <c r="H12" s="9" t="s">
        <v>531</v>
      </c>
      <c r="I12" s="103">
        <v>2463</v>
      </c>
      <c r="J12" s="103">
        <v>2596</v>
      </c>
      <c r="K12" s="103">
        <v>2792</v>
      </c>
      <c r="L12" s="103">
        <v>5388</v>
      </c>
      <c r="M12" s="1"/>
      <c r="N12" s="200"/>
      <c r="O12" s="13" t="s">
        <v>694</v>
      </c>
      <c r="P12" s="155" t="s">
        <v>321</v>
      </c>
      <c r="Q12" s="154"/>
      <c r="R12" s="1"/>
      <c r="S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532</v>
      </c>
      <c r="C13" s="103">
        <v>325</v>
      </c>
      <c r="D13" s="103">
        <v>257</v>
      </c>
      <c r="E13" s="103">
        <v>249</v>
      </c>
      <c r="F13" s="103">
        <v>506</v>
      </c>
      <c r="G13" s="10" t="s">
        <v>49</v>
      </c>
      <c r="H13" s="9" t="s">
        <v>533</v>
      </c>
      <c r="I13" s="103">
        <v>403</v>
      </c>
      <c r="J13" s="103">
        <v>379</v>
      </c>
      <c r="K13" s="103">
        <v>408</v>
      </c>
      <c r="L13" s="103">
        <v>787</v>
      </c>
      <c r="M13" s="15"/>
      <c r="N13" s="205" t="s">
        <v>31</v>
      </c>
      <c r="O13" s="16" t="s">
        <v>695</v>
      </c>
      <c r="P13" s="351" t="s">
        <v>466</v>
      </c>
      <c r="Q13" s="349"/>
      <c r="R13" s="17"/>
      <c r="S13" s="870" t="s">
        <v>22</v>
      </c>
      <c r="T13" s="151" t="s">
        <v>23</v>
      </c>
      <c r="U13" s="152"/>
      <c r="V13" s="870" t="s">
        <v>3</v>
      </c>
      <c r="W13" s="870" t="s">
        <v>4</v>
      </c>
      <c r="X13" s="870" t="s">
        <v>5</v>
      </c>
      <c r="Y13" s="870" t="s">
        <v>6</v>
      </c>
    </row>
    <row r="14" spans="1:26" ht="15.95" customHeight="1" x14ac:dyDescent="0.4">
      <c r="A14" s="8" t="s">
        <v>48</v>
      </c>
      <c r="B14" s="9" t="s">
        <v>534</v>
      </c>
      <c r="C14" s="103">
        <v>1655</v>
      </c>
      <c r="D14" s="103">
        <v>1476</v>
      </c>
      <c r="E14" s="103">
        <v>1594</v>
      </c>
      <c r="F14" s="103">
        <v>3070</v>
      </c>
      <c r="G14" s="10" t="s">
        <v>51</v>
      </c>
      <c r="H14" s="9" t="s">
        <v>535</v>
      </c>
      <c r="I14" s="103">
        <v>221</v>
      </c>
      <c r="J14" s="103">
        <v>167</v>
      </c>
      <c r="K14" s="103">
        <v>191</v>
      </c>
      <c r="L14" s="103">
        <v>358</v>
      </c>
      <c r="M14" s="15"/>
      <c r="N14" s="206"/>
      <c r="O14" s="16" t="s">
        <v>696</v>
      </c>
      <c r="P14" s="351" t="s">
        <v>468</v>
      </c>
      <c r="Q14" s="349"/>
      <c r="R14" s="1"/>
      <c r="S14" s="11" t="s">
        <v>697</v>
      </c>
      <c r="T14" s="324" t="s">
        <v>684</v>
      </c>
      <c r="U14" s="311"/>
      <c r="V14" s="27">
        <v>83</v>
      </c>
      <c r="W14" s="27">
        <v>56</v>
      </c>
      <c r="X14" s="27">
        <v>73</v>
      </c>
      <c r="Y14" s="27">
        <v>129</v>
      </c>
    </row>
    <row r="15" spans="1:26" ht="15.95" customHeight="1" x14ac:dyDescent="0.4">
      <c r="A15" s="8" t="s">
        <v>50</v>
      </c>
      <c r="B15" s="9" t="s">
        <v>536</v>
      </c>
      <c r="C15" s="103">
        <v>953</v>
      </c>
      <c r="D15" s="103">
        <v>946</v>
      </c>
      <c r="E15" s="103">
        <v>1068</v>
      </c>
      <c r="F15" s="103">
        <v>2014</v>
      </c>
      <c r="G15" s="10" t="s">
        <v>54</v>
      </c>
      <c r="H15" s="9" t="s">
        <v>537</v>
      </c>
      <c r="I15" s="103">
        <v>142</v>
      </c>
      <c r="J15" s="103">
        <v>132</v>
      </c>
      <c r="K15" s="103">
        <v>126</v>
      </c>
      <c r="L15" s="103">
        <v>258</v>
      </c>
      <c r="M15" s="15"/>
      <c r="N15" s="367" t="s">
        <v>529</v>
      </c>
      <c r="O15" s="18" t="s">
        <v>698</v>
      </c>
      <c r="P15" s="360" t="s">
        <v>539</v>
      </c>
      <c r="Q15" s="359"/>
      <c r="R15" s="1"/>
      <c r="S15" s="11"/>
      <c r="T15" s="324" t="s">
        <v>671</v>
      </c>
      <c r="U15" s="311"/>
      <c r="V15" s="27">
        <v>237</v>
      </c>
      <c r="W15" s="27">
        <v>191</v>
      </c>
      <c r="X15" s="27">
        <v>222</v>
      </c>
      <c r="Y15" s="27">
        <v>413</v>
      </c>
    </row>
    <row r="16" spans="1:26" ht="15.95" customHeight="1" x14ac:dyDescent="0.4">
      <c r="A16" s="8" t="s">
        <v>52</v>
      </c>
      <c r="B16" s="9" t="s">
        <v>53</v>
      </c>
      <c r="C16" s="103">
        <v>911</v>
      </c>
      <c r="D16" s="103">
        <v>889</v>
      </c>
      <c r="E16" s="103">
        <v>950</v>
      </c>
      <c r="F16" s="103">
        <v>1839</v>
      </c>
      <c r="G16" s="10" t="s">
        <v>56</v>
      </c>
      <c r="H16" s="9" t="s">
        <v>538</v>
      </c>
      <c r="I16" s="103">
        <v>190</v>
      </c>
      <c r="J16" s="103">
        <v>147</v>
      </c>
      <c r="K16" s="103">
        <v>160</v>
      </c>
      <c r="L16" s="103">
        <v>307</v>
      </c>
      <c r="M16" s="15"/>
      <c r="N16" s="230"/>
      <c r="O16" s="18" t="s">
        <v>699</v>
      </c>
      <c r="P16" s="360" t="s">
        <v>529</v>
      </c>
      <c r="Q16" s="359"/>
      <c r="R16" s="1"/>
      <c r="S16" s="11"/>
      <c r="T16" s="324" t="s">
        <v>671</v>
      </c>
      <c r="U16" s="311"/>
      <c r="V16" s="27">
        <v>320</v>
      </c>
      <c r="W16" s="27">
        <v>247</v>
      </c>
      <c r="X16" s="27">
        <v>295</v>
      </c>
      <c r="Y16" s="27">
        <v>542</v>
      </c>
      <c r="Z16" s="4" t="s">
        <v>685</v>
      </c>
    </row>
    <row r="17" spans="1:25" ht="15.95" customHeight="1" x14ac:dyDescent="0.4">
      <c r="A17" s="8" t="s">
        <v>55</v>
      </c>
      <c r="B17" s="9" t="s">
        <v>540</v>
      </c>
      <c r="C17" s="103">
        <v>397</v>
      </c>
      <c r="D17" s="103">
        <v>301</v>
      </c>
      <c r="E17" s="103">
        <v>348</v>
      </c>
      <c r="F17" s="103">
        <v>649</v>
      </c>
      <c r="G17" s="869" t="s">
        <v>59</v>
      </c>
      <c r="H17" s="9" t="s">
        <v>541</v>
      </c>
      <c r="I17" s="103">
        <v>160</v>
      </c>
      <c r="J17" s="103">
        <v>158</v>
      </c>
      <c r="K17" s="103">
        <v>173</v>
      </c>
      <c r="L17" s="103">
        <v>331</v>
      </c>
      <c r="M17" s="15"/>
      <c r="N17" s="368" t="s">
        <v>700</v>
      </c>
      <c r="O17" s="19" t="s">
        <v>701</v>
      </c>
      <c r="P17" s="356" t="s">
        <v>702</v>
      </c>
      <c r="Q17" s="353"/>
      <c r="R17" s="1"/>
      <c r="S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542</v>
      </c>
      <c r="C18" s="103">
        <v>489</v>
      </c>
      <c r="D18" s="103">
        <v>391</v>
      </c>
      <c r="E18" s="103">
        <v>478</v>
      </c>
      <c r="F18" s="103">
        <v>869</v>
      </c>
      <c r="G18" s="869" t="s">
        <v>61</v>
      </c>
      <c r="H18" s="9" t="s">
        <v>543</v>
      </c>
      <c r="I18" s="103">
        <v>108</v>
      </c>
      <c r="J18" s="103">
        <v>54</v>
      </c>
      <c r="K18" s="103">
        <v>69</v>
      </c>
      <c r="L18" s="103">
        <v>123</v>
      </c>
      <c r="M18" s="15"/>
      <c r="N18" s="231"/>
      <c r="O18" s="19" t="s">
        <v>703</v>
      </c>
      <c r="P18" s="356" t="s">
        <v>704</v>
      </c>
      <c r="Q18" s="353"/>
      <c r="R18" s="1"/>
      <c r="S18" s="870" t="s">
        <v>460</v>
      </c>
      <c r="T18" s="151" t="s">
        <v>461</v>
      </c>
      <c r="U18" s="152"/>
      <c r="V18" s="870" t="s">
        <v>3</v>
      </c>
      <c r="W18" s="870" t="s">
        <v>4</v>
      </c>
      <c r="X18" s="870" t="s">
        <v>5</v>
      </c>
      <c r="Y18" s="870" t="s">
        <v>6</v>
      </c>
    </row>
    <row r="19" spans="1:25" ht="15.95" customHeight="1" x14ac:dyDescent="0.4">
      <c r="A19" s="8" t="s">
        <v>60</v>
      </c>
      <c r="B19" s="9" t="s">
        <v>544</v>
      </c>
      <c r="C19" s="103">
        <v>665</v>
      </c>
      <c r="D19" s="103">
        <v>571</v>
      </c>
      <c r="E19" s="103">
        <v>626</v>
      </c>
      <c r="F19" s="103">
        <v>1197</v>
      </c>
      <c r="G19" s="10" t="s">
        <v>64</v>
      </c>
      <c r="H19" s="9" t="s">
        <v>545</v>
      </c>
      <c r="I19" s="103">
        <v>144</v>
      </c>
      <c r="J19" s="103">
        <v>136</v>
      </c>
      <c r="K19" s="103">
        <v>135</v>
      </c>
      <c r="L19" s="103">
        <v>271</v>
      </c>
      <c r="M19" s="15"/>
      <c r="N19" s="369" t="s">
        <v>41</v>
      </c>
      <c r="O19" s="20" t="s">
        <v>705</v>
      </c>
      <c r="P19" s="357" t="s">
        <v>470</v>
      </c>
      <c r="Q19" s="354"/>
      <c r="R19" s="1"/>
      <c r="S19" s="13" t="s">
        <v>693</v>
      </c>
      <c r="T19" s="155" t="s">
        <v>18</v>
      </c>
      <c r="U19" s="154"/>
      <c r="V19" s="103">
        <v>143</v>
      </c>
      <c r="W19" s="103">
        <v>109</v>
      </c>
      <c r="X19" s="103">
        <v>128</v>
      </c>
      <c r="Y19" s="103">
        <v>237</v>
      </c>
    </row>
    <row r="20" spans="1:25" ht="15.95" customHeight="1" x14ac:dyDescent="0.4">
      <c r="A20" s="8" t="s">
        <v>63</v>
      </c>
      <c r="B20" s="9" t="s">
        <v>546</v>
      </c>
      <c r="C20" s="103">
        <v>1197</v>
      </c>
      <c r="D20" s="103">
        <v>1195</v>
      </c>
      <c r="E20" s="103">
        <v>1228</v>
      </c>
      <c r="F20" s="103">
        <v>2423</v>
      </c>
      <c r="G20" s="10" t="s">
        <v>66</v>
      </c>
      <c r="H20" s="9" t="s">
        <v>547</v>
      </c>
      <c r="I20" s="103">
        <v>434</v>
      </c>
      <c r="J20" s="103">
        <v>339</v>
      </c>
      <c r="K20" s="103">
        <v>380</v>
      </c>
      <c r="L20" s="103">
        <v>719</v>
      </c>
      <c r="M20" s="15"/>
      <c r="N20" s="232"/>
      <c r="O20" s="20" t="s">
        <v>706</v>
      </c>
      <c r="P20" s="357" t="s">
        <v>472</v>
      </c>
      <c r="Q20" s="354"/>
      <c r="R20" s="1"/>
      <c r="S20" s="13" t="s">
        <v>694</v>
      </c>
      <c r="T20" s="155" t="s">
        <v>321</v>
      </c>
      <c r="U20" s="154"/>
      <c r="V20" s="103">
        <v>20</v>
      </c>
      <c r="W20" s="103">
        <v>19</v>
      </c>
      <c r="X20" s="103">
        <v>14</v>
      </c>
      <c r="Y20" s="103">
        <v>33</v>
      </c>
    </row>
    <row r="21" spans="1:25" ht="15.95" customHeight="1" x14ac:dyDescent="0.4">
      <c r="A21" s="8" t="s">
        <v>65</v>
      </c>
      <c r="B21" s="9" t="s">
        <v>707</v>
      </c>
      <c r="C21" s="103">
        <v>834</v>
      </c>
      <c r="D21" s="103">
        <v>817</v>
      </c>
      <c r="E21" s="103">
        <v>857</v>
      </c>
      <c r="F21" s="103">
        <v>1674</v>
      </c>
      <c r="G21" s="10" t="s">
        <v>68</v>
      </c>
      <c r="H21" s="9" t="s">
        <v>69</v>
      </c>
      <c r="I21" s="103">
        <v>130</v>
      </c>
      <c r="J21" s="103">
        <v>94</v>
      </c>
      <c r="K21" s="103">
        <v>120</v>
      </c>
      <c r="L21" s="103">
        <v>214</v>
      </c>
      <c r="M21" s="15"/>
      <c r="N21" s="187" t="s">
        <v>101</v>
      </c>
      <c r="O21" s="21" t="s">
        <v>82</v>
      </c>
      <c r="P21" s="325" t="s">
        <v>473</v>
      </c>
      <c r="Q21" s="312"/>
      <c r="R21" s="1"/>
      <c r="S21" s="16" t="s">
        <v>695</v>
      </c>
      <c r="T21" s="351" t="s">
        <v>548</v>
      </c>
      <c r="U21" s="349"/>
      <c r="V21" s="103">
        <v>85</v>
      </c>
      <c r="W21" s="103">
        <v>69</v>
      </c>
      <c r="X21" s="103">
        <v>72</v>
      </c>
      <c r="Y21" s="103">
        <v>141</v>
      </c>
    </row>
    <row r="22" spans="1:25" ht="15.95" customHeight="1" x14ac:dyDescent="0.4">
      <c r="A22" s="8" t="s">
        <v>67</v>
      </c>
      <c r="B22" s="9" t="s">
        <v>549</v>
      </c>
      <c r="C22" s="103">
        <v>298</v>
      </c>
      <c r="D22" s="103">
        <v>239</v>
      </c>
      <c r="E22" s="103">
        <v>344</v>
      </c>
      <c r="F22" s="103">
        <v>583</v>
      </c>
      <c r="G22" s="10" t="s">
        <v>73</v>
      </c>
      <c r="H22" s="9" t="s">
        <v>74</v>
      </c>
      <c r="I22" s="103">
        <v>154</v>
      </c>
      <c r="J22" s="103">
        <v>131</v>
      </c>
      <c r="K22" s="103">
        <v>150</v>
      </c>
      <c r="L22" s="103">
        <v>281</v>
      </c>
      <c r="M22" s="15"/>
      <c r="N22" s="233"/>
      <c r="O22" s="21" t="s">
        <v>85</v>
      </c>
      <c r="P22" s="325" t="s">
        <v>474</v>
      </c>
      <c r="Q22" s="312"/>
      <c r="R22" s="1"/>
      <c r="S22" s="16" t="s">
        <v>696</v>
      </c>
      <c r="T22" s="351" t="s">
        <v>468</v>
      </c>
      <c r="U22" s="349"/>
      <c r="V22" s="103">
        <v>26</v>
      </c>
      <c r="W22" s="103">
        <v>19</v>
      </c>
      <c r="X22" s="103">
        <v>21</v>
      </c>
      <c r="Y22" s="103">
        <v>40</v>
      </c>
    </row>
    <row r="23" spans="1:25" ht="15.95" customHeight="1" x14ac:dyDescent="0.4">
      <c r="A23" s="8" t="s">
        <v>72</v>
      </c>
      <c r="B23" s="9" t="s">
        <v>550</v>
      </c>
      <c r="C23" s="103">
        <v>969</v>
      </c>
      <c r="D23" s="103">
        <v>810</v>
      </c>
      <c r="E23" s="103">
        <v>973</v>
      </c>
      <c r="F23" s="103">
        <v>1783</v>
      </c>
      <c r="G23" s="10" t="s">
        <v>77</v>
      </c>
      <c r="H23" s="9" t="s">
        <v>551</v>
      </c>
      <c r="I23" s="103">
        <v>147</v>
      </c>
      <c r="J23" s="103">
        <v>103</v>
      </c>
      <c r="K23" s="103">
        <v>132</v>
      </c>
      <c r="L23" s="103">
        <v>235</v>
      </c>
      <c r="M23" s="130"/>
      <c r="N23" s="188"/>
      <c r="O23" s="21" t="s">
        <v>88</v>
      </c>
      <c r="P23" s="325" t="s">
        <v>475</v>
      </c>
      <c r="Q23" s="312"/>
      <c r="R23" s="1"/>
      <c r="S23" s="16" t="s">
        <v>698</v>
      </c>
      <c r="T23" s="351" t="s">
        <v>539</v>
      </c>
      <c r="U23" s="349"/>
      <c r="V23" s="103">
        <v>69</v>
      </c>
      <c r="W23" s="103">
        <v>66</v>
      </c>
      <c r="X23" s="103">
        <v>50</v>
      </c>
      <c r="Y23" s="103">
        <v>116</v>
      </c>
    </row>
    <row r="24" spans="1:25" ht="15.95" customHeight="1" x14ac:dyDescent="0.4">
      <c r="A24" s="8" t="s">
        <v>76</v>
      </c>
      <c r="B24" s="9" t="s">
        <v>552</v>
      </c>
      <c r="C24" s="103">
        <v>1240</v>
      </c>
      <c r="D24" s="103">
        <v>1125</v>
      </c>
      <c r="E24" s="103">
        <v>1151</v>
      </c>
      <c r="F24" s="103">
        <v>2276</v>
      </c>
      <c r="G24" s="10" t="s">
        <v>79</v>
      </c>
      <c r="H24" s="9" t="s">
        <v>553</v>
      </c>
      <c r="I24" s="103">
        <v>393</v>
      </c>
      <c r="J24" s="103">
        <v>406</v>
      </c>
      <c r="K24" s="103">
        <v>440</v>
      </c>
      <c r="L24" s="103">
        <v>846</v>
      </c>
      <c r="M24" s="15"/>
      <c r="N24" s="370" t="s">
        <v>671</v>
      </c>
      <c r="O24" s="22" t="s">
        <v>20</v>
      </c>
      <c r="P24" s="228" t="s">
        <v>21</v>
      </c>
      <c r="Q24" s="295"/>
      <c r="R24" s="485" t="s">
        <v>34</v>
      </c>
      <c r="S24" s="16" t="s">
        <v>699</v>
      </c>
      <c r="T24" s="351" t="s">
        <v>529</v>
      </c>
      <c r="U24" s="349"/>
      <c r="V24" s="103">
        <v>81</v>
      </c>
      <c r="W24" s="103">
        <v>56</v>
      </c>
      <c r="X24" s="103">
        <v>65</v>
      </c>
      <c r="Y24" s="103">
        <v>121</v>
      </c>
    </row>
    <row r="25" spans="1:25" ht="15.95" customHeight="1" x14ac:dyDescent="0.4">
      <c r="A25" s="8" t="s">
        <v>78</v>
      </c>
      <c r="B25" s="23" t="s">
        <v>554</v>
      </c>
      <c r="C25" s="103">
        <v>1448</v>
      </c>
      <c r="D25" s="103">
        <v>1355</v>
      </c>
      <c r="E25" s="103">
        <v>1530</v>
      </c>
      <c r="F25" s="103">
        <v>2885</v>
      </c>
      <c r="G25" s="10" t="s">
        <v>81</v>
      </c>
      <c r="H25" s="9" t="s">
        <v>555</v>
      </c>
      <c r="I25" s="103">
        <v>811</v>
      </c>
      <c r="J25" s="103">
        <v>825</v>
      </c>
      <c r="K25" s="103">
        <v>970</v>
      </c>
      <c r="L25" s="103">
        <v>1795</v>
      </c>
      <c r="M25" s="130"/>
      <c r="N25" s="234"/>
      <c r="O25" s="22" t="s">
        <v>26</v>
      </c>
      <c r="P25" s="228" t="s">
        <v>27</v>
      </c>
      <c r="Q25" s="295"/>
      <c r="R25" s="229"/>
      <c r="S25" s="16" t="s">
        <v>701</v>
      </c>
      <c r="T25" s="147" t="s">
        <v>702</v>
      </c>
      <c r="U25" s="148"/>
      <c r="V25" s="103">
        <v>306</v>
      </c>
      <c r="W25" s="103">
        <v>283</v>
      </c>
      <c r="X25" s="103">
        <v>315</v>
      </c>
      <c r="Y25" s="103">
        <v>598</v>
      </c>
    </row>
    <row r="26" spans="1:25" ht="15.95" customHeight="1" x14ac:dyDescent="0.4">
      <c r="A26" s="8" t="s">
        <v>80</v>
      </c>
      <c r="B26" s="23" t="s">
        <v>556</v>
      </c>
      <c r="C26" s="103">
        <v>800</v>
      </c>
      <c r="D26" s="103">
        <v>818</v>
      </c>
      <c r="E26" s="103">
        <v>843</v>
      </c>
      <c r="F26" s="103">
        <v>1661</v>
      </c>
      <c r="G26" s="10" t="s">
        <v>84</v>
      </c>
      <c r="H26" s="9" t="s">
        <v>557</v>
      </c>
      <c r="I26" s="103">
        <v>546</v>
      </c>
      <c r="J26" s="103">
        <v>525</v>
      </c>
      <c r="K26" s="103">
        <v>591</v>
      </c>
      <c r="L26" s="103">
        <v>1116</v>
      </c>
      <c r="M26" s="130"/>
      <c r="N26" s="234"/>
      <c r="O26" s="22" t="s">
        <v>697</v>
      </c>
      <c r="P26" s="228" t="s">
        <v>30</v>
      </c>
      <c r="Q26" s="295"/>
      <c r="R26" s="1"/>
      <c r="S26" s="16" t="s">
        <v>703</v>
      </c>
      <c r="T26" s="147" t="s">
        <v>704</v>
      </c>
      <c r="U26" s="148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558</v>
      </c>
      <c r="C27" s="103">
        <v>1477</v>
      </c>
      <c r="D27" s="103">
        <v>1552</v>
      </c>
      <c r="E27" s="103">
        <v>1610</v>
      </c>
      <c r="F27" s="103">
        <v>3162</v>
      </c>
      <c r="G27" s="10" t="s">
        <v>87</v>
      </c>
      <c r="H27" s="9" t="s">
        <v>559</v>
      </c>
      <c r="I27" s="103">
        <v>435</v>
      </c>
      <c r="J27" s="103">
        <v>305</v>
      </c>
      <c r="K27" s="103">
        <v>385</v>
      </c>
      <c r="L27" s="103">
        <v>690</v>
      </c>
      <c r="M27" s="15"/>
      <c r="N27" s="229"/>
      <c r="O27" s="22" t="s">
        <v>692</v>
      </c>
      <c r="P27" s="228" t="s">
        <v>37</v>
      </c>
      <c r="Q27" s="295"/>
      <c r="R27" s="104"/>
      <c r="S27" s="20" t="s">
        <v>705</v>
      </c>
      <c r="T27" s="357" t="s">
        <v>470</v>
      </c>
      <c r="U27" s="354"/>
      <c r="V27" s="103">
        <v>192</v>
      </c>
      <c r="W27" s="103">
        <v>175</v>
      </c>
      <c r="X27" s="103">
        <v>174</v>
      </c>
      <c r="Y27" s="103">
        <v>349</v>
      </c>
    </row>
    <row r="28" spans="1:25" ht="15.95" customHeight="1" x14ac:dyDescent="0.4">
      <c r="A28" s="8" t="s">
        <v>86</v>
      </c>
      <c r="B28" s="9" t="s">
        <v>560</v>
      </c>
      <c r="C28" s="103">
        <v>767</v>
      </c>
      <c r="D28" s="103">
        <v>696</v>
      </c>
      <c r="E28" s="103">
        <v>771</v>
      </c>
      <c r="F28" s="103">
        <v>1467</v>
      </c>
      <c r="G28" s="10" t="s">
        <v>90</v>
      </c>
      <c r="H28" s="9" t="s">
        <v>561</v>
      </c>
      <c r="I28" s="103">
        <v>234</v>
      </c>
      <c r="J28" s="103">
        <v>180</v>
      </c>
      <c r="K28" s="103">
        <v>199</v>
      </c>
      <c r="L28" s="103">
        <v>379</v>
      </c>
      <c r="M28" s="130"/>
      <c r="N28" s="371" t="s">
        <v>39</v>
      </c>
      <c r="O28" s="24" t="s">
        <v>708</v>
      </c>
      <c r="P28" s="358" t="s">
        <v>477</v>
      </c>
      <c r="Q28" s="355"/>
      <c r="R28" s="1"/>
      <c r="S28" s="20" t="s">
        <v>706</v>
      </c>
      <c r="T28" s="357" t="s">
        <v>472</v>
      </c>
      <c r="U28" s="354"/>
      <c r="V28" s="103">
        <v>1135</v>
      </c>
      <c r="W28" s="103">
        <v>1091</v>
      </c>
      <c r="X28" s="103">
        <v>1208</v>
      </c>
      <c r="Y28" s="103">
        <v>2299</v>
      </c>
    </row>
    <row r="29" spans="1:25" ht="15.95" customHeight="1" x14ac:dyDescent="0.4">
      <c r="A29" s="8" t="s">
        <v>89</v>
      </c>
      <c r="B29" s="9" t="s">
        <v>562</v>
      </c>
      <c r="C29" s="103">
        <v>652</v>
      </c>
      <c r="D29" s="103">
        <v>584</v>
      </c>
      <c r="E29" s="103">
        <v>674</v>
      </c>
      <c r="F29" s="103">
        <v>1258</v>
      </c>
      <c r="G29" s="10" t="s">
        <v>92</v>
      </c>
      <c r="H29" s="9" t="s">
        <v>563</v>
      </c>
      <c r="I29" s="103">
        <v>237</v>
      </c>
      <c r="J29" s="103">
        <v>139</v>
      </c>
      <c r="K29" s="103">
        <v>233</v>
      </c>
      <c r="L29" s="103">
        <v>372</v>
      </c>
      <c r="M29" s="130"/>
      <c r="N29" s="236"/>
      <c r="O29" s="24" t="s">
        <v>709</v>
      </c>
      <c r="P29" s="358" t="s">
        <v>479</v>
      </c>
      <c r="Q29" s="355"/>
      <c r="R29" s="1"/>
      <c r="S29" s="21" t="s">
        <v>82</v>
      </c>
      <c r="T29" s="325" t="s">
        <v>564</v>
      </c>
      <c r="U29" s="312"/>
      <c r="V29" s="103">
        <v>71</v>
      </c>
      <c r="W29" s="103">
        <v>47</v>
      </c>
      <c r="X29" s="103">
        <v>43</v>
      </c>
      <c r="Y29" s="103">
        <v>90</v>
      </c>
    </row>
    <row r="30" spans="1:25" ht="15.95" customHeight="1" x14ac:dyDescent="0.4">
      <c r="A30" s="8" t="s">
        <v>91</v>
      </c>
      <c r="B30" s="9" t="s">
        <v>565</v>
      </c>
      <c r="C30" s="103">
        <v>611</v>
      </c>
      <c r="D30" s="103">
        <v>512</v>
      </c>
      <c r="E30" s="103">
        <v>583</v>
      </c>
      <c r="F30" s="103">
        <v>1095</v>
      </c>
      <c r="G30" s="10" t="s">
        <v>95</v>
      </c>
      <c r="H30" s="9" t="s">
        <v>96</v>
      </c>
      <c r="I30" s="103">
        <v>92</v>
      </c>
      <c r="J30" s="103">
        <v>81</v>
      </c>
      <c r="K30" s="103">
        <v>85</v>
      </c>
      <c r="L30" s="103">
        <v>166</v>
      </c>
      <c r="M30" s="1"/>
      <c r="N30" s="236"/>
      <c r="O30" s="24" t="s">
        <v>710</v>
      </c>
      <c r="P30" s="358" t="s">
        <v>481</v>
      </c>
      <c r="Q30" s="355"/>
      <c r="R30" s="1"/>
      <c r="S30" s="21" t="s">
        <v>85</v>
      </c>
      <c r="T30" s="325" t="s">
        <v>566</v>
      </c>
      <c r="U30" s="312"/>
      <c r="V30" s="103">
        <v>39</v>
      </c>
      <c r="W30" s="103">
        <v>33</v>
      </c>
      <c r="X30" s="103">
        <v>30</v>
      </c>
      <c r="Y30" s="103">
        <v>63</v>
      </c>
    </row>
    <row r="31" spans="1:25" ht="15.95" customHeight="1" x14ac:dyDescent="0.4">
      <c r="A31" s="8" t="s">
        <v>94</v>
      </c>
      <c r="B31" s="9" t="s">
        <v>567</v>
      </c>
      <c r="C31" s="103">
        <v>900</v>
      </c>
      <c r="D31" s="103">
        <v>778</v>
      </c>
      <c r="E31" s="103">
        <v>988</v>
      </c>
      <c r="F31" s="103">
        <v>1766</v>
      </c>
      <c r="G31" s="10" t="s">
        <v>97</v>
      </c>
      <c r="H31" s="9" t="s">
        <v>568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711</v>
      </c>
      <c r="P31" s="358" t="s">
        <v>483</v>
      </c>
      <c r="Q31" s="355"/>
      <c r="R31" s="1"/>
      <c r="S31" s="21" t="s">
        <v>88</v>
      </c>
      <c r="T31" s="325" t="s">
        <v>569</v>
      </c>
      <c r="U31" s="312"/>
      <c r="V31" s="103">
        <v>36</v>
      </c>
      <c r="W31" s="103">
        <v>20</v>
      </c>
      <c r="X31" s="103">
        <v>29</v>
      </c>
      <c r="Y31" s="103">
        <v>49</v>
      </c>
    </row>
    <row r="32" spans="1:25" ht="15.95" customHeight="1" x14ac:dyDescent="0.4">
      <c r="A32" s="8" t="s">
        <v>523</v>
      </c>
      <c r="B32" s="25" t="s">
        <v>570</v>
      </c>
      <c r="C32" s="103">
        <v>332</v>
      </c>
      <c r="D32" s="103">
        <v>306</v>
      </c>
      <c r="E32" s="103">
        <v>338</v>
      </c>
      <c r="F32" s="103">
        <v>644</v>
      </c>
      <c r="G32" s="10" t="s">
        <v>99</v>
      </c>
      <c r="H32" s="9" t="s">
        <v>571</v>
      </c>
      <c r="I32" s="103">
        <v>49</v>
      </c>
      <c r="J32" s="103">
        <v>42</v>
      </c>
      <c r="K32" s="103">
        <v>41</v>
      </c>
      <c r="L32" s="103">
        <v>83</v>
      </c>
      <c r="M32" s="15"/>
      <c r="N32" s="236"/>
      <c r="O32" s="24" t="s">
        <v>712</v>
      </c>
      <c r="P32" s="358" t="s">
        <v>485</v>
      </c>
      <c r="Q32" s="355"/>
      <c r="R32" s="104"/>
      <c r="S32" s="24" t="s">
        <v>708</v>
      </c>
      <c r="T32" s="358" t="s">
        <v>477</v>
      </c>
      <c r="U32" s="35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8" t="s">
        <v>98</v>
      </c>
      <c r="B33" s="9" t="s">
        <v>572</v>
      </c>
      <c r="C33" s="103">
        <v>579</v>
      </c>
      <c r="D33" s="103">
        <v>560</v>
      </c>
      <c r="E33" s="103">
        <v>531</v>
      </c>
      <c r="F33" s="103">
        <v>1091</v>
      </c>
      <c r="G33" s="10" t="s">
        <v>523</v>
      </c>
      <c r="H33" s="139" t="s">
        <v>573</v>
      </c>
      <c r="I33" s="103">
        <v>146</v>
      </c>
      <c r="J33" s="103">
        <v>100</v>
      </c>
      <c r="K33" s="103">
        <v>102</v>
      </c>
      <c r="L33" s="103">
        <v>202</v>
      </c>
      <c r="M33" s="15"/>
      <c r="N33" s="236"/>
      <c r="O33" s="24" t="s">
        <v>713</v>
      </c>
      <c r="P33" s="358" t="s">
        <v>487</v>
      </c>
      <c r="Q33" s="355"/>
      <c r="R33" s="104"/>
      <c r="S33" s="24" t="s">
        <v>709</v>
      </c>
      <c r="T33" s="358" t="s">
        <v>479</v>
      </c>
      <c r="U33" s="355"/>
      <c r="V33" s="103">
        <v>26</v>
      </c>
      <c r="W33" s="103">
        <v>15</v>
      </c>
      <c r="X33" s="103">
        <v>23</v>
      </c>
      <c r="Y33" s="103">
        <v>38</v>
      </c>
    </row>
    <row r="34" spans="1:25" ht="15.95" customHeight="1" x14ac:dyDescent="0.4">
      <c r="A34" s="8" t="s">
        <v>100</v>
      </c>
      <c r="B34" s="9" t="s">
        <v>574</v>
      </c>
      <c r="C34" s="103">
        <v>933</v>
      </c>
      <c r="D34" s="103">
        <v>785</v>
      </c>
      <c r="E34" s="103">
        <v>953</v>
      </c>
      <c r="F34" s="103">
        <v>1738</v>
      </c>
      <c r="G34" s="10" t="s">
        <v>103</v>
      </c>
      <c r="H34" s="9" t="s">
        <v>575</v>
      </c>
      <c r="I34" s="103">
        <v>321</v>
      </c>
      <c r="J34" s="103">
        <v>301</v>
      </c>
      <c r="K34" s="103">
        <v>254</v>
      </c>
      <c r="L34" s="103">
        <v>555</v>
      </c>
      <c r="M34" s="15"/>
      <c r="N34" s="235"/>
      <c r="O34" s="24" t="s">
        <v>714</v>
      </c>
      <c r="P34" s="358" t="s">
        <v>489</v>
      </c>
      <c r="Q34" s="355"/>
      <c r="R34" s="104"/>
      <c r="S34" s="24" t="s">
        <v>710</v>
      </c>
      <c r="T34" s="358" t="s">
        <v>481</v>
      </c>
      <c r="U34" s="355"/>
      <c r="V34" s="103">
        <v>70</v>
      </c>
      <c r="W34" s="103">
        <v>53</v>
      </c>
      <c r="X34" s="103">
        <v>54</v>
      </c>
      <c r="Y34" s="103">
        <v>107</v>
      </c>
    </row>
    <row r="35" spans="1:25" ht="15.95" customHeight="1" x14ac:dyDescent="0.4">
      <c r="A35" s="8" t="s">
        <v>102</v>
      </c>
      <c r="B35" s="9" t="s">
        <v>576</v>
      </c>
      <c r="C35" s="103">
        <v>1100</v>
      </c>
      <c r="D35" s="103">
        <v>974</v>
      </c>
      <c r="E35" s="103">
        <v>1109</v>
      </c>
      <c r="F35" s="103">
        <v>2083</v>
      </c>
      <c r="G35" s="10" t="s">
        <v>105</v>
      </c>
      <c r="H35" s="9" t="s">
        <v>577</v>
      </c>
      <c r="I35" s="103">
        <v>197</v>
      </c>
      <c r="J35" s="103">
        <v>172</v>
      </c>
      <c r="K35" s="103">
        <v>177</v>
      </c>
      <c r="L35" s="103">
        <v>349</v>
      </c>
      <c r="M35" s="15"/>
      <c r="N35" s="5"/>
      <c r="O35" s="104"/>
      <c r="P35" s="104"/>
      <c r="Q35" s="104"/>
      <c r="R35" s="104"/>
      <c r="S35" s="112" t="s">
        <v>711</v>
      </c>
      <c r="T35" s="358" t="s">
        <v>483</v>
      </c>
      <c r="U35" s="355"/>
      <c r="V35" s="103">
        <v>131</v>
      </c>
      <c r="W35" s="103">
        <v>106</v>
      </c>
      <c r="X35" s="103">
        <v>127</v>
      </c>
      <c r="Y35" s="103">
        <v>233</v>
      </c>
    </row>
    <row r="36" spans="1:25" ht="15.95" customHeight="1" x14ac:dyDescent="0.4">
      <c r="A36" s="8" t="s">
        <v>107</v>
      </c>
      <c r="B36" s="9" t="s">
        <v>578</v>
      </c>
      <c r="C36" s="103">
        <v>682</v>
      </c>
      <c r="D36" s="103">
        <v>662</v>
      </c>
      <c r="E36" s="103">
        <v>730</v>
      </c>
      <c r="F36" s="103">
        <v>1392</v>
      </c>
      <c r="G36" s="11" t="s">
        <v>108</v>
      </c>
      <c r="H36" s="9" t="s">
        <v>579</v>
      </c>
      <c r="I36" s="103">
        <v>476</v>
      </c>
      <c r="J36" s="103">
        <v>386</v>
      </c>
      <c r="K36" s="103">
        <v>255</v>
      </c>
      <c r="L36" s="103">
        <v>641</v>
      </c>
      <c r="M36" s="1"/>
      <c r="N36" s="1"/>
      <c r="O36" s="1"/>
      <c r="P36" s="1"/>
      <c r="Q36" s="1"/>
      <c r="R36" s="1"/>
      <c r="S36" s="24" t="s">
        <v>712</v>
      </c>
      <c r="T36" s="358" t="s">
        <v>485</v>
      </c>
      <c r="U36" s="355"/>
      <c r="V36" s="103">
        <v>44</v>
      </c>
      <c r="W36" s="103">
        <v>33</v>
      </c>
      <c r="X36" s="103">
        <v>40</v>
      </c>
      <c r="Y36" s="103">
        <v>73</v>
      </c>
    </row>
    <row r="37" spans="1:25" ht="15.95" customHeight="1" x14ac:dyDescent="0.4">
      <c r="A37" s="8" t="s">
        <v>110</v>
      </c>
      <c r="B37" s="9" t="s">
        <v>580</v>
      </c>
      <c r="C37" s="103">
        <v>895</v>
      </c>
      <c r="D37" s="103">
        <v>894</v>
      </c>
      <c r="E37" s="103">
        <v>987</v>
      </c>
      <c r="F37" s="103">
        <v>1881</v>
      </c>
      <c r="G37" s="11" t="s">
        <v>111</v>
      </c>
      <c r="H37" s="9" t="s">
        <v>112</v>
      </c>
      <c r="I37" s="103">
        <v>28</v>
      </c>
      <c r="J37" s="103">
        <v>23</v>
      </c>
      <c r="K37" s="103">
        <v>28</v>
      </c>
      <c r="L37" s="103">
        <v>51</v>
      </c>
      <c r="M37" s="372" t="s">
        <v>106</v>
      </c>
      <c r="N37" s="373"/>
      <c r="O37" s="870" t="s">
        <v>3</v>
      </c>
      <c r="P37" s="870" t="s">
        <v>4</v>
      </c>
      <c r="Q37" s="870" t="s">
        <v>5</v>
      </c>
      <c r="R37" s="870" t="s">
        <v>6</v>
      </c>
      <c r="S37" s="24" t="s">
        <v>713</v>
      </c>
      <c r="T37" s="358" t="s">
        <v>487</v>
      </c>
      <c r="U37" s="355"/>
      <c r="V37" s="26">
        <v>21</v>
      </c>
      <c r="W37" s="26">
        <v>13</v>
      </c>
      <c r="X37" s="26">
        <v>16</v>
      </c>
      <c r="Y37" s="26">
        <v>29</v>
      </c>
    </row>
    <row r="38" spans="1:25" ht="15.95" customHeight="1" x14ac:dyDescent="0.4">
      <c r="A38" s="8" t="s">
        <v>8</v>
      </c>
      <c r="B38" s="9" t="s">
        <v>581</v>
      </c>
      <c r="C38" s="103">
        <v>859</v>
      </c>
      <c r="D38" s="103">
        <v>850</v>
      </c>
      <c r="E38" s="103">
        <v>913</v>
      </c>
      <c r="F38" s="103">
        <v>1763</v>
      </c>
      <c r="G38" s="11" t="s">
        <v>9</v>
      </c>
      <c r="H38" s="9" t="s">
        <v>582</v>
      </c>
      <c r="I38" s="103">
        <v>118</v>
      </c>
      <c r="J38" s="103">
        <v>91</v>
      </c>
      <c r="K38" s="103">
        <v>105</v>
      </c>
      <c r="L38" s="103">
        <v>196</v>
      </c>
      <c r="M38" s="147" t="s">
        <v>715</v>
      </c>
      <c r="N38" s="148"/>
      <c r="O38" s="103">
        <v>41093</v>
      </c>
      <c r="P38" s="103">
        <v>37831</v>
      </c>
      <c r="Q38" s="103">
        <v>41102</v>
      </c>
      <c r="R38" s="103">
        <v>78933</v>
      </c>
      <c r="S38" s="24" t="s">
        <v>714</v>
      </c>
      <c r="T38" s="358" t="s">
        <v>489</v>
      </c>
      <c r="U38" s="355"/>
      <c r="V38" s="27">
        <v>18</v>
      </c>
      <c r="W38" s="27">
        <v>11</v>
      </c>
      <c r="X38" s="27">
        <v>13</v>
      </c>
      <c r="Y38" s="26">
        <v>24</v>
      </c>
    </row>
    <row r="39" spans="1:25" ht="15.95" customHeight="1" x14ac:dyDescent="0.4">
      <c r="A39" s="8" t="s">
        <v>12</v>
      </c>
      <c r="B39" s="9" t="s">
        <v>583</v>
      </c>
      <c r="C39" s="103">
        <v>767</v>
      </c>
      <c r="D39" s="103">
        <v>788</v>
      </c>
      <c r="E39" s="103">
        <v>779</v>
      </c>
      <c r="F39" s="103">
        <v>1567</v>
      </c>
      <c r="G39" s="11" t="s">
        <v>13</v>
      </c>
      <c r="H39" s="9" t="s">
        <v>584</v>
      </c>
      <c r="I39" s="103">
        <v>120</v>
      </c>
      <c r="J39" s="103">
        <v>92</v>
      </c>
      <c r="K39" s="103">
        <v>100</v>
      </c>
      <c r="L39" s="103">
        <v>192</v>
      </c>
      <c r="M39" s="147" t="s">
        <v>716</v>
      </c>
      <c r="N39" s="148"/>
      <c r="O39" s="103">
        <v>51197</v>
      </c>
      <c r="P39" s="103">
        <v>47241</v>
      </c>
      <c r="Q39" s="103">
        <v>51455</v>
      </c>
      <c r="R39" s="103">
        <v>98696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678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717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">
        <v>1231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870" t="s">
        <v>1</v>
      </c>
      <c r="B43" s="6" t="s">
        <v>2</v>
      </c>
      <c r="C43" s="870" t="s">
        <v>3</v>
      </c>
      <c r="D43" s="870" t="s">
        <v>4</v>
      </c>
      <c r="E43" s="870" t="s">
        <v>5</v>
      </c>
      <c r="F43" s="870" t="s">
        <v>6</v>
      </c>
      <c r="G43" s="870" t="s">
        <v>1</v>
      </c>
      <c r="H43" s="6" t="s">
        <v>718</v>
      </c>
      <c r="I43" s="870" t="s">
        <v>3</v>
      </c>
      <c r="J43" s="870" t="s">
        <v>4</v>
      </c>
      <c r="K43" s="870" t="s">
        <v>5</v>
      </c>
      <c r="L43" s="870" t="s">
        <v>6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719</v>
      </c>
      <c r="C44" s="103">
        <v>572</v>
      </c>
      <c r="D44" s="103">
        <v>481</v>
      </c>
      <c r="E44" s="103">
        <v>538</v>
      </c>
      <c r="F44" s="103">
        <v>1019</v>
      </c>
      <c r="G44" s="34" t="s">
        <v>122</v>
      </c>
      <c r="H44" s="9" t="s">
        <v>123</v>
      </c>
      <c r="I44" s="103">
        <v>17</v>
      </c>
      <c r="J44" s="103">
        <v>5</v>
      </c>
      <c r="K44" s="103">
        <v>12</v>
      </c>
      <c r="L44" s="103">
        <v>17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720</v>
      </c>
      <c r="C45" s="103">
        <v>245</v>
      </c>
      <c r="D45" s="103">
        <v>205</v>
      </c>
      <c r="E45" s="103">
        <v>211</v>
      </c>
      <c r="F45" s="103">
        <v>416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722</v>
      </c>
      <c r="C46" s="103">
        <v>392</v>
      </c>
      <c r="D46" s="103">
        <v>309</v>
      </c>
      <c r="E46" s="103">
        <v>353</v>
      </c>
      <c r="F46" s="103">
        <v>662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723</v>
      </c>
      <c r="C47" s="103">
        <v>221</v>
      </c>
      <c r="D47" s="103">
        <v>198</v>
      </c>
      <c r="E47" s="103">
        <v>215</v>
      </c>
      <c r="F47" s="103">
        <v>413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39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 t="s">
        <v>127</v>
      </c>
      <c r="B49" s="153"/>
      <c r="C49" s="152"/>
      <c r="D49" s="151"/>
      <c r="E49" s="153"/>
      <c r="F49" s="152"/>
      <c r="G49" s="151" t="s">
        <v>127</v>
      </c>
      <c r="H49" s="153"/>
      <c r="I49" s="152"/>
      <c r="J49" s="151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870" t="s">
        <v>117</v>
      </c>
      <c r="D50" s="870" t="s">
        <v>118</v>
      </c>
      <c r="E50" s="870" t="s">
        <v>119</v>
      </c>
      <c r="F50" s="870" t="s">
        <v>120</v>
      </c>
      <c r="G50" s="42" t="s">
        <v>22</v>
      </c>
      <c r="H50" s="6" t="s">
        <v>23</v>
      </c>
      <c r="I50" s="870" t="s">
        <v>117</v>
      </c>
      <c r="J50" s="870" t="s">
        <v>118</v>
      </c>
      <c r="K50" s="870" t="s">
        <v>119</v>
      </c>
      <c r="L50" s="870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377" t="s">
        <v>128</v>
      </c>
      <c r="B51" s="378"/>
      <c r="C51" s="377"/>
      <c r="D51" s="379"/>
      <c r="E51" s="378"/>
      <c r="F51" s="377"/>
      <c r="G51" s="380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724</v>
      </c>
      <c r="C52" s="105">
        <v>86</v>
      </c>
      <c r="D52" s="105">
        <v>75</v>
      </c>
      <c r="E52" s="105">
        <v>78</v>
      </c>
      <c r="F52" s="105">
        <v>153</v>
      </c>
      <c r="G52" s="44" t="s">
        <v>132</v>
      </c>
      <c r="H52" s="45" t="s">
        <v>725</v>
      </c>
      <c r="I52" s="106">
        <v>36</v>
      </c>
      <c r="J52" s="106">
        <v>24</v>
      </c>
      <c r="K52" s="106">
        <v>31</v>
      </c>
      <c r="L52" s="106">
        <v>55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726</v>
      </c>
      <c r="C53" s="105">
        <v>43</v>
      </c>
      <c r="D53" s="105">
        <v>46</v>
      </c>
      <c r="E53" s="105">
        <v>38</v>
      </c>
      <c r="F53" s="105">
        <v>84</v>
      </c>
      <c r="G53" s="44" t="s">
        <v>136</v>
      </c>
      <c r="H53" s="14" t="s">
        <v>727</v>
      </c>
      <c r="I53" s="106">
        <v>130</v>
      </c>
      <c r="J53" s="106">
        <v>105</v>
      </c>
      <c r="K53" s="106">
        <v>131</v>
      </c>
      <c r="L53" s="106">
        <v>236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728</v>
      </c>
      <c r="C54" s="105">
        <v>57</v>
      </c>
      <c r="D54" s="105">
        <v>46</v>
      </c>
      <c r="E54" s="105">
        <v>56</v>
      </c>
      <c r="F54" s="105">
        <v>102</v>
      </c>
      <c r="G54" s="44" t="s">
        <v>140</v>
      </c>
      <c r="H54" s="14" t="s">
        <v>295</v>
      </c>
      <c r="I54" s="106">
        <v>24</v>
      </c>
      <c r="J54" s="106">
        <v>26</v>
      </c>
      <c r="K54" s="106">
        <v>23</v>
      </c>
      <c r="L54" s="106">
        <v>49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729</v>
      </c>
      <c r="C55" s="105">
        <v>30</v>
      </c>
      <c r="D55" s="105">
        <v>17</v>
      </c>
      <c r="E55" s="105">
        <v>25</v>
      </c>
      <c r="F55" s="105">
        <v>42</v>
      </c>
      <c r="G55" s="44" t="s">
        <v>144</v>
      </c>
      <c r="H55" s="45" t="s">
        <v>730</v>
      </c>
      <c r="I55" s="106">
        <v>17</v>
      </c>
      <c r="J55" s="106">
        <v>13</v>
      </c>
      <c r="K55" s="106">
        <v>7</v>
      </c>
      <c r="L55" s="106">
        <v>20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731</v>
      </c>
      <c r="C56" s="105">
        <v>139</v>
      </c>
      <c r="D56" s="105">
        <v>137</v>
      </c>
      <c r="E56" s="105">
        <v>145</v>
      </c>
      <c r="F56" s="105">
        <v>282</v>
      </c>
      <c r="G56" s="44" t="s">
        <v>148</v>
      </c>
      <c r="H56" s="45" t="s">
        <v>732</v>
      </c>
      <c r="I56" s="106">
        <v>11</v>
      </c>
      <c r="J56" s="106">
        <v>8</v>
      </c>
      <c r="K56" s="106">
        <v>5</v>
      </c>
      <c r="L56" s="106">
        <v>13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733</v>
      </c>
      <c r="C57" s="105">
        <v>28</v>
      </c>
      <c r="D57" s="105">
        <v>22</v>
      </c>
      <c r="E57" s="105">
        <v>26</v>
      </c>
      <c r="F57" s="105">
        <v>48</v>
      </c>
      <c r="G57" s="44" t="s">
        <v>152</v>
      </c>
      <c r="H57" s="45" t="s">
        <v>734</v>
      </c>
      <c r="I57" s="106">
        <v>25</v>
      </c>
      <c r="J57" s="106">
        <v>19</v>
      </c>
      <c r="K57" s="106">
        <v>27</v>
      </c>
      <c r="L57" s="106">
        <v>46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735</v>
      </c>
      <c r="C58" s="105">
        <v>25</v>
      </c>
      <c r="D58" s="105">
        <v>15</v>
      </c>
      <c r="E58" s="105">
        <v>25</v>
      </c>
      <c r="F58" s="105">
        <v>40</v>
      </c>
      <c r="G58" s="44" t="s">
        <v>156</v>
      </c>
      <c r="H58" s="14" t="s">
        <v>736</v>
      </c>
      <c r="I58" s="106">
        <v>16</v>
      </c>
      <c r="J58" s="106">
        <v>13</v>
      </c>
      <c r="K58" s="106">
        <v>17</v>
      </c>
      <c r="L58" s="106">
        <v>30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737</v>
      </c>
      <c r="C59" s="105">
        <v>17</v>
      </c>
      <c r="D59" s="105">
        <v>17</v>
      </c>
      <c r="E59" s="105">
        <v>11</v>
      </c>
      <c r="F59" s="105">
        <v>28</v>
      </c>
      <c r="G59" s="44" t="s">
        <v>160</v>
      </c>
      <c r="H59" s="14" t="s">
        <v>738</v>
      </c>
      <c r="I59" s="106">
        <v>43</v>
      </c>
      <c r="J59" s="106">
        <v>27</v>
      </c>
      <c r="K59" s="106">
        <v>35</v>
      </c>
      <c r="L59" s="106">
        <v>62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739</v>
      </c>
      <c r="C60" s="105">
        <v>13</v>
      </c>
      <c r="D60" s="105">
        <v>6</v>
      </c>
      <c r="E60" s="105">
        <v>10</v>
      </c>
      <c r="F60" s="105">
        <v>16</v>
      </c>
      <c r="G60" s="44" t="s">
        <v>164</v>
      </c>
      <c r="H60" s="14" t="s">
        <v>740</v>
      </c>
      <c r="I60" s="106">
        <v>24</v>
      </c>
      <c r="J60" s="106">
        <v>13</v>
      </c>
      <c r="K60" s="106">
        <v>18</v>
      </c>
      <c r="L60" s="106">
        <v>31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741</v>
      </c>
      <c r="C61" s="105">
        <v>19</v>
      </c>
      <c r="D61" s="105">
        <v>17</v>
      </c>
      <c r="E61" s="105">
        <v>21</v>
      </c>
      <c r="F61" s="105">
        <v>38</v>
      </c>
      <c r="G61" s="44" t="s">
        <v>168</v>
      </c>
      <c r="H61" s="14" t="s">
        <v>742</v>
      </c>
      <c r="I61" s="106">
        <v>22</v>
      </c>
      <c r="J61" s="106">
        <v>23</v>
      </c>
      <c r="K61" s="106">
        <v>25</v>
      </c>
      <c r="L61" s="106">
        <v>48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743</v>
      </c>
      <c r="C62" s="105">
        <v>8</v>
      </c>
      <c r="D62" s="105">
        <v>7</v>
      </c>
      <c r="E62" s="105">
        <v>11</v>
      </c>
      <c r="F62" s="105">
        <v>18</v>
      </c>
      <c r="G62" s="44" t="s">
        <v>172</v>
      </c>
      <c r="H62" s="14" t="s">
        <v>744</v>
      </c>
      <c r="I62" s="106">
        <v>44</v>
      </c>
      <c r="J62" s="106">
        <v>38</v>
      </c>
      <c r="K62" s="106">
        <v>34</v>
      </c>
      <c r="L62" s="106">
        <v>72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745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746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747</v>
      </c>
      <c r="C65" s="105">
        <v>28</v>
      </c>
      <c r="D65" s="105">
        <v>21</v>
      </c>
      <c r="E65" s="105">
        <v>25</v>
      </c>
      <c r="F65" s="105">
        <v>46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748</v>
      </c>
      <c r="C66" s="105">
        <v>23</v>
      </c>
      <c r="D66" s="105">
        <v>13</v>
      </c>
      <c r="E66" s="105">
        <v>17</v>
      </c>
      <c r="F66" s="105">
        <v>30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749</v>
      </c>
      <c r="C67" s="105">
        <v>35</v>
      </c>
      <c r="D67" s="105">
        <v>26</v>
      </c>
      <c r="E67" s="105">
        <v>34</v>
      </c>
      <c r="F67" s="105">
        <v>60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750</v>
      </c>
      <c r="C68" s="105">
        <v>16</v>
      </c>
      <c r="D68" s="105">
        <v>13</v>
      </c>
      <c r="E68" s="105">
        <v>12</v>
      </c>
      <c r="F68" s="107">
        <v>25</v>
      </c>
      <c r="G68" s="383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870" t="s">
        <v>117</v>
      </c>
      <c r="J69" s="870" t="s">
        <v>118</v>
      </c>
      <c r="K69" s="870" t="s">
        <v>119</v>
      </c>
      <c r="L69" s="870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383" t="s">
        <v>127</v>
      </c>
      <c r="B70" s="383"/>
      <c r="C70" s="383"/>
      <c r="D70" s="383"/>
      <c r="E70" s="383"/>
      <c r="F70" s="384"/>
      <c r="G70" s="167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870" t="s">
        <v>117</v>
      </c>
      <c r="D71" s="870" t="s">
        <v>118</v>
      </c>
      <c r="E71" s="870" t="s">
        <v>119</v>
      </c>
      <c r="F71" s="870" t="s">
        <v>120</v>
      </c>
      <c r="G71" s="47" t="s">
        <v>187</v>
      </c>
      <c r="H71" s="36" t="s">
        <v>751</v>
      </c>
      <c r="I71" s="108">
        <v>19</v>
      </c>
      <c r="J71" s="108">
        <v>15</v>
      </c>
      <c r="K71" s="108">
        <v>18</v>
      </c>
      <c r="L71" s="108">
        <v>33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169" t="s">
        <v>189</v>
      </c>
      <c r="B72" s="169"/>
      <c r="C72" s="169"/>
      <c r="D72" s="169"/>
      <c r="E72" s="169"/>
      <c r="F72" s="170"/>
      <c r="G72" s="48" t="s">
        <v>190</v>
      </c>
      <c r="H72" s="36" t="s">
        <v>752</v>
      </c>
      <c r="I72" s="108">
        <v>59</v>
      </c>
      <c r="J72" s="108">
        <v>56</v>
      </c>
      <c r="K72" s="108">
        <v>64</v>
      </c>
      <c r="L72" s="108">
        <v>120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753</v>
      </c>
      <c r="C73" s="109">
        <v>29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754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755</v>
      </c>
      <c r="C74" s="109">
        <v>26</v>
      </c>
      <c r="D74" s="109">
        <v>28</v>
      </c>
      <c r="E74" s="109">
        <v>23</v>
      </c>
      <c r="F74" s="109">
        <v>51</v>
      </c>
      <c r="G74" s="48" t="s">
        <v>198</v>
      </c>
      <c r="H74" s="36" t="s">
        <v>756</v>
      </c>
      <c r="I74" s="108">
        <v>5</v>
      </c>
      <c r="J74" s="108">
        <v>4</v>
      </c>
      <c r="K74" s="108">
        <v>5</v>
      </c>
      <c r="L74" s="108">
        <v>9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757</v>
      </c>
      <c r="C75" s="109">
        <v>84</v>
      </c>
      <c r="D75" s="109">
        <v>77</v>
      </c>
      <c r="E75" s="109">
        <v>76</v>
      </c>
      <c r="F75" s="109">
        <v>153</v>
      </c>
      <c r="G75" s="48" t="s">
        <v>202</v>
      </c>
      <c r="H75" s="36" t="s">
        <v>479</v>
      </c>
      <c r="I75" s="108">
        <v>70</v>
      </c>
      <c r="J75" s="108">
        <v>76</v>
      </c>
      <c r="K75" s="108">
        <v>72</v>
      </c>
      <c r="L75" s="108">
        <v>148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758</v>
      </c>
      <c r="C76" s="109">
        <v>80</v>
      </c>
      <c r="D76" s="109">
        <v>61</v>
      </c>
      <c r="E76" s="109">
        <v>67</v>
      </c>
      <c r="F76" s="109">
        <v>128</v>
      </c>
      <c r="G76" s="48" t="s">
        <v>205</v>
      </c>
      <c r="H76" s="36" t="s">
        <v>759</v>
      </c>
      <c r="I76" s="108">
        <v>23</v>
      </c>
      <c r="J76" s="108">
        <v>15</v>
      </c>
      <c r="K76" s="108">
        <v>19</v>
      </c>
      <c r="L76" s="108">
        <v>34</v>
      </c>
      <c r="M76" s="162"/>
      <c r="N76" s="161"/>
      <c r="O76" s="870" t="s">
        <v>3</v>
      </c>
      <c r="P76" s="870" t="s">
        <v>4</v>
      </c>
      <c r="Q76" s="870" t="s">
        <v>5</v>
      </c>
      <c r="R76" s="870" t="s">
        <v>6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760</v>
      </c>
      <c r="C77" s="109">
        <v>26</v>
      </c>
      <c r="D77" s="109">
        <v>16</v>
      </c>
      <c r="E77" s="109">
        <v>26</v>
      </c>
      <c r="F77" s="109">
        <v>42</v>
      </c>
      <c r="G77" s="48" t="s">
        <v>210</v>
      </c>
      <c r="H77" s="36" t="s">
        <v>489</v>
      </c>
      <c r="I77" s="108">
        <v>39</v>
      </c>
      <c r="J77" s="108">
        <v>28</v>
      </c>
      <c r="K77" s="108">
        <v>34</v>
      </c>
      <c r="L77" s="108">
        <v>62</v>
      </c>
      <c r="M77" s="150" t="s">
        <v>903</v>
      </c>
      <c r="N77" s="150"/>
      <c r="O77" s="103">
        <v>1447</v>
      </c>
      <c r="P77" s="103">
        <v>1198</v>
      </c>
      <c r="Q77" s="103">
        <v>1329</v>
      </c>
      <c r="R77" s="103">
        <v>2527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63" t="s">
        <v>679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761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69" t="s">
        <v>1231</v>
      </c>
      <c r="Q80" s="69"/>
      <c r="R80" s="69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870" t="s">
        <v>1</v>
      </c>
      <c r="B81" s="6" t="s">
        <v>2</v>
      </c>
      <c r="C81" s="870" t="s">
        <v>3</v>
      </c>
      <c r="D81" s="870" t="s">
        <v>4</v>
      </c>
      <c r="E81" s="870" t="s">
        <v>5</v>
      </c>
      <c r="F81" s="870" t="s">
        <v>6</v>
      </c>
      <c r="G81" s="870" t="s">
        <v>1</v>
      </c>
      <c r="H81" s="6" t="s">
        <v>2</v>
      </c>
      <c r="I81" s="870" t="s">
        <v>3</v>
      </c>
      <c r="J81" s="870" t="s">
        <v>4</v>
      </c>
      <c r="K81" s="870" t="s">
        <v>5</v>
      </c>
      <c r="L81" s="870" t="s">
        <v>6</v>
      </c>
      <c r="M81" s="129"/>
      <c r="N81" s="6" t="s">
        <v>57</v>
      </c>
      <c r="O81" s="50" t="s">
        <v>22</v>
      </c>
      <c r="P81" s="50" t="s">
        <v>762</v>
      </c>
      <c r="Q81" s="50"/>
      <c r="R81" s="129"/>
      <c r="S81" s="6" t="s">
        <v>2</v>
      </c>
      <c r="T81" s="50" t="s">
        <v>460</v>
      </c>
      <c r="U81" s="870" t="s">
        <v>763</v>
      </c>
      <c r="V81" s="870" t="s">
        <v>3</v>
      </c>
      <c r="W81" s="870" t="s">
        <v>4</v>
      </c>
      <c r="X81" s="870" t="s">
        <v>5</v>
      </c>
      <c r="Y81" s="870" t="s">
        <v>6</v>
      </c>
    </row>
    <row r="82" spans="1:25" ht="15.95" customHeight="1" x14ac:dyDescent="0.4">
      <c r="A82" s="8" t="s">
        <v>523</v>
      </c>
      <c r="B82" s="140" t="s">
        <v>213</v>
      </c>
      <c r="C82" s="26">
        <v>185</v>
      </c>
      <c r="D82" s="26">
        <v>136</v>
      </c>
      <c r="E82" s="26">
        <v>165</v>
      </c>
      <c r="F82" s="103">
        <v>301</v>
      </c>
      <c r="G82" s="34" t="s">
        <v>214</v>
      </c>
      <c r="H82" s="9" t="s">
        <v>215</v>
      </c>
      <c r="I82" s="103">
        <v>158</v>
      </c>
      <c r="J82" s="103">
        <v>133</v>
      </c>
      <c r="K82" s="103">
        <v>162</v>
      </c>
      <c r="L82" s="103">
        <v>295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385" t="s">
        <v>764</v>
      </c>
      <c r="T82" s="52" t="s">
        <v>219</v>
      </c>
      <c r="U82" s="140" t="s">
        <v>765</v>
      </c>
      <c r="V82" s="103">
        <v>37</v>
      </c>
      <c r="W82" s="103">
        <v>26</v>
      </c>
      <c r="X82" s="103">
        <v>35</v>
      </c>
      <c r="Y82" s="26">
        <v>61</v>
      </c>
    </row>
    <row r="83" spans="1:25" ht="15.95" customHeight="1" x14ac:dyDescent="0.4">
      <c r="A83" s="8" t="s">
        <v>523</v>
      </c>
      <c r="B83" s="141" t="s">
        <v>221</v>
      </c>
      <c r="C83" s="26">
        <v>547</v>
      </c>
      <c r="D83" s="26">
        <v>545</v>
      </c>
      <c r="E83" s="26">
        <v>567</v>
      </c>
      <c r="F83" s="103">
        <v>1112</v>
      </c>
      <c r="G83" s="8" t="s">
        <v>222</v>
      </c>
      <c r="H83" s="9" t="s">
        <v>223</v>
      </c>
      <c r="I83" s="103">
        <v>10</v>
      </c>
      <c r="J83" s="103">
        <v>8</v>
      </c>
      <c r="K83" s="103">
        <v>7</v>
      </c>
      <c r="L83" s="103">
        <v>15</v>
      </c>
      <c r="M83" s="1"/>
      <c r="N83" s="386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766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228</v>
      </c>
      <c r="C84" s="103">
        <v>63</v>
      </c>
      <c r="D84" s="103">
        <v>65</v>
      </c>
      <c r="E84" s="103">
        <v>63</v>
      </c>
      <c r="F84" s="103">
        <v>128</v>
      </c>
      <c r="G84" s="34" t="s">
        <v>229</v>
      </c>
      <c r="H84" s="9" t="s">
        <v>230</v>
      </c>
      <c r="I84" s="103">
        <v>17</v>
      </c>
      <c r="J84" s="103">
        <v>10</v>
      </c>
      <c r="K84" s="103">
        <v>18</v>
      </c>
      <c r="L84" s="103">
        <v>28</v>
      </c>
      <c r="M84" s="1"/>
      <c r="N84" s="38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767</v>
      </c>
      <c r="V84" s="103">
        <v>18</v>
      </c>
      <c r="W84" s="103">
        <v>13</v>
      </c>
      <c r="X84" s="103">
        <v>20</v>
      </c>
      <c r="Y84" s="26">
        <v>33</v>
      </c>
    </row>
    <row r="85" spans="1:25" ht="15.95" customHeight="1" x14ac:dyDescent="0.4">
      <c r="A85" s="33" t="s">
        <v>234</v>
      </c>
      <c r="B85" s="9" t="s">
        <v>235</v>
      </c>
      <c r="C85" s="103">
        <v>121</v>
      </c>
      <c r="D85" s="103">
        <v>133</v>
      </c>
      <c r="E85" s="103">
        <v>130</v>
      </c>
      <c r="F85" s="103">
        <v>263</v>
      </c>
      <c r="G85" s="8" t="s">
        <v>523</v>
      </c>
      <c r="H85" s="142" t="s">
        <v>236</v>
      </c>
      <c r="I85" s="103">
        <v>103</v>
      </c>
      <c r="J85" s="103">
        <v>88</v>
      </c>
      <c r="K85" s="103">
        <v>118</v>
      </c>
      <c r="L85" s="103">
        <v>206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768</v>
      </c>
      <c r="V85" s="103">
        <v>50</v>
      </c>
      <c r="W85" s="103">
        <v>47</v>
      </c>
      <c r="X85" s="103">
        <v>48</v>
      </c>
      <c r="Y85" s="26">
        <v>95</v>
      </c>
    </row>
    <row r="86" spans="1:25" ht="15.95" customHeight="1" x14ac:dyDescent="0.4">
      <c r="A86" s="8" t="s">
        <v>523</v>
      </c>
      <c r="B86" s="131" t="s">
        <v>241</v>
      </c>
      <c r="C86" s="103">
        <v>214</v>
      </c>
      <c r="D86" s="103">
        <v>237</v>
      </c>
      <c r="E86" s="103">
        <v>239</v>
      </c>
      <c r="F86" s="103">
        <v>476</v>
      </c>
      <c r="G86" s="34" t="s">
        <v>242</v>
      </c>
      <c r="H86" s="9" t="s">
        <v>243</v>
      </c>
      <c r="I86" s="103">
        <v>142</v>
      </c>
      <c r="J86" s="103">
        <v>135</v>
      </c>
      <c r="K86" s="103">
        <v>149</v>
      </c>
      <c r="L86" s="103">
        <v>284</v>
      </c>
      <c r="M86" s="1"/>
      <c r="N86" s="389"/>
      <c r="O86" s="54">
        <v>3026</v>
      </c>
      <c r="P86" s="322" t="s">
        <v>244</v>
      </c>
      <c r="Q86" s="309"/>
      <c r="R86" s="1"/>
      <c r="S86" s="387"/>
      <c r="T86" s="53" t="s">
        <v>245</v>
      </c>
      <c r="U86" s="140" t="s">
        <v>769</v>
      </c>
      <c r="V86" s="103">
        <v>39</v>
      </c>
      <c r="W86" s="103">
        <v>22</v>
      </c>
      <c r="X86" s="103">
        <v>27</v>
      </c>
      <c r="Y86" s="26">
        <v>49</v>
      </c>
    </row>
    <row r="87" spans="1:25" ht="15.95" customHeight="1" x14ac:dyDescent="0.4">
      <c r="A87" s="8" t="s">
        <v>523</v>
      </c>
      <c r="B87" s="132" t="s">
        <v>247</v>
      </c>
      <c r="C87" s="103">
        <v>139</v>
      </c>
      <c r="D87" s="103">
        <v>134</v>
      </c>
      <c r="E87" s="103">
        <v>141</v>
      </c>
      <c r="F87" s="103">
        <v>275</v>
      </c>
      <c r="G87" s="34" t="s">
        <v>248</v>
      </c>
      <c r="H87" s="9" t="s">
        <v>249</v>
      </c>
      <c r="I87" s="103">
        <v>88</v>
      </c>
      <c r="J87" s="103">
        <v>67</v>
      </c>
      <c r="K87" s="103">
        <v>82</v>
      </c>
      <c r="L87" s="103">
        <v>149</v>
      </c>
      <c r="M87" s="1"/>
      <c r="N87" s="389"/>
      <c r="O87" s="54">
        <v>3027</v>
      </c>
      <c r="P87" s="322" t="s">
        <v>250</v>
      </c>
      <c r="Q87" s="309"/>
      <c r="R87" s="1"/>
      <c r="S87" s="390"/>
      <c r="T87" s="53" t="s">
        <v>251</v>
      </c>
      <c r="U87" s="140" t="s">
        <v>770</v>
      </c>
      <c r="V87" s="103">
        <v>30</v>
      </c>
      <c r="W87" s="103">
        <v>20</v>
      </c>
      <c r="X87" s="103">
        <v>27</v>
      </c>
      <c r="Y87" s="26">
        <v>47</v>
      </c>
    </row>
    <row r="88" spans="1:25" ht="15.95" customHeight="1" x14ac:dyDescent="0.4">
      <c r="A88" s="33" t="s">
        <v>253</v>
      </c>
      <c r="B88" s="9" t="s">
        <v>254</v>
      </c>
      <c r="C88" s="103">
        <v>47</v>
      </c>
      <c r="D88" s="103">
        <v>43</v>
      </c>
      <c r="E88" s="103">
        <v>36</v>
      </c>
      <c r="F88" s="103">
        <v>79</v>
      </c>
      <c r="G88" s="34" t="s">
        <v>255</v>
      </c>
      <c r="H88" s="9" t="s">
        <v>256</v>
      </c>
      <c r="I88" s="103">
        <v>17</v>
      </c>
      <c r="J88" s="103">
        <v>13</v>
      </c>
      <c r="K88" s="103">
        <v>13</v>
      </c>
      <c r="L88" s="103">
        <v>26</v>
      </c>
      <c r="M88" s="1"/>
      <c r="N88" s="389"/>
      <c r="O88" s="54">
        <v>3028</v>
      </c>
      <c r="P88" s="322" t="s">
        <v>257</v>
      </c>
      <c r="Q88" s="309"/>
      <c r="R88" s="1"/>
      <c r="S88" s="391" t="s">
        <v>221</v>
      </c>
      <c r="T88" s="53" t="s">
        <v>259</v>
      </c>
      <c r="U88" s="141" t="s">
        <v>771</v>
      </c>
      <c r="V88" s="103">
        <v>37</v>
      </c>
      <c r="W88" s="103">
        <v>17</v>
      </c>
      <c r="X88" s="103">
        <v>29</v>
      </c>
      <c r="Y88" s="26">
        <v>46</v>
      </c>
    </row>
    <row r="89" spans="1:25" ht="15.95" customHeight="1" x14ac:dyDescent="0.4">
      <c r="A89" s="33" t="s">
        <v>261</v>
      </c>
      <c r="B89" s="9" t="s">
        <v>262</v>
      </c>
      <c r="C89" s="103">
        <v>60</v>
      </c>
      <c r="D89" s="103">
        <v>46</v>
      </c>
      <c r="E89" s="103">
        <v>54</v>
      </c>
      <c r="F89" s="103">
        <v>100</v>
      </c>
      <c r="G89" s="8" t="s">
        <v>523</v>
      </c>
      <c r="H89" s="140" t="s">
        <v>263</v>
      </c>
      <c r="I89" s="103">
        <v>246</v>
      </c>
      <c r="J89" s="103">
        <v>213</v>
      </c>
      <c r="K89" s="103">
        <v>245</v>
      </c>
      <c r="L89" s="103">
        <v>458</v>
      </c>
      <c r="M89" s="1"/>
      <c r="N89" s="392"/>
      <c r="O89" s="54">
        <v>3029</v>
      </c>
      <c r="P89" s="322" t="s">
        <v>264</v>
      </c>
      <c r="Q89" s="309"/>
      <c r="R89" s="1"/>
      <c r="S89" s="393"/>
      <c r="T89" s="53" t="s">
        <v>265</v>
      </c>
      <c r="U89" s="141" t="s">
        <v>772</v>
      </c>
      <c r="V89" s="103">
        <v>40</v>
      </c>
      <c r="W89" s="103">
        <v>44</v>
      </c>
      <c r="X89" s="103">
        <v>46</v>
      </c>
      <c r="Y89" s="26">
        <v>90</v>
      </c>
    </row>
    <row r="90" spans="1:25" ht="15.95" customHeight="1" x14ac:dyDescent="0.4">
      <c r="A90" s="33" t="s">
        <v>267</v>
      </c>
      <c r="B90" s="9" t="s">
        <v>268</v>
      </c>
      <c r="C90" s="103">
        <v>78</v>
      </c>
      <c r="D90" s="103">
        <v>63</v>
      </c>
      <c r="E90" s="103">
        <v>69</v>
      </c>
      <c r="F90" s="103">
        <v>132</v>
      </c>
      <c r="G90" s="34" t="s">
        <v>269</v>
      </c>
      <c r="H90" s="9" t="s">
        <v>270</v>
      </c>
      <c r="I90" s="103">
        <v>28</v>
      </c>
      <c r="J90" s="103">
        <v>24</v>
      </c>
      <c r="K90" s="103">
        <v>26</v>
      </c>
      <c r="L90" s="103">
        <v>50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393"/>
      <c r="T90" s="53" t="s">
        <v>271</v>
      </c>
      <c r="U90" s="141" t="s">
        <v>773</v>
      </c>
      <c r="V90" s="103">
        <v>19</v>
      </c>
      <c r="W90" s="103">
        <v>25</v>
      </c>
      <c r="X90" s="103">
        <v>15</v>
      </c>
      <c r="Y90" s="26">
        <v>40</v>
      </c>
    </row>
    <row r="91" spans="1:25" ht="15.75" customHeight="1" x14ac:dyDescent="0.4">
      <c r="A91" s="33" t="s">
        <v>273</v>
      </c>
      <c r="B91" s="9" t="s">
        <v>274</v>
      </c>
      <c r="C91" s="103">
        <v>29</v>
      </c>
      <c r="D91" s="103">
        <v>31</v>
      </c>
      <c r="E91" s="103">
        <v>30</v>
      </c>
      <c r="F91" s="103">
        <v>61</v>
      </c>
      <c r="G91" s="34" t="s">
        <v>275</v>
      </c>
      <c r="H91" s="9" t="s">
        <v>276</v>
      </c>
      <c r="I91" s="103">
        <v>37</v>
      </c>
      <c r="J91" s="103">
        <v>28</v>
      </c>
      <c r="K91" s="103">
        <v>27</v>
      </c>
      <c r="L91" s="103">
        <v>55</v>
      </c>
      <c r="M91" s="1"/>
      <c r="N91" s="394"/>
      <c r="O91" s="55">
        <v>3046</v>
      </c>
      <c r="P91" s="323" t="s">
        <v>277</v>
      </c>
      <c r="Q91" s="310"/>
      <c r="R91" s="1"/>
      <c r="S91" s="393"/>
      <c r="T91" s="53" t="s">
        <v>278</v>
      </c>
      <c r="U91" s="141" t="s">
        <v>774</v>
      </c>
      <c r="V91" s="103">
        <v>21</v>
      </c>
      <c r="W91" s="103">
        <v>18</v>
      </c>
      <c r="X91" s="103">
        <v>17</v>
      </c>
      <c r="Y91" s="26">
        <v>35</v>
      </c>
    </row>
    <row r="92" spans="1:25" ht="15.95" customHeight="1" x14ac:dyDescent="0.4">
      <c r="A92" s="33" t="s">
        <v>280</v>
      </c>
      <c r="B92" s="9" t="s">
        <v>281</v>
      </c>
      <c r="C92" s="103">
        <v>45</v>
      </c>
      <c r="D92" s="103">
        <v>40</v>
      </c>
      <c r="E92" s="103">
        <v>49</v>
      </c>
      <c r="F92" s="103">
        <v>89</v>
      </c>
      <c r="G92" s="34" t="s">
        <v>282</v>
      </c>
      <c r="H92" s="9" t="s">
        <v>283</v>
      </c>
      <c r="I92" s="103">
        <v>24</v>
      </c>
      <c r="J92" s="103">
        <v>18</v>
      </c>
      <c r="K92" s="103">
        <v>21</v>
      </c>
      <c r="L92" s="103">
        <v>39</v>
      </c>
      <c r="M92" s="1"/>
      <c r="N92" s="395" t="s">
        <v>284</v>
      </c>
      <c r="O92" s="56">
        <v>3118</v>
      </c>
      <c r="P92" s="324" t="s">
        <v>285</v>
      </c>
      <c r="Q92" s="311"/>
      <c r="R92" s="1"/>
      <c r="S92" s="393"/>
      <c r="T92" s="53" t="s">
        <v>286</v>
      </c>
      <c r="U92" s="141" t="s">
        <v>775</v>
      </c>
      <c r="V92" s="103">
        <v>47</v>
      </c>
      <c r="W92" s="103">
        <v>48</v>
      </c>
      <c r="X92" s="103">
        <v>39</v>
      </c>
      <c r="Y92" s="26">
        <v>87</v>
      </c>
    </row>
    <row r="93" spans="1:25" ht="15.95" customHeight="1" x14ac:dyDescent="0.4">
      <c r="A93" s="33" t="s">
        <v>288</v>
      </c>
      <c r="B93" s="9" t="s">
        <v>289</v>
      </c>
      <c r="C93" s="103">
        <v>52</v>
      </c>
      <c r="D93" s="103">
        <v>45</v>
      </c>
      <c r="E93" s="103">
        <v>43</v>
      </c>
      <c r="F93" s="103">
        <v>88</v>
      </c>
      <c r="G93" s="34" t="s">
        <v>290</v>
      </c>
      <c r="H93" s="9" t="s">
        <v>291</v>
      </c>
      <c r="I93" s="103">
        <v>493</v>
      </c>
      <c r="J93" s="103">
        <v>579</v>
      </c>
      <c r="K93" s="103">
        <v>624</v>
      </c>
      <c r="L93" s="103">
        <v>1203</v>
      </c>
      <c r="M93" s="1"/>
      <c r="N93" s="396"/>
      <c r="O93" s="56">
        <v>3119</v>
      </c>
      <c r="P93" s="324" t="s">
        <v>585</v>
      </c>
      <c r="Q93" s="311"/>
      <c r="R93" s="1"/>
      <c r="S93" s="393"/>
      <c r="T93" s="53" t="s">
        <v>292</v>
      </c>
      <c r="U93" s="141" t="s">
        <v>776</v>
      </c>
      <c r="V93" s="103">
        <v>140</v>
      </c>
      <c r="W93" s="103">
        <v>146</v>
      </c>
      <c r="X93" s="103">
        <v>168</v>
      </c>
      <c r="Y93" s="26">
        <v>314</v>
      </c>
    </row>
    <row r="94" spans="1:25" ht="15.95" customHeight="1" x14ac:dyDescent="0.4">
      <c r="A94" s="33" t="s">
        <v>294</v>
      </c>
      <c r="B94" s="9" t="s">
        <v>295</v>
      </c>
      <c r="C94" s="103">
        <v>120</v>
      </c>
      <c r="D94" s="103">
        <v>95</v>
      </c>
      <c r="E94" s="103">
        <v>101</v>
      </c>
      <c r="F94" s="103">
        <v>196</v>
      </c>
      <c r="G94" s="34" t="s">
        <v>296</v>
      </c>
      <c r="H94" s="9" t="s">
        <v>297</v>
      </c>
      <c r="I94" s="103">
        <v>85</v>
      </c>
      <c r="J94" s="103">
        <v>92</v>
      </c>
      <c r="K94" s="103">
        <v>101</v>
      </c>
      <c r="L94" s="103">
        <v>193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393"/>
      <c r="T94" s="53" t="s">
        <v>300</v>
      </c>
      <c r="U94" s="141" t="s">
        <v>777</v>
      </c>
      <c r="V94" s="103">
        <v>34</v>
      </c>
      <c r="W94" s="103">
        <v>30</v>
      </c>
      <c r="X94" s="103">
        <v>35</v>
      </c>
      <c r="Y94" s="26">
        <v>65</v>
      </c>
    </row>
    <row r="95" spans="1:25" ht="15.95" customHeight="1" x14ac:dyDescent="0.4">
      <c r="A95" s="33" t="s">
        <v>302</v>
      </c>
      <c r="B95" s="9" t="s">
        <v>303</v>
      </c>
      <c r="C95" s="103">
        <v>22</v>
      </c>
      <c r="D95" s="103">
        <v>20</v>
      </c>
      <c r="E95" s="103">
        <v>19</v>
      </c>
      <c r="F95" s="103">
        <v>39</v>
      </c>
      <c r="G95" s="34" t="s">
        <v>304</v>
      </c>
      <c r="H95" s="9" t="s">
        <v>305</v>
      </c>
      <c r="I95" s="103">
        <v>8</v>
      </c>
      <c r="J95" s="103">
        <v>10</v>
      </c>
      <c r="K95" s="103">
        <v>7</v>
      </c>
      <c r="L95" s="103">
        <v>17</v>
      </c>
      <c r="M95" s="1"/>
      <c r="N95" s="397"/>
      <c r="O95" s="57">
        <v>3058</v>
      </c>
      <c r="P95" s="325" t="s">
        <v>306</v>
      </c>
      <c r="Q95" s="312"/>
      <c r="R95" s="1"/>
      <c r="S95" s="393"/>
      <c r="T95" s="53" t="s">
        <v>307</v>
      </c>
      <c r="U95" s="141" t="s">
        <v>778</v>
      </c>
      <c r="V95" s="103">
        <v>95</v>
      </c>
      <c r="W95" s="103">
        <v>91</v>
      </c>
      <c r="X95" s="103">
        <v>95</v>
      </c>
      <c r="Y95" s="26">
        <v>186</v>
      </c>
    </row>
    <row r="96" spans="1:25" ht="15.95" customHeight="1" x14ac:dyDescent="0.4">
      <c r="A96" s="33" t="s">
        <v>309</v>
      </c>
      <c r="B96" s="9" t="s">
        <v>310</v>
      </c>
      <c r="C96" s="103">
        <v>10</v>
      </c>
      <c r="D96" s="103">
        <v>7</v>
      </c>
      <c r="E96" s="103">
        <v>10</v>
      </c>
      <c r="F96" s="103">
        <v>17</v>
      </c>
      <c r="G96" s="34" t="s">
        <v>311</v>
      </c>
      <c r="H96" s="9" t="s">
        <v>312</v>
      </c>
      <c r="I96" s="103">
        <v>97</v>
      </c>
      <c r="J96" s="103">
        <v>99</v>
      </c>
      <c r="K96" s="103">
        <v>101</v>
      </c>
      <c r="L96" s="103">
        <v>200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393"/>
      <c r="T96" s="53" t="s">
        <v>314</v>
      </c>
      <c r="U96" s="141" t="s">
        <v>779</v>
      </c>
      <c r="V96" s="103">
        <v>51</v>
      </c>
      <c r="W96" s="103">
        <v>52</v>
      </c>
      <c r="X96" s="103">
        <v>52</v>
      </c>
      <c r="Y96" s="26">
        <v>104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317</v>
      </c>
      <c r="I97" s="103">
        <v>111</v>
      </c>
      <c r="J97" s="103">
        <v>95</v>
      </c>
      <c r="K97" s="103">
        <v>100</v>
      </c>
      <c r="L97" s="103">
        <v>195</v>
      </c>
      <c r="M97" s="1"/>
      <c r="N97" s="398"/>
      <c r="O97" s="58">
        <v>3061</v>
      </c>
      <c r="P97" s="326" t="s">
        <v>318</v>
      </c>
      <c r="Q97" s="313"/>
      <c r="R97" s="1"/>
      <c r="S97" s="393"/>
      <c r="T97" s="53" t="s">
        <v>319</v>
      </c>
      <c r="U97" s="141" t="s">
        <v>780</v>
      </c>
      <c r="V97" s="103">
        <v>48</v>
      </c>
      <c r="W97" s="103">
        <v>63</v>
      </c>
      <c r="X97" s="103">
        <v>55</v>
      </c>
      <c r="Y97" s="26">
        <v>118</v>
      </c>
    </row>
    <row r="98" spans="1:25" ht="15.95" customHeight="1" x14ac:dyDescent="0.4">
      <c r="A98" s="8" t="s">
        <v>523</v>
      </c>
      <c r="B98" s="143" t="s">
        <v>321</v>
      </c>
      <c r="C98" s="103">
        <v>209</v>
      </c>
      <c r="D98" s="103">
        <v>218</v>
      </c>
      <c r="E98" s="103">
        <v>246</v>
      </c>
      <c r="F98" s="103">
        <v>464</v>
      </c>
      <c r="G98" s="8" t="s">
        <v>523</v>
      </c>
      <c r="H98" s="143" t="s">
        <v>322</v>
      </c>
      <c r="I98" s="103">
        <v>210</v>
      </c>
      <c r="J98" s="103">
        <v>160</v>
      </c>
      <c r="K98" s="103">
        <v>221</v>
      </c>
      <c r="L98" s="103">
        <v>381</v>
      </c>
      <c r="M98" s="1"/>
      <c r="N98" s="398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131" t="s">
        <v>411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327</v>
      </c>
      <c r="C99" s="103">
        <v>52</v>
      </c>
      <c r="D99" s="103">
        <v>40</v>
      </c>
      <c r="E99" s="103">
        <v>49</v>
      </c>
      <c r="F99" s="103">
        <v>89</v>
      </c>
      <c r="G99" s="34" t="s">
        <v>328</v>
      </c>
      <c r="H99" s="9" t="s">
        <v>329</v>
      </c>
      <c r="I99" s="103">
        <v>34</v>
      </c>
      <c r="J99" s="103">
        <v>31</v>
      </c>
      <c r="K99" s="103">
        <v>38</v>
      </c>
      <c r="L99" s="103">
        <v>69</v>
      </c>
      <c r="M99" s="1"/>
      <c r="N99" s="398"/>
      <c r="O99" s="58">
        <v>3063</v>
      </c>
      <c r="P99" s="326" t="s">
        <v>330</v>
      </c>
      <c r="Q99" s="313"/>
      <c r="R99" s="1"/>
      <c r="S99" s="400" t="s">
        <v>781</v>
      </c>
      <c r="T99" s="53" t="s">
        <v>331</v>
      </c>
      <c r="U99" s="131" t="s">
        <v>782</v>
      </c>
      <c r="V99" s="103">
        <v>58</v>
      </c>
      <c r="W99" s="103">
        <v>62</v>
      </c>
      <c r="X99" s="103">
        <v>56</v>
      </c>
      <c r="Y99" s="26">
        <v>118</v>
      </c>
    </row>
    <row r="100" spans="1:25" ht="15.95" customHeight="1" x14ac:dyDescent="0.4">
      <c r="A100" s="34" t="s">
        <v>332</v>
      </c>
      <c r="B100" s="9" t="s">
        <v>333</v>
      </c>
      <c r="C100" s="103">
        <v>11</v>
      </c>
      <c r="D100" s="103">
        <v>11</v>
      </c>
      <c r="E100" s="103">
        <v>13</v>
      </c>
      <c r="F100" s="103">
        <v>24</v>
      </c>
      <c r="G100" s="34" t="s">
        <v>334</v>
      </c>
      <c r="H100" s="9" t="s">
        <v>335</v>
      </c>
      <c r="I100" s="103">
        <v>209</v>
      </c>
      <c r="J100" s="103">
        <v>229</v>
      </c>
      <c r="K100" s="103">
        <v>254</v>
      </c>
      <c r="L100" s="103">
        <v>483</v>
      </c>
      <c r="M100" s="1"/>
      <c r="N100" s="398"/>
      <c r="O100" s="58">
        <v>3065</v>
      </c>
      <c r="P100" s="326" t="s">
        <v>336</v>
      </c>
      <c r="Q100" s="313"/>
      <c r="R100" s="1"/>
      <c r="S100" s="401"/>
      <c r="T100" s="53" t="s">
        <v>337</v>
      </c>
      <c r="U100" s="131" t="s">
        <v>783</v>
      </c>
      <c r="V100" s="103">
        <v>85</v>
      </c>
      <c r="W100" s="103">
        <v>93</v>
      </c>
      <c r="X100" s="103">
        <v>104</v>
      </c>
      <c r="Y100" s="26">
        <v>197</v>
      </c>
    </row>
    <row r="101" spans="1:25" ht="15.95" customHeight="1" x14ac:dyDescent="0.4">
      <c r="A101" s="34" t="s">
        <v>338</v>
      </c>
      <c r="B101" s="9" t="s">
        <v>339</v>
      </c>
      <c r="C101" s="103">
        <v>13</v>
      </c>
      <c r="D101" s="103">
        <v>12</v>
      </c>
      <c r="E101" s="103">
        <v>9</v>
      </c>
      <c r="F101" s="103">
        <v>21</v>
      </c>
      <c r="G101" s="8" t="s">
        <v>523</v>
      </c>
      <c r="H101" s="134" t="s">
        <v>340</v>
      </c>
      <c r="I101" s="103">
        <v>76</v>
      </c>
      <c r="J101" s="103">
        <v>57</v>
      </c>
      <c r="K101" s="103">
        <v>93</v>
      </c>
      <c r="L101" s="103">
        <v>150</v>
      </c>
      <c r="M101" s="1"/>
      <c r="N101" s="402"/>
      <c r="O101" s="58">
        <v>3066</v>
      </c>
      <c r="P101" s="326" t="s">
        <v>341</v>
      </c>
      <c r="Q101" s="313"/>
      <c r="R101" s="1"/>
      <c r="S101" s="403"/>
      <c r="T101" s="53" t="s">
        <v>342</v>
      </c>
      <c r="U101" s="131" t="s">
        <v>784</v>
      </c>
      <c r="V101" s="103">
        <v>71</v>
      </c>
      <c r="W101" s="103">
        <v>82</v>
      </c>
      <c r="X101" s="103">
        <v>79</v>
      </c>
      <c r="Y101" s="26">
        <v>161</v>
      </c>
    </row>
    <row r="102" spans="1:25" ht="15.95" customHeight="1" x14ac:dyDescent="0.4">
      <c r="A102" s="34" t="s">
        <v>343</v>
      </c>
      <c r="B102" s="9" t="s">
        <v>344</v>
      </c>
      <c r="C102" s="103">
        <v>38</v>
      </c>
      <c r="D102" s="103">
        <v>48</v>
      </c>
      <c r="E102" s="103">
        <v>40</v>
      </c>
      <c r="F102" s="103">
        <v>88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404" t="s">
        <v>247</v>
      </c>
      <c r="T102" s="53" t="s">
        <v>347</v>
      </c>
      <c r="U102" s="132" t="s">
        <v>785</v>
      </c>
      <c r="V102" s="103">
        <v>20</v>
      </c>
      <c r="W102" s="103">
        <v>19</v>
      </c>
      <c r="X102" s="103">
        <v>15</v>
      </c>
      <c r="Y102" s="26">
        <v>34</v>
      </c>
    </row>
    <row r="103" spans="1:25" ht="15.95" customHeight="1" x14ac:dyDescent="0.4">
      <c r="A103" s="34" t="s">
        <v>348</v>
      </c>
      <c r="B103" s="9" t="s">
        <v>349</v>
      </c>
      <c r="C103" s="103">
        <v>40</v>
      </c>
      <c r="D103" s="103">
        <v>34</v>
      </c>
      <c r="E103" s="103">
        <v>42</v>
      </c>
      <c r="F103" s="103">
        <v>76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405"/>
      <c r="O103" s="59">
        <v>3073</v>
      </c>
      <c r="P103" s="327" t="s">
        <v>350</v>
      </c>
      <c r="Q103" s="314"/>
      <c r="R103" s="1"/>
      <c r="S103" s="406"/>
      <c r="T103" s="53" t="s">
        <v>351</v>
      </c>
      <c r="U103" s="132" t="s">
        <v>490</v>
      </c>
      <c r="V103" s="103">
        <v>43</v>
      </c>
      <c r="W103" s="103">
        <v>42</v>
      </c>
      <c r="X103" s="103">
        <v>51</v>
      </c>
      <c r="Y103" s="26">
        <v>93</v>
      </c>
    </row>
    <row r="104" spans="1:25" ht="15.95" customHeight="1" x14ac:dyDescent="0.4">
      <c r="A104" s="34" t="s">
        <v>352</v>
      </c>
      <c r="B104" s="9" t="s">
        <v>353</v>
      </c>
      <c r="C104" s="103">
        <v>58</v>
      </c>
      <c r="D104" s="103">
        <v>43</v>
      </c>
      <c r="E104" s="103">
        <v>46</v>
      </c>
      <c r="F104" s="103">
        <v>89</v>
      </c>
      <c r="G104" s="302"/>
      <c r="H104" s="407"/>
      <c r="I104" s="60">
        <v>3002</v>
      </c>
      <c r="J104" s="330" t="s">
        <v>226</v>
      </c>
      <c r="K104" s="317"/>
      <c r="L104" s="104"/>
      <c r="M104" s="1"/>
      <c r="N104" s="408"/>
      <c r="O104" s="59">
        <v>3076</v>
      </c>
      <c r="P104" s="327" t="s">
        <v>354</v>
      </c>
      <c r="Q104" s="314"/>
      <c r="R104" s="1"/>
      <c r="S104" s="406"/>
      <c r="T104" s="53" t="s">
        <v>355</v>
      </c>
      <c r="U104" s="132" t="s">
        <v>786</v>
      </c>
      <c r="V104" s="103">
        <v>22</v>
      </c>
      <c r="W104" s="103">
        <v>30</v>
      </c>
      <c r="X104" s="103">
        <v>27</v>
      </c>
      <c r="Y104" s="26">
        <v>57</v>
      </c>
    </row>
    <row r="105" spans="1:25" ht="15.95" customHeight="1" x14ac:dyDescent="0.4">
      <c r="A105" s="61" t="s">
        <v>356</v>
      </c>
      <c r="B105" s="23" t="s">
        <v>357</v>
      </c>
      <c r="C105" s="103">
        <v>44</v>
      </c>
      <c r="D105" s="103">
        <v>50</v>
      </c>
      <c r="E105" s="103">
        <v>35</v>
      </c>
      <c r="F105" s="103">
        <v>85</v>
      </c>
      <c r="G105" s="302"/>
      <c r="H105" s="407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360</v>
      </c>
      <c r="U105" s="132" t="s">
        <v>787</v>
      </c>
      <c r="V105" s="103">
        <v>46</v>
      </c>
      <c r="W105" s="103">
        <v>40</v>
      </c>
      <c r="X105" s="103">
        <v>40</v>
      </c>
      <c r="Y105" s="26">
        <v>80</v>
      </c>
    </row>
    <row r="106" spans="1:25" ht="15.95" customHeight="1" x14ac:dyDescent="0.4">
      <c r="A106" s="61" t="s">
        <v>361</v>
      </c>
      <c r="B106" s="23" t="s">
        <v>362</v>
      </c>
      <c r="C106" s="103">
        <v>90</v>
      </c>
      <c r="D106" s="103">
        <v>74</v>
      </c>
      <c r="E106" s="103">
        <v>72</v>
      </c>
      <c r="F106" s="103">
        <v>146</v>
      </c>
      <c r="G106" s="302"/>
      <c r="H106" s="407"/>
      <c r="I106" s="60">
        <v>3005</v>
      </c>
      <c r="J106" s="330" t="s">
        <v>240</v>
      </c>
      <c r="K106" s="317"/>
      <c r="L106" s="104"/>
      <c r="M106" s="1"/>
      <c r="N106" s="409"/>
      <c r="O106" s="62">
        <v>3077</v>
      </c>
      <c r="P106" s="328" t="s">
        <v>363</v>
      </c>
      <c r="Q106" s="315"/>
      <c r="R106" s="1"/>
      <c r="S106" s="410"/>
      <c r="T106" s="53" t="s">
        <v>364</v>
      </c>
      <c r="U106" s="132" t="s">
        <v>788</v>
      </c>
      <c r="V106" s="103">
        <v>8</v>
      </c>
      <c r="W106" s="103">
        <v>3</v>
      </c>
      <c r="X106" s="103">
        <v>8</v>
      </c>
      <c r="Y106" s="26">
        <v>11</v>
      </c>
    </row>
    <row r="107" spans="1:25" ht="15.95" customHeight="1" x14ac:dyDescent="0.4">
      <c r="A107" s="61" t="s">
        <v>365</v>
      </c>
      <c r="B107" s="23" t="s">
        <v>366</v>
      </c>
      <c r="C107" s="103">
        <v>196</v>
      </c>
      <c r="D107" s="103">
        <v>159</v>
      </c>
      <c r="E107" s="103">
        <v>192</v>
      </c>
      <c r="F107" s="103">
        <v>351</v>
      </c>
      <c r="G107" s="302"/>
      <c r="H107" s="407"/>
      <c r="I107" s="60">
        <v>3024</v>
      </c>
      <c r="J107" s="330" t="s">
        <v>246</v>
      </c>
      <c r="K107" s="317"/>
      <c r="L107" s="104"/>
      <c r="M107" s="1"/>
      <c r="N107" s="409"/>
      <c r="O107" s="62">
        <v>3078</v>
      </c>
      <c r="P107" s="328" t="s">
        <v>367</v>
      </c>
      <c r="Q107" s="315"/>
      <c r="R107" s="1"/>
      <c r="S107" s="411" t="s">
        <v>321</v>
      </c>
      <c r="T107" s="53" t="s">
        <v>368</v>
      </c>
      <c r="U107" s="133" t="s">
        <v>321</v>
      </c>
      <c r="V107" s="103">
        <v>151</v>
      </c>
      <c r="W107" s="103">
        <v>155</v>
      </c>
      <c r="X107" s="103">
        <v>186</v>
      </c>
      <c r="Y107" s="26">
        <v>341</v>
      </c>
    </row>
    <row r="108" spans="1:25" ht="15.95" customHeight="1" x14ac:dyDescent="0.4">
      <c r="A108" s="34" t="s">
        <v>369</v>
      </c>
      <c r="B108" s="9" t="s">
        <v>370</v>
      </c>
      <c r="C108" s="103">
        <v>46</v>
      </c>
      <c r="D108" s="103">
        <v>39</v>
      </c>
      <c r="E108" s="103">
        <v>40</v>
      </c>
      <c r="F108" s="103">
        <v>79</v>
      </c>
      <c r="G108" s="302"/>
      <c r="H108" s="412"/>
      <c r="I108" s="60">
        <v>3032</v>
      </c>
      <c r="J108" s="330" t="s">
        <v>252</v>
      </c>
      <c r="K108" s="317"/>
      <c r="L108" s="104"/>
      <c r="M108" s="1"/>
      <c r="N108" s="409"/>
      <c r="O108" s="62">
        <v>3079</v>
      </c>
      <c r="P108" s="328" t="s">
        <v>371</v>
      </c>
      <c r="Q108" s="315"/>
      <c r="R108" s="1"/>
      <c r="S108" s="410"/>
      <c r="T108" s="53" t="s">
        <v>372</v>
      </c>
      <c r="U108" s="133" t="s">
        <v>789</v>
      </c>
      <c r="V108" s="103">
        <v>58</v>
      </c>
      <c r="W108" s="103">
        <v>63</v>
      </c>
      <c r="X108" s="103">
        <v>60</v>
      </c>
      <c r="Y108" s="26">
        <v>123</v>
      </c>
    </row>
    <row r="109" spans="1:25" ht="15.95" customHeight="1" x14ac:dyDescent="0.4">
      <c r="A109" s="8" t="s">
        <v>523</v>
      </c>
      <c r="B109" s="63" t="s">
        <v>373</v>
      </c>
      <c r="C109" s="103">
        <v>102</v>
      </c>
      <c r="D109" s="103">
        <v>88</v>
      </c>
      <c r="E109" s="103">
        <v>101</v>
      </c>
      <c r="F109" s="103">
        <v>189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413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376</v>
      </c>
      <c r="C110" s="103">
        <v>62</v>
      </c>
      <c r="D110" s="103">
        <v>46</v>
      </c>
      <c r="E110" s="103">
        <v>58</v>
      </c>
      <c r="F110" s="103">
        <v>104</v>
      </c>
      <c r="G110" s="1"/>
      <c r="H110" s="414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415" t="s">
        <v>373</v>
      </c>
      <c r="T110" s="53" t="s">
        <v>379</v>
      </c>
      <c r="U110" s="139" t="s">
        <v>790</v>
      </c>
      <c r="V110" s="103">
        <v>58</v>
      </c>
      <c r="W110" s="103">
        <v>39</v>
      </c>
      <c r="X110" s="103">
        <v>57</v>
      </c>
      <c r="Y110" s="26">
        <v>96</v>
      </c>
    </row>
    <row r="111" spans="1:25" ht="15.95" customHeight="1" x14ac:dyDescent="0.4">
      <c r="A111" s="34" t="s">
        <v>380</v>
      </c>
      <c r="B111" s="9" t="s">
        <v>381</v>
      </c>
      <c r="C111" s="103">
        <v>13</v>
      </c>
      <c r="D111" s="103">
        <v>14</v>
      </c>
      <c r="E111" s="103">
        <v>12</v>
      </c>
      <c r="F111" s="103">
        <v>26</v>
      </c>
      <c r="G111" s="1"/>
      <c r="H111" s="414"/>
      <c r="I111" s="64">
        <v>3009</v>
      </c>
      <c r="J111" s="351" t="s">
        <v>272</v>
      </c>
      <c r="K111" s="349"/>
      <c r="L111" s="2"/>
      <c r="M111" s="1"/>
      <c r="N111" s="416"/>
      <c r="O111" s="65">
        <v>3087</v>
      </c>
      <c r="P111" s="329" t="s">
        <v>382</v>
      </c>
      <c r="Q111" s="316"/>
      <c r="R111" s="1"/>
      <c r="S111" s="417"/>
      <c r="T111" s="53" t="s">
        <v>383</v>
      </c>
      <c r="U111" s="139" t="s">
        <v>791</v>
      </c>
      <c r="V111" s="103">
        <v>44</v>
      </c>
      <c r="W111" s="103">
        <v>49</v>
      </c>
      <c r="X111" s="103">
        <v>44</v>
      </c>
      <c r="Y111" s="26">
        <v>93</v>
      </c>
    </row>
    <row r="112" spans="1:25" ht="15.75" customHeight="1" x14ac:dyDescent="0.4">
      <c r="A112" s="8" t="s">
        <v>523</v>
      </c>
      <c r="B112" s="136" t="s">
        <v>384</v>
      </c>
      <c r="C112" s="103">
        <v>130</v>
      </c>
      <c r="D112" s="103">
        <v>115</v>
      </c>
      <c r="E112" s="103">
        <v>125</v>
      </c>
      <c r="F112" s="103">
        <v>240</v>
      </c>
      <c r="G112" s="1"/>
      <c r="H112" s="414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418" t="s">
        <v>792</v>
      </c>
      <c r="T112" s="53" t="s">
        <v>387</v>
      </c>
      <c r="U112" s="136" t="s">
        <v>384</v>
      </c>
      <c r="V112" s="103">
        <v>70</v>
      </c>
      <c r="W112" s="103">
        <v>59</v>
      </c>
      <c r="X112" s="103">
        <v>67</v>
      </c>
      <c r="Y112" s="26">
        <v>126</v>
      </c>
    </row>
    <row r="113" spans="1:25" ht="15.95" customHeight="1" x14ac:dyDescent="0.4">
      <c r="A113" s="34" t="s">
        <v>388</v>
      </c>
      <c r="B113" s="9" t="s">
        <v>389</v>
      </c>
      <c r="C113" s="103">
        <v>33</v>
      </c>
      <c r="D113" s="103">
        <v>31</v>
      </c>
      <c r="E113" s="103">
        <v>27</v>
      </c>
      <c r="F113" s="103">
        <v>58</v>
      </c>
      <c r="G113" s="1"/>
      <c r="H113" s="414"/>
      <c r="I113" s="64">
        <v>3011</v>
      </c>
      <c r="J113" s="351" t="s">
        <v>287</v>
      </c>
      <c r="K113" s="349"/>
      <c r="L113" s="2"/>
      <c r="M113" s="1"/>
      <c r="N113" s="419"/>
      <c r="O113" s="66">
        <v>3098</v>
      </c>
      <c r="P113" s="330" t="s">
        <v>390</v>
      </c>
      <c r="Q113" s="317"/>
      <c r="R113" s="1"/>
      <c r="S113" s="406"/>
      <c r="T113" s="53" t="s">
        <v>391</v>
      </c>
      <c r="U113" s="136" t="s">
        <v>793</v>
      </c>
      <c r="V113" s="103">
        <v>8</v>
      </c>
      <c r="W113" s="103">
        <v>4</v>
      </c>
      <c r="X113" s="103">
        <v>5</v>
      </c>
      <c r="Y113" s="26">
        <v>9</v>
      </c>
    </row>
    <row r="114" spans="1:25" ht="15.95" customHeight="1" x14ac:dyDescent="0.4">
      <c r="A114" s="34" t="s">
        <v>392</v>
      </c>
      <c r="B114" s="9" t="s">
        <v>393</v>
      </c>
      <c r="C114" s="103">
        <v>28</v>
      </c>
      <c r="D114" s="103">
        <v>26</v>
      </c>
      <c r="E114" s="103">
        <v>28</v>
      </c>
      <c r="F114" s="103">
        <v>54</v>
      </c>
      <c r="G114" s="1"/>
      <c r="H114" s="414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395</v>
      </c>
      <c r="U114" s="136" t="s">
        <v>794</v>
      </c>
      <c r="V114" s="103">
        <v>33</v>
      </c>
      <c r="W114" s="103">
        <v>38</v>
      </c>
      <c r="X114" s="103">
        <v>37</v>
      </c>
      <c r="Y114" s="26">
        <v>75</v>
      </c>
    </row>
    <row r="115" spans="1:25" ht="15.95" customHeight="1" x14ac:dyDescent="0.4">
      <c r="A115" s="34" t="s">
        <v>396</v>
      </c>
      <c r="B115" s="9" t="s">
        <v>397</v>
      </c>
      <c r="C115" s="103">
        <v>30</v>
      </c>
      <c r="D115" s="103">
        <v>25</v>
      </c>
      <c r="E115" s="103">
        <v>30</v>
      </c>
      <c r="F115" s="103">
        <v>55</v>
      </c>
      <c r="G115" s="1"/>
      <c r="H115" s="414"/>
      <c r="I115" s="64">
        <v>3015</v>
      </c>
      <c r="J115" s="351" t="s">
        <v>301</v>
      </c>
      <c r="K115" s="349"/>
      <c r="L115" s="2"/>
      <c r="M115" s="1"/>
      <c r="N115" s="420"/>
      <c r="O115" s="67">
        <v>3108</v>
      </c>
      <c r="P115" s="331" t="s">
        <v>398</v>
      </c>
      <c r="Q115" s="318"/>
      <c r="R115" s="1"/>
      <c r="S115" s="406"/>
      <c r="T115" s="53" t="s">
        <v>399</v>
      </c>
      <c r="U115" s="136" t="s">
        <v>795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401</v>
      </c>
      <c r="C116" s="103">
        <v>44</v>
      </c>
      <c r="D116" s="103">
        <v>34</v>
      </c>
      <c r="E116" s="103">
        <v>43</v>
      </c>
      <c r="F116" s="103">
        <v>77</v>
      </c>
      <c r="G116" s="1"/>
      <c r="H116" s="414"/>
      <c r="I116" s="64">
        <v>3017</v>
      </c>
      <c r="J116" s="351" t="s">
        <v>308</v>
      </c>
      <c r="K116" s="349"/>
      <c r="L116" s="171" t="s">
        <v>586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404</v>
      </c>
      <c r="U116" s="136" t="s">
        <v>796</v>
      </c>
      <c r="V116" s="103">
        <v>6</v>
      </c>
      <c r="W116" s="103">
        <v>5</v>
      </c>
      <c r="X116" s="103">
        <v>5</v>
      </c>
      <c r="Y116" s="26">
        <v>10</v>
      </c>
    </row>
    <row r="117" spans="1:25" ht="15.95" customHeight="1" x14ac:dyDescent="0.4">
      <c r="A117" s="8" t="s">
        <v>523</v>
      </c>
      <c r="B117" s="137" t="s">
        <v>405</v>
      </c>
      <c r="C117" s="103">
        <v>193</v>
      </c>
      <c r="D117" s="103">
        <v>163</v>
      </c>
      <c r="E117" s="103">
        <v>171</v>
      </c>
      <c r="F117" s="103">
        <v>334</v>
      </c>
      <c r="G117" s="1"/>
      <c r="H117" s="414"/>
      <c r="I117" s="64">
        <v>3020</v>
      </c>
      <c r="J117" s="351" t="s">
        <v>315</v>
      </c>
      <c r="K117" s="349"/>
      <c r="L117" s="172"/>
      <c r="M117" s="1"/>
      <c r="N117" s="421"/>
      <c r="O117" s="68">
        <v>3110</v>
      </c>
      <c r="P117" s="332" t="s">
        <v>406</v>
      </c>
      <c r="Q117" s="319"/>
      <c r="R117" s="69"/>
      <c r="S117" s="410"/>
      <c r="T117" s="53" t="s">
        <v>407</v>
      </c>
      <c r="U117" s="136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408</v>
      </c>
      <c r="C118" s="103">
        <v>430</v>
      </c>
      <c r="D118" s="103">
        <v>461</v>
      </c>
      <c r="E118" s="103">
        <v>478</v>
      </c>
      <c r="F118" s="103">
        <v>939</v>
      </c>
      <c r="G118" s="1"/>
      <c r="H118" s="414"/>
      <c r="I118" s="70">
        <v>3043</v>
      </c>
      <c r="J118" s="351" t="s">
        <v>320</v>
      </c>
      <c r="K118" s="349"/>
      <c r="L118" s="2"/>
      <c r="M118" s="1"/>
      <c r="N118" s="204"/>
      <c r="O118" s="71">
        <v>3112</v>
      </c>
      <c r="P118" s="332" t="s">
        <v>409</v>
      </c>
      <c r="Q118" s="320"/>
      <c r="R118" s="1"/>
      <c r="S118" s="422" t="s">
        <v>405</v>
      </c>
      <c r="T118" s="53" t="s">
        <v>410</v>
      </c>
      <c r="U118" s="137" t="s">
        <v>797</v>
      </c>
      <c r="V118" s="103">
        <v>101</v>
      </c>
      <c r="W118" s="103">
        <v>79</v>
      </c>
      <c r="X118" s="103">
        <v>83</v>
      </c>
      <c r="Y118" s="26">
        <v>162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423"/>
      <c r="I119" s="70">
        <v>3044</v>
      </c>
      <c r="J119" s="352" t="s">
        <v>411</v>
      </c>
      <c r="K119" s="350"/>
      <c r="L119" s="32">
        <v>4871</v>
      </c>
      <c r="M119" s="162"/>
      <c r="N119" s="161"/>
      <c r="O119" s="870" t="s">
        <v>3</v>
      </c>
      <c r="P119" s="870" t="s">
        <v>4</v>
      </c>
      <c r="Q119" s="870" t="s">
        <v>5</v>
      </c>
      <c r="R119" s="871" t="s">
        <v>6</v>
      </c>
      <c r="S119" s="406"/>
      <c r="T119" s="53" t="s">
        <v>412</v>
      </c>
      <c r="U119" s="137" t="s">
        <v>798</v>
      </c>
      <c r="V119" s="103">
        <v>64</v>
      </c>
      <c r="W119" s="103">
        <v>59</v>
      </c>
      <c r="X119" s="103">
        <v>64</v>
      </c>
      <c r="Y119" s="26">
        <v>123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901</v>
      </c>
      <c r="N120" s="150"/>
      <c r="O120" s="103">
        <v>5787</v>
      </c>
      <c r="P120" s="103">
        <v>5460</v>
      </c>
      <c r="Q120" s="103">
        <v>5980</v>
      </c>
      <c r="R120" s="110">
        <v>11440</v>
      </c>
      <c r="S120" s="410"/>
      <c r="T120" s="53" t="s">
        <v>413</v>
      </c>
      <c r="U120" s="137" t="s">
        <v>799</v>
      </c>
      <c r="V120" s="103">
        <v>28</v>
      </c>
      <c r="W120" s="103">
        <v>25</v>
      </c>
      <c r="X120" s="103">
        <v>24</v>
      </c>
      <c r="Y120" s="26">
        <v>49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424" t="s">
        <v>408</v>
      </c>
      <c r="T121" s="53" t="s">
        <v>414</v>
      </c>
      <c r="U121" s="72" t="s">
        <v>800</v>
      </c>
      <c r="V121" s="103">
        <v>19</v>
      </c>
      <c r="W121" s="103">
        <v>11</v>
      </c>
      <c r="X121" s="103">
        <v>15</v>
      </c>
      <c r="Y121" s="26">
        <v>26</v>
      </c>
    </row>
    <row r="122" spans="1:25" ht="24" customHeight="1" x14ac:dyDescent="0.4">
      <c r="A122" s="163" t="s">
        <v>680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305"/>
      <c r="S122" s="406"/>
      <c r="T122" s="53" t="s">
        <v>415</v>
      </c>
      <c r="U122" s="72" t="s">
        <v>801</v>
      </c>
      <c r="V122" s="103">
        <v>28</v>
      </c>
      <c r="W122" s="103">
        <v>21</v>
      </c>
      <c r="X122" s="103">
        <v>21</v>
      </c>
      <c r="Y122" s="26">
        <v>42</v>
      </c>
    </row>
    <row r="123" spans="1:25" ht="15.95" customHeight="1" x14ac:dyDescent="0.4">
      <c r="A123" s="73" t="s">
        <v>802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69" t="s">
        <v>1231</v>
      </c>
      <c r="Q123" s="69"/>
      <c r="R123" s="69"/>
      <c r="S123" s="406"/>
      <c r="T123" s="53" t="s">
        <v>417</v>
      </c>
      <c r="U123" s="72" t="s">
        <v>803</v>
      </c>
      <c r="V123" s="103">
        <v>231</v>
      </c>
      <c r="W123" s="103">
        <v>269</v>
      </c>
      <c r="X123" s="103">
        <v>259</v>
      </c>
      <c r="Y123" s="26">
        <v>528</v>
      </c>
    </row>
    <row r="124" spans="1:25" ht="15.95" customHeight="1" x14ac:dyDescent="0.4">
      <c r="A124" s="870" t="s">
        <v>1</v>
      </c>
      <c r="B124" s="6" t="s">
        <v>2</v>
      </c>
      <c r="C124" s="870" t="s">
        <v>3</v>
      </c>
      <c r="D124" s="870" t="s">
        <v>4</v>
      </c>
      <c r="E124" s="870" t="s">
        <v>5</v>
      </c>
      <c r="F124" s="871" t="s">
        <v>6</v>
      </c>
      <c r="G124" s="870" t="s">
        <v>1</v>
      </c>
      <c r="H124" s="6" t="s">
        <v>2</v>
      </c>
      <c r="I124" s="50" t="s">
        <v>460</v>
      </c>
      <c r="J124" s="50" t="s">
        <v>762</v>
      </c>
      <c r="K124" s="50"/>
      <c r="L124" s="74"/>
      <c r="M124" s="870" t="s">
        <v>1</v>
      </c>
      <c r="N124" s="6" t="s">
        <v>2</v>
      </c>
      <c r="O124" s="50" t="s">
        <v>460</v>
      </c>
      <c r="P124" s="50" t="s">
        <v>804</v>
      </c>
      <c r="Q124" s="50"/>
      <c r="R124" s="74"/>
      <c r="S124" s="406"/>
      <c r="T124" s="53" t="s">
        <v>418</v>
      </c>
      <c r="U124" s="72" t="s">
        <v>805</v>
      </c>
      <c r="V124" s="103">
        <v>127</v>
      </c>
      <c r="W124" s="103">
        <v>136</v>
      </c>
      <c r="X124" s="103">
        <v>157</v>
      </c>
      <c r="Y124" s="26">
        <v>293</v>
      </c>
    </row>
    <row r="125" spans="1:25" ht="15.95" customHeight="1" x14ac:dyDescent="0.4">
      <c r="A125" s="33" t="s">
        <v>806</v>
      </c>
      <c r="B125" s="75" t="s">
        <v>419</v>
      </c>
      <c r="C125" s="103">
        <v>85</v>
      </c>
      <c r="D125" s="103">
        <v>63</v>
      </c>
      <c r="E125" s="103">
        <v>72</v>
      </c>
      <c r="F125" s="110">
        <v>135</v>
      </c>
      <c r="G125" s="286" t="s">
        <v>420</v>
      </c>
      <c r="H125" s="252" t="s">
        <v>421</v>
      </c>
      <c r="I125" s="76">
        <v>4330</v>
      </c>
      <c r="J125" s="342" t="s">
        <v>807</v>
      </c>
      <c r="K125" s="337"/>
      <c r="L125" s="74"/>
      <c r="M125" s="287">
        <v>5117</v>
      </c>
      <c r="N125" s="245" t="s">
        <v>808</v>
      </c>
      <c r="O125" s="77">
        <v>4540</v>
      </c>
      <c r="P125" s="338" t="s">
        <v>809</v>
      </c>
      <c r="Q125" s="333"/>
      <c r="R125" s="74"/>
      <c r="S125" s="410"/>
      <c r="T125" s="53" t="s">
        <v>422</v>
      </c>
      <c r="U125" s="72" t="s">
        <v>810</v>
      </c>
      <c r="V125" s="103">
        <v>25</v>
      </c>
      <c r="W125" s="103">
        <v>24</v>
      </c>
      <c r="X125" s="103">
        <v>26</v>
      </c>
      <c r="Y125" s="26">
        <v>50</v>
      </c>
    </row>
    <row r="126" spans="1:25" ht="15.95" customHeight="1" x14ac:dyDescent="0.4">
      <c r="A126" s="33" t="s">
        <v>423</v>
      </c>
      <c r="B126" s="145" t="s">
        <v>424</v>
      </c>
      <c r="C126" s="103">
        <v>305</v>
      </c>
      <c r="D126" s="103">
        <v>282</v>
      </c>
      <c r="E126" s="103">
        <v>266</v>
      </c>
      <c r="F126" s="110">
        <v>548</v>
      </c>
      <c r="G126" s="486"/>
      <c r="H126" s="425"/>
      <c r="I126" s="76">
        <v>4340</v>
      </c>
      <c r="J126" s="342" t="s">
        <v>811</v>
      </c>
      <c r="K126" s="337"/>
      <c r="L126" s="74"/>
      <c r="M126" s="426"/>
      <c r="N126" s="427"/>
      <c r="O126" s="77">
        <v>4550</v>
      </c>
      <c r="P126" s="338" t="s">
        <v>812</v>
      </c>
      <c r="Q126" s="333"/>
      <c r="R126" s="74"/>
      <c r="S126" s="428" t="s">
        <v>236</v>
      </c>
      <c r="T126" s="53" t="s">
        <v>425</v>
      </c>
      <c r="U126" s="142" t="s">
        <v>813</v>
      </c>
      <c r="V126" s="103">
        <v>66</v>
      </c>
      <c r="W126" s="103">
        <v>58</v>
      </c>
      <c r="X126" s="103">
        <v>77</v>
      </c>
      <c r="Y126" s="26">
        <v>135</v>
      </c>
    </row>
    <row r="127" spans="1:25" ht="15.95" customHeight="1" x14ac:dyDescent="0.4">
      <c r="A127" s="33" t="s">
        <v>420</v>
      </c>
      <c r="B127" s="78" t="s">
        <v>426</v>
      </c>
      <c r="C127" s="103">
        <v>223</v>
      </c>
      <c r="D127" s="103">
        <v>149</v>
      </c>
      <c r="E127" s="103">
        <v>207</v>
      </c>
      <c r="F127" s="110">
        <v>356</v>
      </c>
      <c r="G127" s="487"/>
      <c r="H127" s="429"/>
      <c r="I127" s="76">
        <v>4800</v>
      </c>
      <c r="J127" s="342" t="s">
        <v>814</v>
      </c>
      <c r="K127" s="337"/>
      <c r="L127" s="74"/>
      <c r="M127" s="426"/>
      <c r="N127" s="427"/>
      <c r="O127" s="77">
        <v>4560</v>
      </c>
      <c r="P127" s="338" t="s">
        <v>815</v>
      </c>
      <c r="Q127" s="333"/>
      <c r="R127" s="74"/>
      <c r="S127" s="410"/>
      <c r="T127" s="53" t="s">
        <v>427</v>
      </c>
      <c r="U127" s="142" t="s">
        <v>816</v>
      </c>
      <c r="V127" s="103">
        <v>37</v>
      </c>
      <c r="W127" s="103">
        <v>30</v>
      </c>
      <c r="X127" s="103">
        <v>41</v>
      </c>
      <c r="Y127" s="26">
        <v>71</v>
      </c>
    </row>
    <row r="128" spans="1:25" ht="15.95" customHeight="1" x14ac:dyDescent="0.4">
      <c r="A128" s="33" t="s">
        <v>428</v>
      </c>
      <c r="B128" s="79" t="s">
        <v>429</v>
      </c>
      <c r="C128" s="103">
        <v>176</v>
      </c>
      <c r="D128" s="103">
        <v>150</v>
      </c>
      <c r="E128" s="103">
        <v>170</v>
      </c>
      <c r="F128" s="110">
        <v>320</v>
      </c>
      <c r="G128" s="280" t="s">
        <v>428</v>
      </c>
      <c r="H128" s="251" t="s">
        <v>817</v>
      </c>
      <c r="I128" s="80">
        <v>4080</v>
      </c>
      <c r="J128" s="347" t="s">
        <v>818</v>
      </c>
      <c r="K128" s="345"/>
      <c r="L128" s="74"/>
      <c r="M128" s="426"/>
      <c r="N128" s="427"/>
      <c r="O128" s="77">
        <v>4570</v>
      </c>
      <c r="P128" s="338" t="s">
        <v>819</v>
      </c>
      <c r="Q128" s="333"/>
      <c r="R128" s="74"/>
      <c r="S128" s="430" t="s">
        <v>820</v>
      </c>
      <c r="T128" s="53" t="s">
        <v>430</v>
      </c>
      <c r="U128" s="140" t="s">
        <v>821</v>
      </c>
      <c r="V128" s="103">
        <v>79</v>
      </c>
      <c r="W128" s="103">
        <v>68</v>
      </c>
      <c r="X128" s="103">
        <v>80</v>
      </c>
      <c r="Y128" s="26">
        <v>148</v>
      </c>
    </row>
    <row r="129" spans="1:25" ht="15.95" customHeight="1" x14ac:dyDescent="0.4">
      <c r="A129" s="33" t="s">
        <v>431</v>
      </c>
      <c r="B129" s="81" t="s">
        <v>432</v>
      </c>
      <c r="C129" s="103">
        <v>359</v>
      </c>
      <c r="D129" s="103">
        <v>321</v>
      </c>
      <c r="E129" s="103">
        <v>373</v>
      </c>
      <c r="F129" s="110">
        <v>694</v>
      </c>
      <c r="G129" s="281"/>
      <c r="H129" s="431"/>
      <c r="I129" s="80">
        <v>4090</v>
      </c>
      <c r="J129" s="347" t="s">
        <v>822</v>
      </c>
      <c r="K129" s="345"/>
      <c r="L129" s="74"/>
      <c r="M129" s="426"/>
      <c r="N129" s="427"/>
      <c r="O129" s="77">
        <v>4580</v>
      </c>
      <c r="P129" s="338" t="s">
        <v>823</v>
      </c>
      <c r="Q129" s="333"/>
      <c r="R129" s="74"/>
      <c r="S129" s="406"/>
      <c r="T129" s="53" t="s">
        <v>433</v>
      </c>
      <c r="U129" s="140" t="s">
        <v>824</v>
      </c>
      <c r="V129" s="103">
        <v>167</v>
      </c>
      <c r="W129" s="103">
        <v>145</v>
      </c>
      <c r="X129" s="103">
        <v>165</v>
      </c>
      <c r="Y129" s="26">
        <v>310</v>
      </c>
    </row>
    <row r="130" spans="1:25" ht="15.95" customHeight="1" x14ac:dyDescent="0.4">
      <c r="A130" s="33" t="s">
        <v>434</v>
      </c>
      <c r="B130" s="135" t="s">
        <v>435</v>
      </c>
      <c r="C130" s="103">
        <v>566</v>
      </c>
      <c r="D130" s="103">
        <v>630</v>
      </c>
      <c r="E130" s="103">
        <v>672</v>
      </c>
      <c r="F130" s="110">
        <v>1302</v>
      </c>
      <c r="G130" s="281"/>
      <c r="H130" s="431"/>
      <c r="I130" s="80">
        <v>4100</v>
      </c>
      <c r="J130" s="347" t="s">
        <v>825</v>
      </c>
      <c r="K130" s="345"/>
      <c r="L130" s="74"/>
      <c r="M130" s="426"/>
      <c r="N130" s="427"/>
      <c r="O130" s="77">
        <v>4590</v>
      </c>
      <c r="P130" s="338" t="s">
        <v>826</v>
      </c>
      <c r="Q130" s="333"/>
      <c r="R130" s="74"/>
      <c r="S130" s="432" t="s">
        <v>317</v>
      </c>
      <c r="T130" s="53" t="s">
        <v>316</v>
      </c>
      <c r="U130" s="145" t="s">
        <v>317</v>
      </c>
      <c r="V130" s="103">
        <v>104</v>
      </c>
      <c r="W130" s="103">
        <v>92</v>
      </c>
      <c r="X130" s="103">
        <v>96</v>
      </c>
      <c r="Y130" s="26">
        <v>188</v>
      </c>
    </row>
    <row r="131" spans="1:25" ht="15.95" customHeight="1" x14ac:dyDescent="0.4">
      <c r="A131" s="33" t="s">
        <v>436</v>
      </c>
      <c r="B131" s="82" t="s">
        <v>437</v>
      </c>
      <c r="C131" s="103">
        <v>349</v>
      </c>
      <c r="D131" s="103">
        <v>322</v>
      </c>
      <c r="E131" s="103">
        <v>394</v>
      </c>
      <c r="F131" s="110">
        <v>716</v>
      </c>
      <c r="G131" s="281"/>
      <c r="H131" s="431"/>
      <c r="I131" s="80">
        <v>4110</v>
      </c>
      <c r="J131" s="347" t="s">
        <v>827</v>
      </c>
      <c r="K131" s="345"/>
      <c r="L131" s="74"/>
      <c r="M131" s="426"/>
      <c r="N131" s="427"/>
      <c r="O131" s="77">
        <v>4600</v>
      </c>
      <c r="P131" s="338" t="s">
        <v>828</v>
      </c>
      <c r="Q131" s="333"/>
      <c r="R131" s="74"/>
      <c r="S131" s="410"/>
      <c r="T131" s="53" t="s">
        <v>438</v>
      </c>
      <c r="U131" s="145" t="s">
        <v>829</v>
      </c>
      <c r="V131" s="103">
        <v>7</v>
      </c>
      <c r="W131" s="103">
        <v>3</v>
      </c>
      <c r="X131" s="103">
        <v>4</v>
      </c>
      <c r="Y131" s="26">
        <v>7</v>
      </c>
    </row>
    <row r="132" spans="1:25" ht="15.95" customHeight="1" x14ac:dyDescent="0.4">
      <c r="A132" s="33" t="s">
        <v>439</v>
      </c>
      <c r="B132" s="133" t="s">
        <v>440</v>
      </c>
      <c r="C132" s="103">
        <v>201</v>
      </c>
      <c r="D132" s="103">
        <v>181</v>
      </c>
      <c r="E132" s="103">
        <v>200</v>
      </c>
      <c r="F132" s="110">
        <v>381</v>
      </c>
      <c r="G132" s="281"/>
      <c r="H132" s="431"/>
      <c r="I132" s="80">
        <v>4230</v>
      </c>
      <c r="J132" s="347" t="s">
        <v>830</v>
      </c>
      <c r="K132" s="345"/>
      <c r="L132" s="74"/>
      <c r="M132" s="426"/>
      <c r="N132" s="427"/>
      <c r="O132" s="77">
        <v>4840</v>
      </c>
      <c r="P132" s="338" t="s">
        <v>139</v>
      </c>
      <c r="Q132" s="333"/>
      <c r="R132" s="74"/>
      <c r="S132" s="320" t="s">
        <v>831</v>
      </c>
      <c r="T132" s="53" t="s">
        <v>441</v>
      </c>
      <c r="U132" s="143" t="s">
        <v>832</v>
      </c>
      <c r="V132" s="103">
        <v>100</v>
      </c>
      <c r="W132" s="103">
        <v>72</v>
      </c>
      <c r="X132" s="103">
        <v>97</v>
      </c>
      <c r="Y132" s="26">
        <v>169</v>
      </c>
    </row>
    <row r="133" spans="1:25" ht="15.95" customHeight="1" x14ac:dyDescent="0.4">
      <c r="A133" s="33" t="s">
        <v>442</v>
      </c>
      <c r="B133" s="83" t="s">
        <v>443</v>
      </c>
      <c r="C133" s="103">
        <v>209</v>
      </c>
      <c r="D133" s="103">
        <v>181</v>
      </c>
      <c r="E133" s="103">
        <v>214</v>
      </c>
      <c r="F133" s="110">
        <v>395</v>
      </c>
      <c r="G133" s="281"/>
      <c r="H133" s="431"/>
      <c r="I133" s="80">
        <v>4240</v>
      </c>
      <c r="J133" s="347" t="s">
        <v>833</v>
      </c>
      <c r="K133" s="345"/>
      <c r="L133" s="74"/>
      <c r="M133" s="426"/>
      <c r="N133" s="427"/>
      <c r="O133" s="77">
        <v>4850</v>
      </c>
      <c r="P133" s="338" t="s">
        <v>834</v>
      </c>
      <c r="Q133" s="333"/>
      <c r="R133" s="74"/>
      <c r="S133" s="406"/>
      <c r="T133" s="53" t="s">
        <v>444</v>
      </c>
      <c r="U133" s="143" t="s">
        <v>835</v>
      </c>
      <c r="V133" s="103">
        <v>61</v>
      </c>
      <c r="W133" s="103">
        <v>49</v>
      </c>
      <c r="X133" s="103">
        <v>73</v>
      </c>
      <c r="Y133" s="26">
        <v>122</v>
      </c>
    </row>
    <row r="134" spans="1:25" ht="15.95" customHeight="1" x14ac:dyDescent="0.4">
      <c r="A134" s="33" t="s">
        <v>445</v>
      </c>
      <c r="B134" s="84" t="s">
        <v>446</v>
      </c>
      <c r="C134" s="103">
        <v>397</v>
      </c>
      <c r="D134" s="103">
        <v>473</v>
      </c>
      <c r="E134" s="103">
        <v>476</v>
      </c>
      <c r="F134" s="110">
        <v>949</v>
      </c>
      <c r="G134" s="281"/>
      <c r="H134" s="431"/>
      <c r="I134" s="80">
        <v>4250</v>
      </c>
      <c r="J134" s="347" t="s">
        <v>836</v>
      </c>
      <c r="K134" s="345"/>
      <c r="L134" s="74"/>
      <c r="M134" s="426"/>
      <c r="N134" s="427"/>
      <c r="O134" s="77">
        <v>4910</v>
      </c>
      <c r="P134" s="338" t="s">
        <v>837</v>
      </c>
      <c r="Q134" s="333"/>
      <c r="R134" s="74"/>
      <c r="S134" s="410"/>
      <c r="T134" s="53" t="s">
        <v>447</v>
      </c>
      <c r="U134" s="143" t="s">
        <v>838</v>
      </c>
      <c r="V134" s="103">
        <v>49</v>
      </c>
      <c r="W134" s="103">
        <v>39</v>
      </c>
      <c r="X134" s="103">
        <v>51</v>
      </c>
      <c r="Y134" s="26">
        <v>90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281"/>
      <c r="H135" s="431"/>
      <c r="I135" s="80">
        <v>4260</v>
      </c>
      <c r="J135" s="347" t="s">
        <v>839</v>
      </c>
      <c r="K135" s="345"/>
      <c r="L135" s="74"/>
      <c r="M135" s="433"/>
      <c r="N135" s="434"/>
      <c r="O135" s="77">
        <v>4970</v>
      </c>
      <c r="P135" s="435" t="s">
        <v>616</v>
      </c>
      <c r="Q135" s="435"/>
      <c r="R135" s="74"/>
      <c r="S135" s="415" t="s">
        <v>448</v>
      </c>
      <c r="T135" s="53" t="s">
        <v>449</v>
      </c>
      <c r="U135" s="143" t="s">
        <v>840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431"/>
      <c r="I136" s="80">
        <v>4270</v>
      </c>
      <c r="J136" s="347" t="s">
        <v>841</v>
      </c>
      <c r="K136" s="345"/>
      <c r="L136" s="74"/>
      <c r="M136" s="288">
        <v>5118</v>
      </c>
      <c r="N136" s="246" t="s">
        <v>440</v>
      </c>
      <c r="O136" s="85">
        <v>4380</v>
      </c>
      <c r="P136" s="323" t="s">
        <v>496</v>
      </c>
      <c r="Q136" s="310"/>
      <c r="R136" s="74"/>
      <c r="S136" s="436"/>
      <c r="T136" s="53" t="s">
        <v>222</v>
      </c>
      <c r="U136" s="143" t="s">
        <v>448</v>
      </c>
      <c r="V136" s="103">
        <v>8</v>
      </c>
      <c r="W136" s="103">
        <v>7</v>
      </c>
      <c r="X136" s="103">
        <v>5</v>
      </c>
      <c r="Y136" s="26">
        <v>12</v>
      </c>
    </row>
    <row r="137" spans="1:25" ht="15.95" customHeight="1" x14ac:dyDescent="0.4">
      <c r="A137" s="870" t="s">
        <v>1</v>
      </c>
      <c r="B137" s="6" t="s">
        <v>2</v>
      </c>
      <c r="C137" s="50" t="s">
        <v>460</v>
      </c>
      <c r="D137" s="50" t="s">
        <v>762</v>
      </c>
      <c r="E137" s="50"/>
      <c r="F137" s="1"/>
      <c r="G137" s="281"/>
      <c r="H137" s="431"/>
      <c r="I137" s="80">
        <v>4350</v>
      </c>
      <c r="J137" s="348" t="s">
        <v>842</v>
      </c>
      <c r="K137" s="346"/>
      <c r="L137" s="74"/>
      <c r="M137" s="437"/>
      <c r="N137" s="438"/>
      <c r="O137" s="85">
        <v>4390</v>
      </c>
      <c r="P137" s="323" t="s">
        <v>497</v>
      </c>
      <c r="Q137" s="310"/>
      <c r="R137" s="74"/>
      <c r="S137" s="439" t="s">
        <v>843</v>
      </c>
      <c r="T137" s="34" t="s">
        <v>452</v>
      </c>
      <c r="U137" s="9" t="s">
        <v>585</v>
      </c>
      <c r="V137" s="103">
        <v>66</v>
      </c>
      <c r="W137" s="103">
        <v>45</v>
      </c>
      <c r="X137" s="103">
        <v>83</v>
      </c>
      <c r="Y137" s="26">
        <v>128</v>
      </c>
    </row>
    <row r="138" spans="1:25" ht="15.95" customHeight="1" x14ac:dyDescent="0.4">
      <c r="A138" s="272" t="s">
        <v>806</v>
      </c>
      <c r="B138" s="253" t="s">
        <v>844</v>
      </c>
      <c r="C138" s="86">
        <v>4010</v>
      </c>
      <c r="D138" s="440" t="s">
        <v>845</v>
      </c>
      <c r="E138" s="441"/>
      <c r="F138" s="1"/>
      <c r="G138" s="281"/>
      <c r="H138" s="431"/>
      <c r="I138" s="80">
        <v>4360</v>
      </c>
      <c r="J138" s="348" t="s">
        <v>846</v>
      </c>
      <c r="K138" s="346"/>
      <c r="L138" s="74"/>
      <c r="M138" s="437"/>
      <c r="N138" s="438"/>
      <c r="O138" s="85">
        <v>4410</v>
      </c>
      <c r="P138" s="323" t="s">
        <v>498</v>
      </c>
      <c r="Q138" s="310"/>
      <c r="R138" s="74"/>
      <c r="S138" s="442"/>
      <c r="T138" s="34" t="s">
        <v>453</v>
      </c>
      <c r="U138" s="9" t="s">
        <v>847</v>
      </c>
      <c r="V138" s="27">
        <v>10</v>
      </c>
      <c r="W138" s="27">
        <v>12</v>
      </c>
      <c r="X138" s="27">
        <v>10</v>
      </c>
      <c r="Y138" s="27">
        <v>22</v>
      </c>
    </row>
    <row r="139" spans="1:25" ht="15.95" customHeight="1" x14ac:dyDescent="0.4">
      <c r="A139" s="273"/>
      <c r="B139" s="443"/>
      <c r="C139" s="86">
        <v>4020</v>
      </c>
      <c r="D139" s="440" t="s">
        <v>848</v>
      </c>
      <c r="E139" s="441"/>
      <c r="F139" s="1"/>
      <c r="G139" s="282"/>
      <c r="H139" s="444"/>
      <c r="I139" s="80">
        <v>4370</v>
      </c>
      <c r="J139" s="348" t="s">
        <v>849</v>
      </c>
      <c r="K139" s="346"/>
      <c r="L139" s="74"/>
      <c r="M139" s="437"/>
      <c r="N139" s="438"/>
      <c r="O139" s="85">
        <v>4420</v>
      </c>
      <c r="P139" s="323" t="s">
        <v>499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443"/>
      <c r="C140" s="86">
        <v>4030</v>
      </c>
      <c r="D140" s="440" t="s">
        <v>850</v>
      </c>
      <c r="E140" s="441"/>
      <c r="F140" s="1"/>
      <c r="G140" s="290">
        <v>5115</v>
      </c>
      <c r="H140" s="250" t="s">
        <v>851</v>
      </c>
      <c r="I140" s="87">
        <v>4430</v>
      </c>
      <c r="J140" s="344" t="s">
        <v>852</v>
      </c>
      <c r="K140" s="343"/>
      <c r="L140" s="74"/>
      <c r="M140" s="437"/>
      <c r="N140" s="438"/>
      <c r="O140" s="85">
        <v>4620</v>
      </c>
      <c r="P140" s="323" t="s">
        <v>500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443"/>
      <c r="C141" s="86">
        <v>4040</v>
      </c>
      <c r="D141" s="440" t="s">
        <v>853</v>
      </c>
      <c r="E141" s="441"/>
      <c r="F141" s="1"/>
      <c r="G141" s="445"/>
      <c r="H141" s="446"/>
      <c r="I141" s="87">
        <v>4640</v>
      </c>
      <c r="J141" s="344" t="s">
        <v>854</v>
      </c>
      <c r="K141" s="343"/>
      <c r="L141" s="74"/>
      <c r="M141" s="447"/>
      <c r="N141" s="448"/>
      <c r="O141" s="85">
        <v>4610</v>
      </c>
      <c r="P141" s="323" t="s">
        <v>517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443"/>
      <c r="C142" s="86">
        <v>4050</v>
      </c>
      <c r="D142" s="440" t="s">
        <v>855</v>
      </c>
      <c r="E142" s="441"/>
      <c r="F142" s="1"/>
      <c r="G142" s="445"/>
      <c r="H142" s="446"/>
      <c r="I142" s="87">
        <v>4650</v>
      </c>
      <c r="J142" s="344" t="s">
        <v>856</v>
      </c>
      <c r="K142" s="343"/>
      <c r="L142" s="74"/>
      <c r="M142" s="289">
        <v>5119</v>
      </c>
      <c r="N142" s="247" t="s">
        <v>501</v>
      </c>
      <c r="O142" s="88">
        <v>4670</v>
      </c>
      <c r="P142" s="340" t="s">
        <v>502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443"/>
      <c r="C143" s="86">
        <v>4060</v>
      </c>
      <c r="D143" s="440" t="s">
        <v>857</v>
      </c>
      <c r="E143" s="441"/>
      <c r="F143" s="1"/>
      <c r="G143" s="445"/>
      <c r="H143" s="446"/>
      <c r="I143" s="87">
        <v>4660</v>
      </c>
      <c r="J143" s="344" t="s">
        <v>858</v>
      </c>
      <c r="K143" s="343"/>
      <c r="L143" s="74"/>
      <c r="M143" s="449"/>
      <c r="N143" s="450"/>
      <c r="O143" s="88">
        <v>4680</v>
      </c>
      <c r="P143" s="340" t="s">
        <v>503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451"/>
      <c r="C144" s="86">
        <v>4070</v>
      </c>
      <c r="D144" s="440" t="s">
        <v>859</v>
      </c>
      <c r="E144" s="441"/>
      <c r="F144" s="1"/>
      <c r="G144" s="445"/>
      <c r="H144" s="446"/>
      <c r="I144" s="87">
        <v>4790</v>
      </c>
      <c r="J144" s="344" t="s">
        <v>860</v>
      </c>
      <c r="K144" s="343"/>
      <c r="L144" s="74"/>
      <c r="M144" s="449"/>
      <c r="N144" s="450"/>
      <c r="O144" s="88">
        <v>4690</v>
      </c>
      <c r="P144" s="340" t="s">
        <v>504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423</v>
      </c>
      <c r="B145" s="254" t="s">
        <v>861</v>
      </c>
      <c r="C145" s="89">
        <v>4120</v>
      </c>
      <c r="D145" s="331" t="s">
        <v>862</v>
      </c>
      <c r="E145" s="318"/>
      <c r="F145" s="1"/>
      <c r="G145" s="452"/>
      <c r="H145" s="453"/>
      <c r="I145" s="87">
        <v>4880</v>
      </c>
      <c r="J145" s="344" t="s">
        <v>863</v>
      </c>
      <c r="K145" s="343"/>
      <c r="L145" s="74"/>
      <c r="M145" s="449"/>
      <c r="N145" s="450"/>
      <c r="O145" s="88">
        <v>4700</v>
      </c>
      <c r="P145" s="340" t="s">
        <v>506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454"/>
      <c r="C146" s="89">
        <v>4130</v>
      </c>
      <c r="D146" s="331" t="s">
        <v>864</v>
      </c>
      <c r="E146" s="318"/>
      <c r="F146" s="1"/>
      <c r="G146" s="291">
        <v>5116</v>
      </c>
      <c r="H146" s="249" t="s">
        <v>865</v>
      </c>
      <c r="I146" s="56">
        <v>4440</v>
      </c>
      <c r="J146" s="324" t="s">
        <v>866</v>
      </c>
      <c r="K146" s="311"/>
      <c r="L146" s="74"/>
      <c r="M146" s="449"/>
      <c r="N146" s="450"/>
      <c r="O146" s="88">
        <v>4710</v>
      </c>
      <c r="P146" s="340" t="s">
        <v>508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454"/>
      <c r="C147" s="89">
        <v>4140</v>
      </c>
      <c r="D147" s="331" t="s">
        <v>867</v>
      </c>
      <c r="E147" s="318"/>
      <c r="F147" s="1"/>
      <c r="G147" s="217"/>
      <c r="H147" s="217"/>
      <c r="I147" s="56">
        <v>4450</v>
      </c>
      <c r="J147" s="324" t="s">
        <v>868</v>
      </c>
      <c r="K147" s="311"/>
      <c r="L147" s="74"/>
      <c r="M147" s="455"/>
      <c r="N147" s="456"/>
      <c r="O147" s="88">
        <v>4720</v>
      </c>
      <c r="P147" s="340" t="s">
        <v>509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454"/>
      <c r="C148" s="89">
        <v>4150</v>
      </c>
      <c r="D148" s="331" t="s">
        <v>869</v>
      </c>
      <c r="E148" s="318"/>
      <c r="F148" s="1"/>
      <c r="G148" s="217"/>
      <c r="H148" s="217"/>
      <c r="I148" s="56">
        <v>4460</v>
      </c>
      <c r="J148" s="324" t="s">
        <v>870</v>
      </c>
      <c r="K148" s="311"/>
      <c r="L148" s="74"/>
      <c r="M148" s="292">
        <v>5120</v>
      </c>
      <c r="N148" s="248" t="s">
        <v>510</v>
      </c>
      <c r="O148" s="90">
        <v>4630</v>
      </c>
      <c r="P148" s="341" t="s">
        <v>511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454"/>
      <c r="C149" s="89">
        <v>4160</v>
      </c>
      <c r="D149" s="331" t="s">
        <v>871</v>
      </c>
      <c r="E149" s="318"/>
      <c r="F149" s="1"/>
      <c r="G149" s="217"/>
      <c r="H149" s="217"/>
      <c r="I149" s="56">
        <v>4470</v>
      </c>
      <c r="J149" s="324" t="s">
        <v>872</v>
      </c>
      <c r="K149" s="311"/>
      <c r="L149" s="74"/>
      <c r="M149" s="223"/>
      <c r="N149" s="223"/>
      <c r="O149" s="90">
        <v>4730</v>
      </c>
      <c r="P149" s="341" t="s">
        <v>512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454"/>
      <c r="C150" s="89">
        <v>4170</v>
      </c>
      <c r="D150" s="331" t="s">
        <v>873</v>
      </c>
      <c r="E150" s="318"/>
      <c r="F150" s="1"/>
      <c r="G150" s="217"/>
      <c r="H150" s="217"/>
      <c r="I150" s="56">
        <v>4480</v>
      </c>
      <c r="J150" s="324" t="s">
        <v>874</v>
      </c>
      <c r="K150" s="311"/>
      <c r="L150" s="74"/>
      <c r="M150" s="223"/>
      <c r="N150" s="223"/>
      <c r="O150" s="90">
        <v>4740</v>
      </c>
      <c r="P150" s="341" t="s">
        <v>513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454"/>
      <c r="C151" s="89">
        <v>4180</v>
      </c>
      <c r="D151" s="331" t="s">
        <v>875</v>
      </c>
      <c r="E151" s="318"/>
      <c r="F151" s="1"/>
      <c r="G151" s="217"/>
      <c r="H151" s="217"/>
      <c r="I151" s="56">
        <v>4490</v>
      </c>
      <c r="J151" s="324" t="s">
        <v>876</v>
      </c>
      <c r="K151" s="311"/>
      <c r="L151" s="74"/>
      <c r="M151" s="223"/>
      <c r="N151" s="223"/>
      <c r="O151" s="90">
        <v>4750</v>
      </c>
      <c r="P151" s="341" t="s">
        <v>514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454"/>
      <c r="C152" s="89">
        <v>4190</v>
      </c>
      <c r="D152" s="331" t="s">
        <v>877</v>
      </c>
      <c r="E152" s="318"/>
      <c r="F152" s="1"/>
      <c r="G152" s="217"/>
      <c r="H152" s="217"/>
      <c r="I152" s="56">
        <v>4500</v>
      </c>
      <c r="J152" s="324" t="s">
        <v>878</v>
      </c>
      <c r="K152" s="311"/>
      <c r="L152" s="74"/>
      <c r="M152" s="223"/>
      <c r="N152" s="223"/>
      <c r="O152" s="90">
        <v>4760</v>
      </c>
      <c r="P152" s="341" t="s">
        <v>515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454"/>
      <c r="C153" s="89">
        <v>4200</v>
      </c>
      <c r="D153" s="331" t="s">
        <v>879</v>
      </c>
      <c r="E153" s="318"/>
      <c r="F153" s="1"/>
      <c r="G153" s="217"/>
      <c r="H153" s="217"/>
      <c r="I153" s="56">
        <v>4510</v>
      </c>
      <c r="J153" s="324" t="s">
        <v>880</v>
      </c>
      <c r="K153" s="311"/>
      <c r="L153" s="74"/>
      <c r="M153" s="222"/>
      <c r="N153" s="222"/>
      <c r="O153" s="90">
        <v>4810</v>
      </c>
      <c r="P153" s="341" t="s">
        <v>881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454"/>
      <c r="C154" s="89">
        <v>4210</v>
      </c>
      <c r="D154" s="331" t="s">
        <v>882</v>
      </c>
      <c r="E154" s="318"/>
      <c r="F154" s="1"/>
      <c r="G154" s="217"/>
      <c r="H154" s="217"/>
      <c r="I154" s="56">
        <v>4520</v>
      </c>
      <c r="J154" s="324" t="s">
        <v>883</v>
      </c>
      <c r="K154" s="311"/>
      <c r="L154" s="74"/>
      <c r="M154" s="870" t="s">
        <v>115</v>
      </c>
      <c r="N154" s="6" t="s">
        <v>57</v>
      </c>
      <c r="O154" s="50" t="s">
        <v>22</v>
      </c>
      <c r="P154" s="151" t="s">
        <v>116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454"/>
      <c r="C155" s="89">
        <v>4220</v>
      </c>
      <c r="D155" s="331" t="s">
        <v>252</v>
      </c>
      <c r="E155" s="318"/>
      <c r="F155" s="1"/>
      <c r="G155" s="217"/>
      <c r="H155" s="217"/>
      <c r="I155" s="56">
        <v>4530</v>
      </c>
      <c r="J155" s="324" t="s">
        <v>884</v>
      </c>
      <c r="K155" s="311"/>
      <c r="L155" s="74"/>
      <c r="M155" s="293">
        <v>5112</v>
      </c>
      <c r="N155" s="145" t="s">
        <v>861</v>
      </c>
      <c r="O155" s="89">
        <v>5020</v>
      </c>
      <c r="P155" s="331" t="s">
        <v>885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457"/>
      <c r="C156" s="89">
        <v>4280</v>
      </c>
      <c r="D156" s="331" t="s">
        <v>886</v>
      </c>
      <c r="E156" s="318"/>
      <c r="F156" s="1"/>
      <c r="G156" s="217"/>
      <c r="H156" s="217"/>
      <c r="I156" s="56">
        <v>4780</v>
      </c>
      <c r="J156" s="324" t="s">
        <v>887</v>
      </c>
      <c r="K156" s="311"/>
      <c r="L156" s="74"/>
      <c r="M156" s="294">
        <v>5113</v>
      </c>
      <c r="N156" s="78" t="s">
        <v>421</v>
      </c>
      <c r="O156" s="76">
        <v>5010</v>
      </c>
      <c r="P156" s="342" t="s">
        <v>888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458" t="s">
        <v>420</v>
      </c>
      <c r="B157" s="252" t="s">
        <v>421</v>
      </c>
      <c r="C157" s="76">
        <v>4290</v>
      </c>
      <c r="D157" s="342" t="s">
        <v>889</v>
      </c>
      <c r="E157" s="337"/>
      <c r="F157" s="1"/>
      <c r="G157" s="217"/>
      <c r="H157" s="217"/>
      <c r="I157" s="56">
        <v>4860</v>
      </c>
      <c r="J157" s="324" t="s">
        <v>890</v>
      </c>
      <c r="K157" s="311"/>
      <c r="L157" s="74"/>
      <c r="M157" s="459" t="s">
        <v>891</v>
      </c>
      <c r="N157" s="460"/>
      <c r="O157" s="460"/>
      <c r="P157" s="460"/>
      <c r="Q157" s="460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12"/>
      <c r="B158" s="212"/>
      <c r="C158" s="76">
        <v>4300</v>
      </c>
      <c r="D158" s="342" t="s">
        <v>892</v>
      </c>
      <c r="E158" s="337"/>
      <c r="F158" s="1"/>
      <c r="G158" s="217"/>
      <c r="H158" s="217"/>
      <c r="I158" s="56">
        <v>4870</v>
      </c>
      <c r="J158" s="324" t="s">
        <v>893</v>
      </c>
      <c r="K158" s="311"/>
      <c r="L158" s="74"/>
      <c r="M158" s="461" t="s">
        <v>894</v>
      </c>
      <c r="N158" s="462"/>
      <c r="O158" s="462"/>
      <c r="P158" s="462"/>
      <c r="Q158" s="462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12"/>
      <c r="B159" s="212"/>
      <c r="C159" s="76">
        <v>4310</v>
      </c>
      <c r="D159" s="342" t="s">
        <v>895</v>
      </c>
      <c r="E159" s="337"/>
      <c r="F159" s="1"/>
      <c r="G159" s="217"/>
      <c r="H159" s="217"/>
      <c r="I159" s="56">
        <v>4900</v>
      </c>
      <c r="J159" s="324" t="s">
        <v>896</v>
      </c>
      <c r="K159" s="311"/>
      <c r="L159" s="74"/>
      <c r="M159" s="162"/>
      <c r="N159" s="161"/>
      <c r="O159" s="870" t="s">
        <v>3</v>
      </c>
      <c r="P159" s="870" t="s">
        <v>4</v>
      </c>
      <c r="Q159" s="870" t="s">
        <v>5</v>
      </c>
      <c r="R159" s="870" t="s">
        <v>6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11"/>
      <c r="B160" s="211"/>
      <c r="C160" s="76">
        <v>4320</v>
      </c>
      <c r="D160" s="342" t="s">
        <v>897</v>
      </c>
      <c r="E160" s="337"/>
      <c r="F160" s="1"/>
      <c r="G160" s="185"/>
      <c r="H160" s="185"/>
      <c r="I160" s="56">
        <v>4960</v>
      </c>
      <c r="J160" s="324" t="s">
        <v>898</v>
      </c>
      <c r="K160" s="311"/>
      <c r="L160" s="74"/>
      <c r="M160" s="147" t="s">
        <v>902</v>
      </c>
      <c r="N160" s="150"/>
      <c r="O160" s="111">
        <v>2870</v>
      </c>
      <c r="P160" s="111">
        <v>2752</v>
      </c>
      <c r="Q160" s="111">
        <v>3044</v>
      </c>
      <c r="R160" s="111">
        <v>5796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674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899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162"/>
  <sheetViews>
    <sheetView view="pageBreakPreview" zoomScale="85" zoomScaleNormal="100" zoomScaleSheetLayoutView="85" workbookViewId="0">
      <selection activeCell="I26" sqref="I26"/>
    </sheetView>
  </sheetViews>
  <sheetFormatPr defaultRowHeight="13.5" x14ac:dyDescent="0.4"/>
  <cols>
    <col min="1" max="1" width="6.125" style="99" customWidth="1"/>
    <col min="2" max="2" width="12.75" style="100" customWidth="1"/>
    <col min="3" max="6" width="7.625" style="4" customWidth="1"/>
    <col min="7" max="7" width="6.125" style="99" customWidth="1"/>
    <col min="8" max="8" width="12.75" style="100" customWidth="1"/>
    <col min="9" max="11" width="7.625" style="4" customWidth="1"/>
    <col min="12" max="12" width="8.625" style="4" bestFit="1" customWidth="1"/>
    <col min="13" max="13" width="6.125" style="99" customWidth="1"/>
    <col min="14" max="14" width="12.75" style="99" customWidth="1"/>
    <col min="15" max="17" width="7.625" style="4" customWidth="1"/>
    <col min="18" max="18" width="8.625" style="4" customWidth="1"/>
    <col min="19" max="19" width="12" style="4" customWidth="1"/>
    <col min="20" max="20" width="7.125" style="4" customWidth="1"/>
    <col min="21" max="21" width="11.125" style="4" customWidth="1"/>
    <col min="22" max="25" width="6.375" style="4" customWidth="1"/>
    <col min="26" max="16384" width="9" style="4"/>
  </cols>
  <sheetData>
    <row r="1" spans="1:26" ht="24" customHeight="1" x14ac:dyDescent="0.4">
      <c r="A1" s="163" t="s">
        <v>904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"/>
      <c r="T1" s="1"/>
      <c r="U1" s="1"/>
      <c r="V1" s="1"/>
      <c r="W1" s="1"/>
      <c r="X1" s="1"/>
      <c r="Y1" s="1"/>
    </row>
    <row r="2" spans="1:26" ht="15.95" customHeight="1" x14ac:dyDescent="0.4">
      <c r="A2" s="73" t="s">
        <v>905</v>
      </c>
      <c r="B2" s="73"/>
      <c r="C2" s="1"/>
      <c r="D2" s="1"/>
      <c r="E2" s="1"/>
      <c r="F2" s="1"/>
      <c r="G2" s="130"/>
      <c r="H2" s="5"/>
      <c r="I2" s="1"/>
      <c r="J2" s="1"/>
      <c r="K2" s="1"/>
      <c r="L2" s="1"/>
      <c r="M2" s="130"/>
      <c r="N2" s="130"/>
      <c r="O2" s="1"/>
      <c r="P2" s="164" t="s">
        <v>1235</v>
      </c>
      <c r="Q2" s="164"/>
      <c r="R2" s="164"/>
      <c r="S2" s="1"/>
      <c r="T2" s="1"/>
      <c r="U2" s="1"/>
      <c r="V2" s="1"/>
      <c r="W2" s="1"/>
      <c r="X2" s="1"/>
      <c r="Y2" s="1"/>
    </row>
    <row r="3" spans="1:26" s="7" customFormat="1" ht="15.95" customHeight="1" x14ac:dyDescent="0.4">
      <c r="A3" s="874" t="s">
        <v>907</v>
      </c>
      <c r="B3" s="6" t="s">
        <v>908</v>
      </c>
      <c r="C3" s="874" t="s">
        <v>909</v>
      </c>
      <c r="D3" s="874" t="s">
        <v>910</v>
      </c>
      <c r="E3" s="874" t="s">
        <v>911</v>
      </c>
      <c r="F3" s="874" t="s">
        <v>912</v>
      </c>
      <c r="G3" s="874" t="s">
        <v>907</v>
      </c>
      <c r="H3" s="6" t="s">
        <v>908</v>
      </c>
      <c r="I3" s="874" t="s">
        <v>909</v>
      </c>
      <c r="J3" s="874" t="s">
        <v>910</v>
      </c>
      <c r="K3" s="874" t="s">
        <v>911</v>
      </c>
      <c r="L3" s="874" t="s">
        <v>912</v>
      </c>
      <c r="M3" s="874" t="s">
        <v>907</v>
      </c>
      <c r="N3" s="874" t="s">
        <v>908</v>
      </c>
      <c r="O3" s="874" t="s">
        <v>909</v>
      </c>
      <c r="P3" s="874" t="s">
        <v>910</v>
      </c>
      <c r="Q3" s="874" t="s">
        <v>911</v>
      </c>
      <c r="R3" s="874" t="s">
        <v>912</v>
      </c>
      <c r="S3" s="874" t="s">
        <v>22</v>
      </c>
      <c r="T3" s="151" t="s">
        <v>23</v>
      </c>
      <c r="U3" s="152"/>
      <c r="V3" s="874" t="s">
        <v>909</v>
      </c>
      <c r="W3" s="874" t="s">
        <v>910</v>
      </c>
      <c r="X3" s="874" t="s">
        <v>911</v>
      </c>
      <c r="Y3" s="874" t="s">
        <v>912</v>
      </c>
      <c r="Z3" s="4"/>
    </row>
    <row r="4" spans="1:26" ht="15.95" customHeight="1" x14ac:dyDescent="0.4">
      <c r="A4" s="8" t="s">
        <v>7</v>
      </c>
      <c r="B4" s="9" t="s">
        <v>913</v>
      </c>
      <c r="C4" s="103">
        <v>190</v>
      </c>
      <c r="D4" s="103">
        <v>150</v>
      </c>
      <c r="E4" s="103">
        <v>163</v>
      </c>
      <c r="F4" s="103">
        <v>313</v>
      </c>
      <c r="G4" s="10" t="s">
        <v>16</v>
      </c>
      <c r="H4" s="9" t="s">
        <v>914</v>
      </c>
      <c r="I4" s="103">
        <v>2541</v>
      </c>
      <c r="J4" s="103">
        <v>2630</v>
      </c>
      <c r="K4" s="103">
        <v>2804</v>
      </c>
      <c r="L4" s="103">
        <v>5434</v>
      </c>
      <c r="M4" s="11" t="s">
        <v>17</v>
      </c>
      <c r="N4" s="9" t="s">
        <v>915</v>
      </c>
      <c r="O4" s="103">
        <v>80</v>
      </c>
      <c r="P4" s="103">
        <v>65</v>
      </c>
      <c r="Q4" s="103">
        <v>67</v>
      </c>
      <c r="R4" s="103">
        <v>132</v>
      </c>
      <c r="S4" s="11" t="s">
        <v>20</v>
      </c>
      <c r="T4" s="324" t="s">
        <v>916</v>
      </c>
      <c r="U4" s="311"/>
      <c r="V4" s="103">
        <v>110</v>
      </c>
      <c r="W4" s="103">
        <v>86</v>
      </c>
      <c r="X4" s="103">
        <v>104</v>
      </c>
      <c r="Y4" s="103">
        <v>190</v>
      </c>
    </row>
    <row r="5" spans="1:26" ht="15.95" customHeight="1" x14ac:dyDescent="0.4">
      <c r="A5" s="8" t="s">
        <v>10</v>
      </c>
      <c r="B5" s="9" t="s">
        <v>917</v>
      </c>
      <c r="C5" s="103">
        <v>71</v>
      </c>
      <c r="D5" s="103">
        <v>51</v>
      </c>
      <c r="E5" s="103">
        <v>45</v>
      </c>
      <c r="F5" s="103">
        <v>96</v>
      </c>
      <c r="G5" s="10" t="s">
        <v>19</v>
      </c>
      <c r="H5" s="9" t="s">
        <v>918</v>
      </c>
      <c r="I5" s="103">
        <v>690</v>
      </c>
      <c r="J5" s="103">
        <v>679</v>
      </c>
      <c r="K5" s="103">
        <v>749</v>
      </c>
      <c r="L5" s="103">
        <v>1428</v>
      </c>
      <c r="M5" s="11" t="s">
        <v>523</v>
      </c>
      <c r="N5" s="102" t="s">
        <v>919</v>
      </c>
      <c r="O5" s="103">
        <v>316</v>
      </c>
      <c r="P5" s="103">
        <v>246</v>
      </c>
      <c r="Q5" s="103">
        <v>290</v>
      </c>
      <c r="R5" s="103">
        <v>536</v>
      </c>
      <c r="S5" s="11" t="s">
        <v>26</v>
      </c>
      <c r="T5" s="324" t="s">
        <v>920</v>
      </c>
      <c r="U5" s="311"/>
      <c r="V5" s="103">
        <v>41</v>
      </c>
      <c r="W5" s="103">
        <v>40</v>
      </c>
      <c r="X5" s="103">
        <v>43</v>
      </c>
      <c r="Y5" s="103">
        <v>83</v>
      </c>
    </row>
    <row r="6" spans="1:26" ht="15.95" customHeight="1" x14ac:dyDescent="0.4">
      <c r="A6" s="8" t="s">
        <v>14</v>
      </c>
      <c r="B6" s="9" t="s">
        <v>921</v>
      </c>
      <c r="C6" s="103">
        <v>118</v>
      </c>
      <c r="D6" s="103">
        <v>68</v>
      </c>
      <c r="E6" s="103">
        <v>89</v>
      </c>
      <c r="F6" s="103">
        <v>157</v>
      </c>
      <c r="G6" s="10" t="s">
        <v>25</v>
      </c>
      <c r="H6" s="9" t="s">
        <v>922</v>
      </c>
      <c r="I6" s="103">
        <v>314</v>
      </c>
      <c r="J6" s="103">
        <v>262</v>
      </c>
      <c r="K6" s="103">
        <v>280</v>
      </c>
      <c r="L6" s="103">
        <v>542</v>
      </c>
      <c r="M6" s="11" t="s">
        <v>523</v>
      </c>
      <c r="N6" s="36" t="s">
        <v>923</v>
      </c>
      <c r="O6" s="103">
        <v>325</v>
      </c>
      <c r="P6" s="103">
        <v>241</v>
      </c>
      <c r="Q6" s="103">
        <v>283</v>
      </c>
      <c r="R6" s="103">
        <v>524</v>
      </c>
      <c r="S6" s="11" t="s">
        <v>924</v>
      </c>
      <c r="T6" s="324" t="s">
        <v>925</v>
      </c>
      <c r="U6" s="311"/>
      <c r="V6" s="103">
        <v>151</v>
      </c>
      <c r="W6" s="103">
        <v>126</v>
      </c>
      <c r="X6" s="103">
        <v>147</v>
      </c>
      <c r="Y6" s="103">
        <v>273</v>
      </c>
      <c r="Z6" s="4" t="s">
        <v>926</v>
      </c>
    </row>
    <row r="7" spans="1:26" ht="15.95" customHeight="1" x14ac:dyDescent="0.4">
      <c r="A7" s="8" t="s">
        <v>523</v>
      </c>
      <c r="B7" s="12" t="s">
        <v>927</v>
      </c>
      <c r="C7" s="103">
        <v>162</v>
      </c>
      <c r="D7" s="103">
        <v>129</v>
      </c>
      <c r="E7" s="103">
        <v>141</v>
      </c>
      <c r="F7" s="103">
        <v>270</v>
      </c>
      <c r="G7" s="10" t="s">
        <v>29</v>
      </c>
      <c r="H7" s="9" t="s">
        <v>928</v>
      </c>
      <c r="I7" s="103">
        <v>352</v>
      </c>
      <c r="J7" s="103">
        <v>256</v>
      </c>
      <c r="K7" s="103">
        <v>335</v>
      </c>
      <c r="L7" s="103">
        <v>591</v>
      </c>
      <c r="M7" s="11" t="s">
        <v>42</v>
      </c>
      <c r="N7" s="23" t="s">
        <v>929</v>
      </c>
      <c r="O7" s="103">
        <v>450</v>
      </c>
      <c r="P7" s="103">
        <v>402</v>
      </c>
      <c r="Q7" s="103">
        <v>392</v>
      </c>
      <c r="R7" s="103">
        <v>794</v>
      </c>
      <c r="S7" s="1"/>
      <c r="T7" s="7"/>
      <c r="U7" s="7"/>
      <c r="V7" s="1"/>
      <c r="W7" s="1"/>
      <c r="X7" s="1"/>
      <c r="Y7" s="1"/>
    </row>
    <row r="8" spans="1:26" ht="15.95" customHeight="1" x14ac:dyDescent="0.4">
      <c r="A8" s="8" t="s">
        <v>24</v>
      </c>
      <c r="B8" s="9" t="s">
        <v>930</v>
      </c>
      <c r="C8" s="103">
        <v>270</v>
      </c>
      <c r="D8" s="103">
        <v>205</v>
      </c>
      <c r="E8" s="103">
        <v>232</v>
      </c>
      <c r="F8" s="103">
        <v>437</v>
      </c>
      <c r="G8" s="10" t="s">
        <v>32</v>
      </c>
      <c r="H8" s="9" t="s">
        <v>931</v>
      </c>
      <c r="I8" s="103">
        <v>523</v>
      </c>
      <c r="J8" s="103">
        <v>509</v>
      </c>
      <c r="K8" s="103">
        <v>590</v>
      </c>
      <c r="L8" s="103">
        <v>1099</v>
      </c>
      <c r="M8" s="11" t="s">
        <v>46</v>
      </c>
      <c r="N8" s="9" t="s">
        <v>932</v>
      </c>
      <c r="O8" s="103">
        <v>382</v>
      </c>
      <c r="P8" s="103">
        <v>320</v>
      </c>
      <c r="Q8" s="103">
        <v>62</v>
      </c>
      <c r="R8" s="103">
        <v>382</v>
      </c>
      <c r="S8" s="874" t="s">
        <v>22</v>
      </c>
      <c r="T8" s="151" t="s">
        <v>23</v>
      </c>
      <c r="U8" s="152"/>
      <c r="V8" s="874" t="s">
        <v>909</v>
      </c>
      <c r="W8" s="874" t="s">
        <v>910</v>
      </c>
      <c r="X8" s="874" t="s">
        <v>911</v>
      </c>
      <c r="Y8" s="874" t="s">
        <v>912</v>
      </c>
    </row>
    <row r="9" spans="1:26" ht="15.95" customHeight="1" x14ac:dyDescent="0.4">
      <c r="A9" s="8" t="s">
        <v>28</v>
      </c>
      <c r="B9" s="9" t="s">
        <v>933</v>
      </c>
      <c r="C9" s="103">
        <v>357</v>
      </c>
      <c r="D9" s="103">
        <v>290</v>
      </c>
      <c r="E9" s="103">
        <v>299</v>
      </c>
      <c r="F9" s="103">
        <v>589</v>
      </c>
      <c r="G9" s="10" t="s">
        <v>35</v>
      </c>
      <c r="H9" s="9" t="s">
        <v>934</v>
      </c>
      <c r="I9" s="103">
        <v>107</v>
      </c>
      <c r="J9" s="103">
        <v>91</v>
      </c>
      <c r="K9" s="103">
        <v>119</v>
      </c>
      <c r="L9" s="103">
        <v>210</v>
      </c>
      <c r="M9" s="147"/>
      <c r="N9" s="148" t="s">
        <v>935</v>
      </c>
      <c r="O9" s="147"/>
      <c r="P9" s="150"/>
      <c r="Q9" s="150"/>
      <c r="R9" s="148"/>
      <c r="S9" s="11"/>
      <c r="T9" s="324" t="s">
        <v>925</v>
      </c>
      <c r="U9" s="311"/>
      <c r="V9" s="103">
        <v>151</v>
      </c>
      <c r="W9" s="103">
        <v>126</v>
      </c>
      <c r="X9" s="103">
        <v>147</v>
      </c>
      <c r="Y9" s="103">
        <v>273</v>
      </c>
    </row>
    <row r="10" spans="1:26" ht="15.95" customHeight="1" x14ac:dyDescent="0.4">
      <c r="A10" s="8" t="s">
        <v>523</v>
      </c>
      <c r="B10" s="141" t="s">
        <v>936</v>
      </c>
      <c r="C10" s="103">
        <v>111</v>
      </c>
      <c r="D10" s="103">
        <v>88</v>
      </c>
      <c r="E10" s="103">
        <v>93</v>
      </c>
      <c r="F10" s="103">
        <v>181</v>
      </c>
      <c r="G10" s="10" t="s">
        <v>38</v>
      </c>
      <c r="H10" s="9" t="s">
        <v>937</v>
      </c>
      <c r="I10" s="103">
        <v>449</v>
      </c>
      <c r="J10" s="103">
        <v>417</v>
      </c>
      <c r="K10" s="103">
        <v>424</v>
      </c>
      <c r="L10" s="103">
        <v>841</v>
      </c>
      <c r="M10" s="130"/>
      <c r="N10" s="130"/>
      <c r="O10" s="1"/>
      <c r="P10" s="1"/>
      <c r="Q10" s="1"/>
      <c r="R10" s="1"/>
      <c r="S10" s="11" t="s">
        <v>692</v>
      </c>
      <c r="T10" s="324" t="s">
        <v>938</v>
      </c>
      <c r="U10" s="311"/>
      <c r="V10" s="103">
        <v>83</v>
      </c>
      <c r="W10" s="103">
        <v>64</v>
      </c>
      <c r="X10" s="103">
        <v>72</v>
      </c>
      <c r="Y10" s="103">
        <v>136</v>
      </c>
    </row>
    <row r="11" spans="1:26" ht="15.95" customHeight="1" x14ac:dyDescent="0.4">
      <c r="A11" s="8" t="s">
        <v>523</v>
      </c>
      <c r="B11" s="101" t="s">
        <v>939</v>
      </c>
      <c r="C11" s="103">
        <v>149</v>
      </c>
      <c r="D11" s="103">
        <v>120</v>
      </c>
      <c r="E11" s="103">
        <v>115</v>
      </c>
      <c r="F11" s="103">
        <v>235</v>
      </c>
      <c r="G11" s="10" t="s">
        <v>523</v>
      </c>
      <c r="H11" s="14" t="s">
        <v>940</v>
      </c>
      <c r="I11" s="103">
        <v>1334</v>
      </c>
      <c r="J11" s="103">
        <v>1269</v>
      </c>
      <c r="K11" s="103">
        <v>1389</v>
      </c>
      <c r="L11" s="103">
        <v>2658</v>
      </c>
      <c r="M11" s="130"/>
      <c r="N11" s="199" t="s">
        <v>927</v>
      </c>
      <c r="O11" s="13" t="s">
        <v>693</v>
      </c>
      <c r="P11" s="155" t="s">
        <v>941</v>
      </c>
      <c r="Q11" s="154"/>
      <c r="R11" s="1"/>
      <c r="S11" s="11"/>
      <c r="T11" s="324" t="s">
        <v>919</v>
      </c>
      <c r="U11" s="311"/>
      <c r="V11" s="103">
        <v>234</v>
      </c>
      <c r="W11" s="103">
        <v>190</v>
      </c>
      <c r="X11" s="103">
        <v>219</v>
      </c>
      <c r="Y11" s="103">
        <v>409</v>
      </c>
      <c r="Z11" s="4" t="s">
        <v>942</v>
      </c>
    </row>
    <row r="12" spans="1:26" ht="15.95" customHeight="1" x14ac:dyDescent="0.4">
      <c r="A12" s="8" t="s">
        <v>40</v>
      </c>
      <c r="B12" s="9" t="s">
        <v>943</v>
      </c>
      <c r="C12" s="103">
        <v>152</v>
      </c>
      <c r="D12" s="103">
        <v>100</v>
      </c>
      <c r="E12" s="103">
        <v>120</v>
      </c>
      <c r="F12" s="103">
        <v>220</v>
      </c>
      <c r="G12" s="10" t="s">
        <v>45</v>
      </c>
      <c r="H12" s="9" t="s">
        <v>944</v>
      </c>
      <c r="I12" s="103">
        <v>2467</v>
      </c>
      <c r="J12" s="103">
        <v>2607</v>
      </c>
      <c r="K12" s="103">
        <v>2789</v>
      </c>
      <c r="L12" s="103">
        <v>5396</v>
      </c>
      <c r="M12" s="1"/>
      <c r="N12" s="200"/>
      <c r="O12" s="13" t="s">
        <v>694</v>
      </c>
      <c r="P12" s="155" t="s">
        <v>945</v>
      </c>
      <c r="Q12" s="154"/>
      <c r="R12" s="1"/>
      <c r="S12" s="114"/>
      <c r="V12" s="114"/>
      <c r="W12" s="114"/>
      <c r="X12" s="114"/>
      <c r="Y12" s="114"/>
    </row>
    <row r="13" spans="1:26" ht="15.95" customHeight="1" x14ac:dyDescent="0.4">
      <c r="A13" s="8" t="s">
        <v>44</v>
      </c>
      <c r="B13" s="9" t="s">
        <v>946</v>
      </c>
      <c r="C13" s="103">
        <v>327</v>
      </c>
      <c r="D13" s="103">
        <v>257</v>
      </c>
      <c r="E13" s="103">
        <v>252</v>
      </c>
      <c r="F13" s="103">
        <v>509</v>
      </c>
      <c r="G13" s="10" t="s">
        <v>49</v>
      </c>
      <c r="H13" s="9" t="s">
        <v>947</v>
      </c>
      <c r="I13" s="103">
        <v>400</v>
      </c>
      <c r="J13" s="103">
        <v>377</v>
      </c>
      <c r="K13" s="103">
        <v>407</v>
      </c>
      <c r="L13" s="103">
        <v>784</v>
      </c>
      <c r="M13" s="15"/>
      <c r="N13" s="205" t="s">
        <v>936</v>
      </c>
      <c r="O13" s="16" t="s">
        <v>695</v>
      </c>
      <c r="P13" s="351" t="s">
        <v>948</v>
      </c>
      <c r="Q13" s="349"/>
      <c r="R13" s="17"/>
      <c r="S13" s="874" t="s">
        <v>22</v>
      </c>
      <c r="T13" s="151" t="s">
        <v>23</v>
      </c>
      <c r="U13" s="152"/>
      <c r="V13" s="874" t="s">
        <v>909</v>
      </c>
      <c r="W13" s="874" t="s">
        <v>910</v>
      </c>
      <c r="X13" s="874" t="s">
        <v>911</v>
      </c>
      <c r="Y13" s="874" t="s">
        <v>912</v>
      </c>
    </row>
    <row r="14" spans="1:26" ht="15.95" customHeight="1" x14ac:dyDescent="0.4">
      <c r="A14" s="8" t="s">
        <v>48</v>
      </c>
      <c r="B14" s="9" t="s">
        <v>949</v>
      </c>
      <c r="C14" s="103">
        <v>1660</v>
      </c>
      <c r="D14" s="103">
        <v>1475</v>
      </c>
      <c r="E14" s="103">
        <v>1599</v>
      </c>
      <c r="F14" s="103">
        <v>3074</v>
      </c>
      <c r="G14" s="10" t="s">
        <v>51</v>
      </c>
      <c r="H14" s="9" t="s">
        <v>950</v>
      </c>
      <c r="I14" s="103">
        <v>219</v>
      </c>
      <c r="J14" s="103">
        <v>162</v>
      </c>
      <c r="K14" s="103">
        <v>190</v>
      </c>
      <c r="L14" s="103">
        <v>352</v>
      </c>
      <c r="M14" s="15"/>
      <c r="N14" s="206"/>
      <c r="O14" s="16" t="s">
        <v>696</v>
      </c>
      <c r="P14" s="351" t="s">
        <v>951</v>
      </c>
      <c r="Q14" s="349"/>
      <c r="R14" s="1"/>
      <c r="S14" s="11" t="s">
        <v>697</v>
      </c>
      <c r="T14" s="324" t="s">
        <v>952</v>
      </c>
      <c r="U14" s="311"/>
      <c r="V14" s="27">
        <v>82</v>
      </c>
      <c r="W14" s="27">
        <v>56</v>
      </c>
      <c r="X14" s="27">
        <v>71</v>
      </c>
      <c r="Y14" s="27">
        <v>127</v>
      </c>
    </row>
    <row r="15" spans="1:26" ht="15.95" customHeight="1" x14ac:dyDescent="0.4">
      <c r="A15" s="8" t="s">
        <v>50</v>
      </c>
      <c r="B15" s="9" t="s">
        <v>953</v>
      </c>
      <c r="C15" s="103">
        <v>953</v>
      </c>
      <c r="D15" s="103">
        <v>939</v>
      </c>
      <c r="E15" s="103">
        <v>1069</v>
      </c>
      <c r="F15" s="103">
        <v>2008</v>
      </c>
      <c r="G15" s="10" t="s">
        <v>54</v>
      </c>
      <c r="H15" s="9" t="s">
        <v>954</v>
      </c>
      <c r="I15" s="103">
        <v>142</v>
      </c>
      <c r="J15" s="103">
        <v>132</v>
      </c>
      <c r="K15" s="103">
        <v>126</v>
      </c>
      <c r="L15" s="103">
        <v>258</v>
      </c>
      <c r="M15" s="15"/>
      <c r="N15" s="367" t="s">
        <v>939</v>
      </c>
      <c r="O15" s="18" t="s">
        <v>698</v>
      </c>
      <c r="P15" s="360" t="s">
        <v>955</v>
      </c>
      <c r="Q15" s="359"/>
      <c r="R15" s="1"/>
      <c r="S15" s="11"/>
      <c r="T15" s="324" t="s">
        <v>919</v>
      </c>
      <c r="U15" s="311"/>
      <c r="V15" s="27">
        <v>234</v>
      </c>
      <c r="W15" s="27">
        <v>190</v>
      </c>
      <c r="X15" s="27">
        <v>219</v>
      </c>
      <c r="Y15" s="27">
        <v>409</v>
      </c>
    </row>
    <row r="16" spans="1:26" ht="15.95" customHeight="1" x14ac:dyDescent="0.4">
      <c r="A16" s="8" t="s">
        <v>52</v>
      </c>
      <c r="B16" s="9" t="s">
        <v>956</v>
      </c>
      <c r="C16" s="103">
        <v>911</v>
      </c>
      <c r="D16" s="103">
        <v>891</v>
      </c>
      <c r="E16" s="103">
        <v>949</v>
      </c>
      <c r="F16" s="103">
        <v>1840</v>
      </c>
      <c r="G16" s="10" t="s">
        <v>56</v>
      </c>
      <c r="H16" s="9" t="s">
        <v>957</v>
      </c>
      <c r="I16" s="103">
        <v>189</v>
      </c>
      <c r="J16" s="103">
        <v>147</v>
      </c>
      <c r="K16" s="103">
        <v>160</v>
      </c>
      <c r="L16" s="103">
        <v>307</v>
      </c>
      <c r="M16" s="15"/>
      <c r="N16" s="230"/>
      <c r="O16" s="18" t="s">
        <v>699</v>
      </c>
      <c r="P16" s="360" t="s">
        <v>939</v>
      </c>
      <c r="Q16" s="359"/>
      <c r="R16" s="1"/>
      <c r="S16" s="11"/>
      <c r="T16" s="324" t="s">
        <v>919</v>
      </c>
      <c r="U16" s="311"/>
      <c r="V16" s="27">
        <v>316</v>
      </c>
      <c r="W16" s="27">
        <v>246</v>
      </c>
      <c r="X16" s="27">
        <v>290</v>
      </c>
      <c r="Y16" s="27">
        <v>536</v>
      </c>
      <c r="Z16" s="4" t="s">
        <v>958</v>
      </c>
    </row>
    <row r="17" spans="1:25" ht="15.95" customHeight="1" x14ac:dyDescent="0.4">
      <c r="A17" s="8" t="s">
        <v>55</v>
      </c>
      <c r="B17" s="9" t="s">
        <v>959</v>
      </c>
      <c r="C17" s="103">
        <v>397</v>
      </c>
      <c r="D17" s="103">
        <v>300</v>
      </c>
      <c r="E17" s="103">
        <v>350</v>
      </c>
      <c r="F17" s="103">
        <v>650</v>
      </c>
      <c r="G17" s="873" t="s">
        <v>59</v>
      </c>
      <c r="H17" s="9" t="s">
        <v>960</v>
      </c>
      <c r="I17" s="103">
        <v>160</v>
      </c>
      <c r="J17" s="103">
        <v>157</v>
      </c>
      <c r="K17" s="103">
        <v>173</v>
      </c>
      <c r="L17" s="103">
        <v>330</v>
      </c>
      <c r="M17" s="15"/>
      <c r="N17" s="368" t="s">
        <v>700</v>
      </c>
      <c r="O17" s="19" t="s">
        <v>701</v>
      </c>
      <c r="P17" s="356" t="s">
        <v>702</v>
      </c>
      <c r="Q17" s="353"/>
      <c r="R17" s="1"/>
      <c r="S17" s="1"/>
      <c r="V17" s="1"/>
      <c r="W17" s="1"/>
      <c r="X17" s="1"/>
      <c r="Y17" s="1"/>
    </row>
    <row r="18" spans="1:25" ht="15.95" customHeight="1" x14ac:dyDescent="0.4">
      <c r="A18" s="8" t="s">
        <v>58</v>
      </c>
      <c r="B18" s="9" t="s">
        <v>961</v>
      </c>
      <c r="C18" s="103">
        <v>492</v>
      </c>
      <c r="D18" s="103">
        <v>396</v>
      </c>
      <c r="E18" s="103">
        <v>481</v>
      </c>
      <c r="F18" s="103">
        <v>877</v>
      </c>
      <c r="G18" s="873" t="s">
        <v>61</v>
      </c>
      <c r="H18" s="9" t="s">
        <v>962</v>
      </c>
      <c r="I18" s="103">
        <v>110</v>
      </c>
      <c r="J18" s="103">
        <v>56</v>
      </c>
      <c r="K18" s="103">
        <v>69</v>
      </c>
      <c r="L18" s="103">
        <v>125</v>
      </c>
      <c r="M18" s="15"/>
      <c r="N18" s="231"/>
      <c r="O18" s="19" t="s">
        <v>703</v>
      </c>
      <c r="P18" s="356" t="s">
        <v>704</v>
      </c>
      <c r="Q18" s="353"/>
      <c r="R18" s="1"/>
      <c r="S18" s="874" t="s">
        <v>963</v>
      </c>
      <c r="T18" s="151" t="s">
        <v>964</v>
      </c>
      <c r="U18" s="152"/>
      <c r="V18" s="874" t="s">
        <v>909</v>
      </c>
      <c r="W18" s="874" t="s">
        <v>910</v>
      </c>
      <c r="X18" s="874" t="s">
        <v>911</v>
      </c>
      <c r="Y18" s="874" t="s">
        <v>912</v>
      </c>
    </row>
    <row r="19" spans="1:25" ht="15.95" customHeight="1" x14ac:dyDescent="0.4">
      <c r="A19" s="8" t="s">
        <v>60</v>
      </c>
      <c r="B19" s="9" t="s">
        <v>965</v>
      </c>
      <c r="C19" s="103">
        <v>668</v>
      </c>
      <c r="D19" s="103">
        <v>572</v>
      </c>
      <c r="E19" s="103">
        <v>627</v>
      </c>
      <c r="F19" s="103">
        <v>1199</v>
      </c>
      <c r="G19" s="10" t="s">
        <v>64</v>
      </c>
      <c r="H19" s="9" t="s">
        <v>966</v>
      </c>
      <c r="I19" s="103">
        <v>144</v>
      </c>
      <c r="J19" s="103">
        <v>135</v>
      </c>
      <c r="K19" s="103">
        <v>135</v>
      </c>
      <c r="L19" s="103">
        <v>270</v>
      </c>
      <c r="M19" s="15"/>
      <c r="N19" s="369" t="s">
        <v>940</v>
      </c>
      <c r="O19" s="20" t="s">
        <v>705</v>
      </c>
      <c r="P19" s="357" t="s">
        <v>967</v>
      </c>
      <c r="Q19" s="354"/>
      <c r="R19" s="1"/>
      <c r="S19" s="13" t="s">
        <v>693</v>
      </c>
      <c r="T19" s="155" t="s">
        <v>927</v>
      </c>
      <c r="U19" s="154"/>
      <c r="V19" s="103">
        <v>142</v>
      </c>
      <c r="W19" s="103">
        <v>110</v>
      </c>
      <c r="X19" s="103">
        <v>127</v>
      </c>
      <c r="Y19" s="103">
        <v>237</v>
      </c>
    </row>
    <row r="20" spans="1:25" ht="15.95" customHeight="1" x14ac:dyDescent="0.4">
      <c r="A20" s="8" t="s">
        <v>63</v>
      </c>
      <c r="B20" s="9" t="s">
        <v>968</v>
      </c>
      <c r="C20" s="103">
        <v>1195</v>
      </c>
      <c r="D20" s="103">
        <v>1194</v>
      </c>
      <c r="E20" s="103">
        <v>1224</v>
      </c>
      <c r="F20" s="103">
        <v>2418</v>
      </c>
      <c r="G20" s="10" t="s">
        <v>66</v>
      </c>
      <c r="H20" s="9" t="s">
        <v>969</v>
      </c>
      <c r="I20" s="103">
        <v>430</v>
      </c>
      <c r="J20" s="103">
        <v>338</v>
      </c>
      <c r="K20" s="103">
        <v>375</v>
      </c>
      <c r="L20" s="103">
        <v>713</v>
      </c>
      <c r="M20" s="15"/>
      <c r="N20" s="232"/>
      <c r="O20" s="20" t="s">
        <v>706</v>
      </c>
      <c r="P20" s="357" t="s">
        <v>970</v>
      </c>
      <c r="Q20" s="354"/>
      <c r="R20" s="1"/>
      <c r="S20" s="13" t="s">
        <v>694</v>
      </c>
      <c r="T20" s="155" t="s">
        <v>945</v>
      </c>
      <c r="U20" s="154"/>
      <c r="V20" s="103">
        <v>20</v>
      </c>
      <c r="W20" s="103">
        <v>19</v>
      </c>
      <c r="X20" s="103">
        <v>14</v>
      </c>
      <c r="Y20" s="103">
        <v>33</v>
      </c>
    </row>
    <row r="21" spans="1:25" ht="15.95" customHeight="1" x14ac:dyDescent="0.4">
      <c r="A21" s="8" t="s">
        <v>65</v>
      </c>
      <c r="B21" s="9" t="s">
        <v>971</v>
      </c>
      <c r="C21" s="103">
        <v>822</v>
      </c>
      <c r="D21" s="103">
        <v>810</v>
      </c>
      <c r="E21" s="103">
        <v>855</v>
      </c>
      <c r="F21" s="103">
        <v>1665</v>
      </c>
      <c r="G21" s="10" t="s">
        <v>68</v>
      </c>
      <c r="H21" s="9" t="s">
        <v>972</v>
      </c>
      <c r="I21" s="103">
        <v>129</v>
      </c>
      <c r="J21" s="103">
        <v>93</v>
      </c>
      <c r="K21" s="103">
        <v>120</v>
      </c>
      <c r="L21" s="103">
        <v>213</v>
      </c>
      <c r="M21" s="15"/>
      <c r="N21" s="187" t="s">
        <v>973</v>
      </c>
      <c r="O21" s="21" t="s">
        <v>82</v>
      </c>
      <c r="P21" s="325" t="s">
        <v>974</v>
      </c>
      <c r="Q21" s="312"/>
      <c r="R21" s="1"/>
      <c r="S21" s="16" t="s">
        <v>695</v>
      </c>
      <c r="T21" s="351" t="s">
        <v>975</v>
      </c>
      <c r="U21" s="349"/>
      <c r="V21" s="103">
        <v>85</v>
      </c>
      <c r="W21" s="103">
        <v>69</v>
      </c>
      <c r="X21" s="103">
        <v>72</v>
      </c>
      <c r="Y21" s="103">
        <v>141</v>
      </c>
    </row>
    <row r="22" spans="1:25" ht="15.95" customHeight="1" x14ac:dyDescent="0.4">
      <c r="A22" s="8" t="s">
        <v>67</v>
      </c>
      <c r="B22" s="9" t="s">
        <v>976</v>
      </c>
      <c r="C22" s="103">
        <v>297</v>
      </c>
      <c r="D22" s="103">
        <v>241</v>
      </c>
      <c r="E22" s="103">
        <v>344</v>
      </c>
      <c r="F22" s="103">
        <v>585</v>
      </c>
      <c r="G22" s="10" t="s">
        <v>73</v>
      </c>
      <c r="H22" s="9" t="s">
        <v>977</v>
      </c>
      <c r="I22" s="103">
        <v>154</v>
      </c>
      <c r="J22" s="103">
        <v>131</v>
      </c>
      <c r="K22" s="103">
        <v>149</v>
      </c>
      <c r="L22" s="103">
        <v>280</v>
      </c>
      <c r="M22" s="15"/>
      <c r="N22" s="233"/>
      <c r="O22" s="21" t="s">
        <v>85</v>
      </c>
      <c r="P22" s="325" t="s">
        <v>978</v>
      </c>
      <c r="Q22" s="312"/>
      <c r="R22" s="1"/>
      <c r="S22" s="16" t="s">
        <v>696</v>
      </c>
      <c r="T22" s="351" t="s">
        <v>951</v>
      </c>
      <c r="U22" s="349"/>
      <c r="V22" s="103">
        <v>26</v>
      </c>
      <c r="W22" s="103">
        <v>19</v>
      </c>
      <c r="X22" s="103">
        <v>21</v>
      </c>
      <c r="Y22" s="103">
        <v>40</v>
      </c>
    </row>
    <row r="23" spans="1:25" ht="15.95" customHeight="1" x14ac:dyDescent="0.4">
      <c r="A23" s="8" t="s">
        <v>72</v>
      </c>
      <c r="B23" s="9" t="s">
        <v>979</v>
      </c>
      <c r="C23" s="103">
        <v>968</v>
      </c>
      <c r="D23" s="103">
        <v>813</v>
      </c>
      <c r="E23" s="103">
        <v>972</v>
      </c>
      <c r="F23" s="103">
        <v>1785</v>
      </c>
      <c r="G23" s="10" t="s">
        <v>77</v>
      </c>
      <c r="H23" s="9" t="s">
        <v>980</v>
      </c>
      <c r="I23" s="103">
        <v>147</v>
      </c>
      <c r="J23" s="103">
        <v>103</v>
      </c>
      <c r="K23" s="103">
        <v>132</v>
      </c>
      <c r="L23" s="103">
        <v>235</v>
      </c>
      <c r="M23" s="130"/>
      <c r="N23" s="188"/>
      <c r="O23" s="21" t="s">
        <v>88</v>
      </c>
      <c r="P23" s="325" t="s">
        <v>981</v>
      </c>
      <c r="Q23" s="312"/>
      <c r="R23" s="1"/>
      <c r="S23" s="16" t="s">
        <v>698</v>
      </c>
      <c r="T23" s="351" t="s">
        <v>955</v>
      </c>
      <c r="U23" s="349"/>
      <c r="V23" s="103">
        <v>68</v>
      </c>
      <c r="W23" s="103">
        <v>65</v>
      </c>
      <c r="X23" s="103">
        <v>50</v>
      </c>
      <c r="Y23" s="103">
        <v>115</v>
      </c>
    </row>
    <row r="24" spans="1:25" ht="15.95" customHeight="1" x14ac:dyDescent="0.4">
      <c r="A24" s="8" t="s">
        <v>76</v>
      </c>
      <c r="B24" s="9" t="s">
        <v>982</v>
      </c>
      <c r="C24" s="103">
        <v>1236</v>
      </c>
      <c r="D24" s="103">
        <v>1120</v>
      </c>
      <c r="E24" s="103">
        <v>1153</v>
      </c>
      <c r="F24" s="103">
        <v>2273</v>
      </c>
      <c r="G24" s="10" t="s">
        <v>79</v>
      </c>
      <c r="H24" s="9" t="s">
        <v>983</v>
      </c>
      <c r="I24" s="103">
        <v>391</v>
      </c>
      <c r="J24" s="103">
        <v>403</v>
      </c>
      <c r="K24" s="103">
        <v>439</v>
      </c>
      <c r="L24" s="103">
        <v>842</v>
      </c>
      <c r="M24" s="15"/>
      <c r="N24" s="370" t="s">
        <v>919</v>
      </c>
      <c r="O24" s="22" t="s">
        <v>20</v>
      </c>
      <c r="P24" s="228" t="s">
        <v>916</v>
      </c>
      <c r="Q24" s="295"/>
      <c r="R24" s="485" t="s">
        <v>925</v>
      </c>
      <c r="S24" s="16" t="s">
        <v>699</v>
      </c>
      <c r="T24" s="351" t="s">
        <v>939</v>
      </c>
      <c r="U24" s="349"/>
      <c r="V24" s="103">
        <v>81</v>
      </c>
      <c r="W24" s="103">
        <v>55</v>
      </c>
      <c r="X24" s="103">
        <v>65</v>
      </c>
      <c r="Y24" s="103">
        <v>120</v>
      </c>
    </row>
    <row r="25" spans="1:25" ht="15.95" customHeight="1" x14ac:dyDescent="0.4">
      <c r="A25" s="8" t="s">
        <v>78</v>
      </c>
      <c r="B25" s="23" t="s">
        <v>984</v>
      </c>
      <c r="C25" s="103">
        <v>1458</v>
      </c>
      <c r="D25" s="103">
        <v>1357</v>
      </c>
      <c r="E25" s="103">
        <v>1532</v>
      </c>
      <c r="F25" s="103">
        <v>2889</v>
      </c>
      <c r="G25" s="10" t="s">
        <v>81</v>
      </c>
      <c r="H25" s="9" t="s">
        <v>985</v>
      </c>
      <c r="I25" s="103">
        <v>809</v>
      </c>
      <c r="J25" s="103">
        <v>823</v>
      </c>
      <c r="K25" s="103">
        <v>966</v>
      </c>
      <c r="L25" s="103">
        <v>1789</v>
      </c>
      <c r="M25" s="130"/>
      <c r="N25" s="234"/>
      <c r="O25" s="22" t="s">
        <v>26</v>
      </c>
      <c r="P25" s="228" t="s">
        <v>920</v>
      </c>
      <c r="Q25" s="295"/>
      <c r="R25" s="229"/>
      <c r="S25" s="16" t="s">
        <v>701</v>
      </c>
      <c r="T25" s="147" t="s">
        <v>702</v>
      </c>
      <c r="U25" s="148"/>
      <c r="V25" s="103">
        <v>306</v>
      </c>
      <c r="W25" s="103">
        <v>283</v>
      </c>
      <c r="X25" s="103">
        <v>314</v>
      </c>
      <c r="Y25" s="103">
        <v>597</v>
      </c>
    </row>
    <row r="26" spans="1:25" ht="15.95" customHeight="1" x14ac:dyDescent="0.4">
      <c r="A26" s="8" t="s">
        <v>80</v>
      </c>
      <c r="B26" s="23" t="s">
        <v>986</v>
      </c>
      <c r="C26" s="103">
        <v>798</v>
      </c>
      <c r="D26" s="103">
        <v>823</v>
      </c>
      <c r="E26" s="103">
        <v>839</v>
      </c>
      <c r="F26" s="103">
        <v>1662</v>
      </c>
      <c r="G26" s="10" t="s">
        <v>84</v>
      </c>
      <c r="H26" s="9" t="s">
        <v>987</v>
      </c>
      <c r="I26" s="103">
        <v>546</v>
      </c>
      <c r="J26" s="103">
        <v>527</v>
      </c>
      <c r="K26" s="103">
        <v>592</v>
      </c>
      <c r="L26" s="103">
        <v>1119</v>
      </c>
      <c r="M26" s="130"/>
      <c r="N26" s="234"/>
      <c r="O26" s="22" t="s">
        <v>697</v>
      </c>
      <c r="P26" s="228" t="s">
        <v>988</v>
      </c>
      <c r="Q26" s="295"/>
      <c r="R26" s="1"/>
      <c r="S26" s="16" t="s">
        <v>703</v>
      </c>
      <c r="T26" s="147" t="s">
        <v>704</v>
      </c>
      <c r="U26" s="148"/>
      <c r="V26" s="103">
        <v>26</v>
      </c>
      <c r="W26" s="103">
        <v>23</v>
      </c>
      <c r="X26" s="103">
        <v>23</v>
      </c>
      <c r="Y26" s="103">
        <v>46</v>
      </c>
    </row>
    <row r="27" spans="1:25" ht="15.95" customHeight="1" x14ac:dyDescent="0.4">
      <c r="A27" s="8" t="s">
        <v>83</v>
      </c>
      <c r="B27" s="9" t="s">
        <v>989</v>
      </c>
      <c r="C27" s="103">
        <v>1485</v>
      </c>
      <c r="D27" s="103">
        <v>1555</v>
      </c>
      <c r="E27" s="103">
        <v>1614</v>
      </c>
      <c r="F27" s="103">
        <v>3169</v>
      </c>
      <c r="G27" s="10" t="s">
        <v>87</v>
      </c>
      <c r="H27" s="9" t="s">
        <v>990</v>
      </c>
      <c r="I27" s="103">
        <v>434</v>
      </c>
      <c r="J27" s="103">
        <v>304</v>
      </c>
      <c r="K27" s="103">
        <v>384</v>
      </c>
      <c r="L27" s="103">
        <v>688</v>
      </c>
      <c r="M27" s="15"/>
      <c r="N27" s="229"/>
      <c r="O27" s="22" t="s">
        <v>692</v>
      </c>
      <c r="P27" s="228" t="s">
        <v>938</v>
      </c>
      <c r="Q27" s="295"/>
      <c r="R27" s="104"/>
      <c r="S27" s="20" t="s">
        <v>705</v>
      </c>
      <c r="T27" s="357" t="s">
        <v>967</v>
      </c>
      <c r="U27" s="354"/>
      <c r="V27" s="103">
        <v>194</v>
      </c>
      <c r="W27" s="103">
        <v>177</v>
      </c>
      <c r="X27" s="103">
        <v>176</v>
      </c>
      <c r="Y27" s="103">
        <v>353</v>
      </c>
    </row>
    <row r="28" spans="1:25" ht="15.95" customHeight="1" x14ac:dyDescent="0.4">
      <c r="A28" s="8" t="s">
        <v>86</v>
      </c>
      <c r="B28" s="9" t="s">
        <v>991</v>
      </c>
      <c r="C28" s="103">
        <v>770</v>
      </c>
      <c r="D28" s="103">
        <v>697</v>
      </c>
      <c r="E28" s="103">
        <v>776</v>
      </c>
      <c r="F28" s="103">
        <v>1473</v>
      </c>
      <c r="G28" s="10" t="s">
        <v>90</v>
      </c>
      <c r="H28" s="9" t="s">
        <v>992</v>
      </c>
      <c r="I28" s="103">
        <v>235</v>
      </c>
      <c r="J28" s="103">
        <v>181</v>
      </c>
      <c r="K28" s="103">
        <v>199</v>
      </c>
      <c r="L28" s="103">
        <v>380</v>
      </c>
      <c r="M28" s="130"/>
      <c r="N28" s="371" t="s">
        <v>923</v>
      </c>
      <c r="O28" s="24" t="s">
        <v>708</v>
      </c>
      <c r="P28" s="358" t="s">
        <v>993</v>
      </c>
      <c r="Q28" s="355"/>
      <c r="R28" s="1"/>
      <c r="S28" s="20" t="s">
        <v>706</v>
      </c>
      <c r="T28" s="357" t="s">
        <v>970</v>
      </c>
      <c r="U28" s="354"/>
      <c r="V28" s="103">
        <v>1140</v>
      </c>
      <c r="W28" s="103">
        <v>1092</v>
      </c>
      <c r="X28" s="103">
        <v>1213</v>
      </c>
      <c r="Y28" s="103">
        <v>2305</v>
      </c>
    </row>
    <row r="29" spans="1:25" ht="15.95" customHeight="1" x14ac:dyDescent="0.4">
      <c r="A29" s="8" t="s">
        <v>89</v>
      </c>
      <c r="B29" s="9" t="s">
        <v>994</v>
      </c>
      <c r="C29" s="103">
        <v>648</v>
      </c>
      <c r="D29" s="103">
        <v>582</v>
      </c>
      <c r="E29" s="103">
        <v>671</v>
      </c>
      <c r="F29" s="103">
        <v>1253</v>
      </c>
      <c r="G29" s="10" t="s">
        <v>92</v>
      </c>
      <c r="H29" s="9" t="s">
        <v>995</v>
      </c>
      <c r="I29" s="103">
        <v>235</v>
      </c>
      <c r="J29" s="103">
        <v>138</v>
      </c>
      <c r="K29" s="103">
        <v>230</v>
      </c>
      <c r="L29" s="103">
        <v>368</v>
      </c>
      <c r="M29" s="130"/>
      <c r="N29" s="236"/>
      <c r="O29" s="24" t="s">
        <v>709</v>
      </c>
      <c r="P29" s="358" t="s">
        <v>996</v>
      </c>
      <c r="Q29" s="355"/>
      <c r="R29" s="1"/>
      <c r="S29" s="21" t="s">
        <v>82</v>
      </c>
      <c r="T29" s="325" t="s">
        <v>997</v>
      </c>
      <c r="U29" s="312"/>
      <c r="V29" s="103">
        <v>71</v>
      </c>
      <c r="W29" s="103">
        <v>47</v>
      </c>
      <c r="X29" s="103">
        <v>43</v>
      </c>
      <c r="Y29" s="103">
        <v>90</v>
      </c>
    </row>
    <row r="30" spans="1:25" ht="15.95" customHeight="1" x14ac:dyDescent="0.4">
      <c r="A30" s="8" t="s">
        <v>91</v>
      </c>
      <c r="B30" s="9" t="s">
        <v>998</v>
      </c>
      <c r="C30" s="103">
        <v>615</v>
      </c>
      <c r="D30" s="103">
        <v>507</v>
      </c>
      <c r="E30" s="103">
        <v>586</v>
      </c>
      <c r="F30" s="103">
        <v>1093</v>
      </c>
      <c r="G30" s="10" t="s">
        <v>95</v>
      </c>
      <c r="H30" s="9" t="s">
        <v>999</v>
      </c>
      <c r="I30" s="103">
        <v>92</v>
      </c>
      <c r="J30" s="103">
        <v>81</v>
      </c>
      <c r="K30" s="103">
        <v>84</v>
      </c>
      <c r="L30" s="103">
        <v>165</v>
      </c>
      <c r="M30" s="1"/>
      <c r="N30" s="236"/>
      <c r="O30" s="24" t="s">
        <v>710</v>
      </c>
      <c r="P30" s="358" t="s">
        <v>1000</v>
      </c>
      <c r="Q30" s="355"/>
      <c r="R30" s="1"/>
      <c r="S30" s="21" t="s">
        <v>85</v>
      </c>
      <c r="T30" s="325" t="s">
        <v>1001</v>
      </c>
      <c r="U30" s="312"/>
      <c r="V30" s="103">
        <v>39</v>
      </c>
      <c r="W30" s="103">
        <v>33</v>
      </c>
      <c r="X30" s="103">
        <v>30</v>
      </c>
      <c r="Y30" s="103">
        <v>63</v>
      </c>
    </row>
    <row r="31" spans="1:25" ht="15.95" customHeight="1" x14ac:dyDescent="0.4">
      <c r="A31" s="8" t="s">
        <v>94</v>
      </c>
      <c r="B31" s="9" t="s">
        <v>1002</v>
      </c>
      <c r="C31" s="103">
        <v>906</v>
      </c>
      <c r="D31" s="103">
        <v>785</v>
      </c>
      <c r="E31" s="103">
        <v>993</v>
      </c>
      <c r="F31" s="103">
        <v>1778</v>
      </c>
      <c r="G31" s="10" t="s">
        <v>97</v>
      </c>
      <c r="H31" s="9" t="s">
        <v>1003</v>
      </c>
      <c r="I31" s="103">
        <v>24</v>
      </c>
      <c r="J31" s="103">
        <v>18</v>
      </c>
      <c r="K31" s="103">
        <v>18</v>
      </c>
      <c r="L31" s="103">
        <v>36</v>
      </c>
      <c r="M31" s="1"/>
      <c r="N31" s="236"/>
      <c r="O31" s="24" t="s">
        <v>711</v>
      </c>
      <c r="P31" s="358" t="s">
        <v>1004</v>
      </c>
      <c r="Q31" s="355"/>
      <c r="R31" s="1"/>
      <c r="S31" s="21" t="s">
        <v>88</v>
      </c>
      <c r="T31" s="325" t="s">
        <v>1005</v>
      </c>
      <c r="U31" s="312"/>
      <c r="V31" s="103">
        <v>35</v>
      </c>
      <c r="W31" s="103">
        <v>19</v>
      </c>
      <c r="X31" s="103">
        <v>29</v>
      </c>
      <c r="Y31" s="103">
        <v>48</v>
      </c>
    </row>
    <row r="32" spans="1:25" ht="15.95" customHeight="1" x14ac:dyDescent="0.4">
      <c r="A32" s="8" t="s">
        <v>523</v>
      </c>
      <c r="B32" s="25" t="s">
        <v>1006</v>
      </c>
      <c r="C32" s="103">
        <v>332</v>
      </c>
      <c r="D32" s="103">
        <v>306</v>
      </c>
      <c r="E32" s="103">
        <v>337</v>
      </c>
      <c r="F32" s="103">
        <v>643</v>
      </c>
      <c r="G32" s="10" t="s">
        <v>99</v>
      </c>
      <c r="H32" s="9" t="s">
        <v>1007</v>
      </c>
      <c r="I32" s="103">
        <v>49</v>
      </c>
      <c r="J32" s="103">
        <v>42</v>
      </c>
      <c r="K32" s="103">
        <v>41</v>
      </c>
      <c r="L32" s="103">
        <v>83</v>
      </c>
      <c r="M32" s="15"/>
      <c r="N32" s="236"/>
      <c r="O32" s="24" t="s">
        <v>712</v>
      </c>
      <c r="P32" s="358" t="s">
        <v>1008</v>
      </c>
      <c r="Q32" s="355"/>
      <c r="R32" s="104"/>
      <c r="S32" s="24" t="s">
        <v>708</v>
      </c>
      <c r="T32" s="358" t="s">
        <v>993</v>
      </c>
      <c r="U32" s="355"/>
      <c r="V32" s="103">
        <v>12</v>
      </c>
      <c r="W32" s="103">
        <v>9</v>
      </c>
      <c r="X32" s="103">
        <v>10</v>
      </c>
      <c r="Y32" s="103">
        <v>19</v>
      </c>
    </row>
    <row r="33" spans="1:25" ht="15.95" customHeight="1" x14ac:dyDescent="0.4">
      <c r="A33" s="8" t="s">
        <v>98</v>
      </c>
      <c r="B33" s="9" t="s">
        <v>1009</v>
      </c>
      <c r="C33" s="103">
        <v>580</v>
      </c>
      <c r="D33" s="103">
        <v>564</v>
      </c>
      <c r="E33" s="103">
        <v>539</v>
      </c>
      <c r="F33" s="103">
        <v>1103</v>
      </c>
      <c r="G33" s="10" t="s">
        <v>523</v>
      </c>
      <c r="H33" s="139" t="s">
        <v>1010</v>
      </c>
      <c r="I33" s="103">
        <v>145</v>
      </c>
      <c r="J33" s="103">
        <v>99</v>
      </c>
      <c r="K33" s="103">
        <v>102</v>
      </c>
      <c r="L33" s="103">
        <v>201</v>
      </c>
      <c r="M33" s="15"/>
      <c r="N33" s="236"/>
      <c r="O33" s="24" t="s">
        <v>713</v>
      </c>
      <c r="P33" s="358" t="s">
        <v>1011</v>
      </c>
      <c r="Q33" s="355"/>
      <c r="R33" s="104"/>
      <c r="S33" s="24" t="s">
        <v>709</v>
      </c>
      <c r="T33" s="358" t="s">
        <v>996</v>
      </c>
      <c r="U33" s="355"/>
      <c r="V33" s="103">
        <v>29</v>
      </c>
      <c r="W33" s="103">
        <v>17</v>
      </c>
      <c r="X33" s="103">
        <v>24</v>
      </c>
      <c r="Y33" s="103">
        <v>41</v>
      </c>
    </row>
    <row r="34" spans="1:25" ht="15.95" customHeight="1" x14ac:dyDescent="0.4">
      <c r="A34" s="8" t="s">
        <v>100</v>
      </c>
      <c r="B34" s="9" t="s">
        <v>1012</v>
      </c>
      <c r="C34" s="103">
        <v>933</v>
      </c>
      <c r="D34" s="103">
        <v>787</v>
      </c>
      <c r="E34" s="103">
        <v>954</v>
      </c>
      <c r="F34" s="103">
        <v>1741</v>
      </c>
      <c r="G34" s="10" t="s">
        <v>103</v>
      </c>
      <c r="H34" s="9" t="s">
        <v>1013</v>
      </c>
      <c r="I34" s="103">
        <v>320</v>
      </c>
      <c r="J34" s="103">
        <v>298</v>
      </c>
      <c r="K34" s="103">
        <v>252</v>
      </c>
      <c r="L34" s="103">
        <v>550</v>
      </c>
      <c r="M34" s="15"/>
      <c r="N34" s="235"/>
      <c r="O34" s="24" t="s">
        <v>714</v>
      </c>
      <c r="P34" s="358" t="s">
        <v>1014</v>
      </c>
      <c r="Q34" s="355"/>
      <c r="R34" s="104"/>
      <c r="S34" s="24" t="s">
        <v>710</v>
      </c>
      <c r="T34" s="358" t="s">
        <v>1000</v>
      </c>
      <c r="U34" s="355"/>
      <c r="V34" s="103">
        <v>70</v>
      </c>
      <c r="W34" s="103">
        <v>53</v>
      </c>
      <c r="X34" s="103">
        <v>54</v>
      </c>
      <c r="Y34" s="103">
        <v>107</v>
      </c>
    </row>
    <row r="35" spans="1:25" ht="15.95" customHeight="1" x14ac:dyDescent="0.4">
      <c r="A35" s="8" t="s">
        <v>102</v>
      </c>
      <c r="B35" s="9" t="s">
        <v>1015</v>
      </c>
      <c r="C35" s="103">
        <v>1101</v>
      </c>
      <c r="D35" s="103">
        <v>973</v>
      </c>
      <c r="E35" s="103">
        <v>1109</v>
      </c>
      <c r="F35" s="103">
        <v>2082</v>
      </c>
      <c r="G35" s="10" t="s">
        <v>105</v>
      </c>
      <c r="H35" s="9" t="s">
        <v>1016</v>
      </c>
      <c r="I35" s="103">
        <v>197</v>
      </c>
      <c r="J35" s="103">
        <v>173</v>
      </c>
      <c r="K35" s="103">
        <v>176</v>
      </c>
      <c r="L35" s="103">
        <v>349</v>
      </c>
      <c r="M35" s="15"/>
      <c r="N35" s="5"/>
      <c r="O35" s="104"/>
      <c r="P35" s="104"/>
      <c r="Q35" s="104"/>
      <c r="R35" s="104"/>
      <c r="S35" s="112" t="s">
        <v>711</v>
      </c>
      <c r="T35" s="358" t="s">
        <v>1004</v>
      </c>
      <c r="U35" s="355"/>
      <c r="V35" s="103">
        <v>131</v>
      </c>
      <c r="W35" s="103">
        <v>105</v>
      </c>
      <c r="X35" s="103">
        <v>127</v>
      </c>
      <c r="Y35" s="103">
        <v>232</v>
      </c>
    </row>
    <row r="36" spans="1:25" ht="15.95" customHeight="1" x14ac:dyDescent="0.4">
      <c r="A36" s="8" t="s">
        <v>107</v>
      </c>
      <c r="B36" s="9" t="s">
        <v>1017</v>
      </c>
      <c r="C36" s="103">
        <v>681</v>
      </c>
      <c r="D36" s="103">
        <v>658</v>
      </c>
      <c r="E36" s="103">
        <v>731</v>
      </c>
      <c r="F36" s="103">
        <v>1389</v>
      </c>
      <c r="G36" s="11" t="s">
        <v>108</v>
      </c>
      <c r="H36" s="9" t="s">
        <v>1018</v>
      </c>
      <c r="I36" s="103">
        <v>477</v>
      </c>
      <c r="J36" s="103">
        <v>385</v>
      </c>
      <c r="K36" s="103">
        <v>257</v>
      </c>
      <c r="L36" s="103">
        <v>642</v>
      </c>
      <c r="M36" s="1"/>
      <c r="N36" s="1"/>
      <c r="O36" s="1"/>
      <c r="P36" s="1"/>
      <c r="Q36" s="1"/>
      <c r="R36" s="1"/>
      <c r="S36" s="24" t="s">
        <v>712</v>
      </c>
      <c r="T36" s="358" t="s">
        <v>1008</v>
      </c>
      <c r="U36" s="355"/>
      <c r="V36" s="103">
        <v>45</v>
      </c>
      <c r="W36" s="103">
        <v>33</v>
      </c>
      <c r="X36" s="103">
        <v>40</v>
      </c>
      <c r="Y36" s="103">
        <v>73</v>
      </c>
    </row>
    <row r="37" spans="1:25" ht="15.95" customHeight="1" x14ac:dyDescent="0.4">
      <c r="A37" s="8" t="s">
        <v>110</v>
      </c>
      <c r="B37" s="9" t="s">
        <v>1019</v>
      </c>
      <c r="C37" s="103">
        <v>892</v>
      </c>
      <c r="D37" s="103">
        <v>891</v>
      </c>
      <c r="E37" s="103">
        <v>984</v>
      </c>
      <c r="F37" s="103">
        <v>1875</v>
      </c>
      <c r="G37" s="11" t="s">
        <v>111</v>
      </c>
      <c r="H37" s="9" t="s">
        <v>1020</v>
      </c>
      <c r="I37" s="103">
        <v>28</v>
      </c>
      <c r="J37" s="103">
        <v>23</v>
      </c>
      <c r="K37" s="103">
        <v>28</v>
      </c>
      <c r="L37" s="103">
        <v>51</v>
      </c>
      <c r="M37" s="372" t="s">
        <v>106</v>
      </c>
      <c r="N37" s="373"/>
      <c r="O37" s="874" t="s">
        <v>909</v>
      </c>
      <c r="P37" s="874" t="s">
        <v>910</v>
      </c>
      <c r="Q37" s="874" t="s">
        <v>911</v>
      </c>
      <c r="R37" s="874" t="s">
        <v>912</v>
      </c>
      <c r="S37" s="24" t="s">
        <v>713</v>
      </c>
      <c r="T37" s="358" t="s">
        <v>1011</v>
      </c>
      <c r="U37" s="355"/>
      <c r="V37" s="26">
        <v>20</v>
      </c>
      <c r="W37" s="26">
        <v>13</v>
      </c>
      <c r="X37" s="26">
        <v>15</v>
      </c>
      <c r="Y37" s="26">
        <v>28</v>
      </c>
    </row>
    <row r="38" spans="1:25" ht="15.95" customHeight="1" x14ac:dyDescent="0.4">
      <c r="A38" s="8" t="s">
        <v>8</v>
      </c>
      <c r="B38" s="9" t="s">
        <v>1021</v>
      </c>
      <c r="C38" s="103">
        <v>858</v>
      </c>
      <c r="D38" s="103">
        <v>856</v>
      </c>
      <c r="E38" s="103">
        <v>910</v>
      </c>
      <c r="F38" s="103">
        <v>1766</v>
      </c>
      <c r="G38" s="11" t="s">
        <v>9</v>
      </c>
      <c r="H38" s="9" t="s">
        <v>1022</v>
      </c>
      <c r="I38" s="103">
        <v>118</v>
      </c>
      <c r="J38" s="103">
        <v>91</v>
      </c>
      <c r="K38" s="103">
        <v>105</v>
      </c>
      <c r="L38" s="103">
        <v>196</v>
      </c>
      <c r="M38" s="147" t="s">
        <v>1023</v>
      </c>
      <c r="N38" s="148"/>
      <c r="O38" s="103">
        <v>41103</v>
      </c>
      <c r="P38" s="103">
        <v>37841</v>
      </c>
      <c r="Q38" s="103">
        <v>41110</v>
      </c>
      <c r="R38" s="103">
        <v>78951</v>
      </c>
      <c r="S38" s="24" t="s">
        <v>714</v>
      </c>
      <c r="T38" s="358" t="s">
        <v>1014</v>
      </c>
      <c r="U38" s="355"/>
      <c r="V38" s="27">
        <v>18</v>
      </c>
      <c r="W38" s="27">
        <v>11</v>
      </c>
      <c r="X38" s="27">
        <v>13</v>
      </c>
      <c r="Y38" s="26">
        <v>24</v>
      </c>
    </row>
    <row r="39" spans="1:25" ht="15.95" customHeight="1" x14ac:dyDescent="0.4">
      <c r="A39" s="8" t="s">
        <v>12</v>
      </c>
      <c r="B39" s="9" t="s">
        <v>1024</v>
      </c>
      <c r="C39" s="103">
        <v>765</v>
      </c>
      <c r="D39" s="103">
        <v>787</v>
      </c>
      <c r="E39" s="103">
        <v>778</v>
      </c>
      <c r="F39" s="103">
        <v>1565</v>
      </c>
      <c r="G39" s="11" t="s">
        <v>13</v>
      </c>
      <c r="H39" s="9" t="s">
        <v>1025</v>
      </c>
      <c r="I39" s="103">
        <v>121</v>
      </c>
      <c r="J39" s="103">
        <v>93</v>
      </c>
      <c r="K39" s="103">
        <v>103</v>
      </c>
      <c r="L39" s="103">
        <v>196</v>
      </c>
      <c r="M39" s="147" t="s">
        <v>1026</v>
      </c>
      <c r="N39" s="148"/>
      <c r="O39" s="103">
        <v>51196</v>
      </c>
      <c r="P39" s="103">
        <v>47228</v>
      </c>
      <c r="Q39" s="103">
        <v>51441</v>
      </c>
      <c r="R39" s="103">
        <v>98669</v>
      </c>
      <c r="S39" s="1"/>
      <c r="T39" s="1"/>
      <c r="U39" s="1"/>
      <c r="V39" s="1"/>
      <c r="W39" s="1"/>
      <c r="X39" s="1"/>
      <c r="Y39" s="1"/>
    </row>
    <row r="40" spans="1:25" s="1" customFormat="1" ht="15.95" customHeight="1" x14ac:dyDescent="0.4">
      <c r="A40" s="28"/>
      <c r="B40" s="5"/>
      <c r="C40" s="29"/>
      <c r="D40" s="29"/>
      <c r="E40" s="29"/>
      <c r="F40" s="29"/>
      <c r="G40" s="30"/>
      <c r="H40" s="31"/>
      <c r="I40" s="32">
        <v>16336</v>
      </c>
      <c r="J40" s="32">
        <v>16074</v>
      </c>
      <c r="K40" s="32">
        <v>17625</v>
      </c>
      <c r="L40" s="32">
        <v>33699</v>
      </c>
      <c r="M40" s="91"/>
      <c r="N40" s="91"/>
      <c r="O40" s="91"/>
      <c r="P40" s="91"/>
      <c r="Q40" s="91"/>
      <c r="R40" s="91"/>
    </row>
    <row r="41" spans="1:25" ht="24" customHeight="1" x14ac:dyDescent="0.4">
      <c r="A41" s="163" t="s">
        <v>1027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"/>
      <c r="T41" s="1"/>
      <c r="U41" s="1"/>
      <c r="V41" s="1"/>
      <c r="W41" s="1"/>
      <c r="X41" s="1"/>
      <c r="Y41" s="1"/>
    </row>
    <row r="42" spans="1:25" ht="15.95" customHeight="1" x14ac:dyDescent="0.4">
      <c r="A42" s="73" t="s">
        <v>1028</v>
      </c>
      <c r="B42" s="73"/>
      <c r="C42" s="1"/>
      <c r="D42" s="1"/>
      <c r="E42" s="1"/>
      <c r="F42" s="1"/>
      <c r="G42" s="130"/>
      <c r="H42" s="5"/>
      <c r="I42" s="1"/>
      <c r="J42" s="1"/>
      <c r="K42" s="1"/>
      <c r="L42" s="1"/>
      <c r="M42" s="1"/>
      <c r="N42" s="1"/>
      <c r="O42" s="1"/>
      <c r="P42" s="164" t="s">
        <v>1236</v>
      </c>
      <c r="Q42" s="164"/>
      <c r="R42" s="164"/>
      <c r="S42" s="1"/>
      <c r="T42" s="1"/>
      <c r="U42" s="1"/>
      <c r="V42" s="1"/>
      <c r="W42" s="1"/>
      <c r="X42" s="1"/>
      <c r="Y42" s="1"/>
    </row>
    <row r="43" spans="1:25" s="7" customFormat="1" ht="15.95" customHeight="1" x14ac:dyDescent="0.4">
      <c r="A43" s="874" t="s">
        <v>907</v>
      </c>
      <c r="B43" s="6" t="s">
        <v>908</v>
      </c>
      <c r="C43" s="874" t="s">
        <v>909</v>
      </c>
      <c r="D43" s="874" t="s">
        <v>910</v>
      </c>
      <c r="E43" s="874" t="s">
        <v>911</v>
      </c>
      <c r="F43" s="874" t="s">
        <v>912</v>
      </c>
      <c r="G43" s="874" t="s">
        <v>907</v>
      </c>
      <c r="H43" s="6" t="s">
        <v>1030</v>
      </c>
      <c r="I43" s="874" t="s">
        <v>909</v>
      </c>
      <c r="J43" s="874" t="s">
        <v>910</v>
      </c>
      <c r="K43" s="874" t="s">
        <v>911</v>
      </c>
      <c r="L43" s="874" t="s">
        <v>912</v>
      </c>
      <c r="M43" s="74"/>
      <c r="N43" s="74"/>
      <c r="O43" s="129"/>
      <c r="P43" s="129"/>
      <c r="Q43" s="129"/>
      <c r="R43" s="129"/>
      <c r="S43" s="114"/>
      <c r="T43" s="114"/>
      <c r="U43" s="114"/>
      <c r="V43" s="114"/>
      <c r="W43" s="114"/>
      <c r="X43" s="114"/>
      <c r="Y43" s="114"/>
    </row>
    <row r="44" spans="1:25" ht="15.95" customHeight="1" x14ac:dyDescent="0.4">
      <c r="A44" s="8" t="s">
        <v>523</v>
      </c>
      <c r="B44" s="12" t="s">
        <v>1031</v>
      </c>
      <c r="C44" s="103">
        <v>570</v>
      </c>
      <c r="D44" s="103">
        <v>480</v>
      </c>
      <c r="E44" s="103">
        <v>535</v>
      </c>
      <c r="F44" s="103">
        <v>1015</v>
      </c>
      <c r="G44" s="34" t="s">
        <v>122</v>
      </c>
      <c r="H44" s="9" t="s">
        <v>1032</v>
      </c>
      <c r="I44" s="103">
        <v>16</v>
      </c>
      <c r="J44" s="103">
        <v>4</v>
      </c>
      <c r="K44" s="103">
        <v>12</v>
      </c>
      <c r="L44" s="103">
        <v>16</v>
      </c>
      <c r="M44" s="130"/>
      <c r="N44" s="13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95" customHeight="1" x14ac:dyDescent="0.4">
      <c r="A45" s="8" t="s">
        <v>523</v>
      </c>
      <c r="B45" s="35" t="s">
        <v>1033</v>
      </c>
      <c r="C45" s="103">
        <v>244</v>
      </c>
      <c r="D45" s="103">
        <v>204</v>
      </c>
      <c r="E45" s="103">
        <v>210</v>
      </c>
      <c r="F45" s="103">
        <v>414</v>
      </c>
      <c r="G45" s="374"/>
      <c r="H45" s="150" t="s">
        <v>721</v>
      </c>
      <c r="I45" s="375"/>
      <c r="J45" s="375"/>
      <c r="K45" s="375"/>
      <c r="L45" s="376"/>
      <c r="M45" s="130"/>
      <c r="N45" s="13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95" customHeight="1" x14ac:dyDescent="0.4">
      <c r="A46" s="8" t="s">
        <v>523</v>
      </c>
      <c r="B46" s="14" t="s">
        <v>1034</v>
      </c>
      <c r="C46" s="103">
        <v>392</v>
      </c>
      <c r="D46" s="103">
        <v>309</v>
      </c>
      <c r="E46" s="103">
        <v>353</v>
      </c>
      <c r="F46" s="103">
        <v>662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95" customHeight="1" x14ac:dyDescent="0.4">
      <c r="A47" s="8" t="s">
        <v>523</v>
      </c>
      <c r="B47" s="36" t="s">
        <v>1035</v>
      </c>
      <c r="C47" s="103">
        <v>221</v>
      </c>
      <c r="D47" s="103">
        <v>199</v>
      </c>
      <c r="E47" s="103">
        <v>214</v>
      </c>
      <c r="F47" s="103">
        <v>413</v>
      </c>
      <c r="G47" s="37"/>
      <c r="H47" s="1"/>
      <c r="I47" s="38"/>
      <c r="J47" s="38"/>
      <c r="K47" s="38"/>
      <c r="L47" s="38"/>
      <c r="M47" s="38"/>
      <c r="N47" s="38"/>
      <c r="O47" s="38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ht="15.95" customHeight="1" x14ac:dyDescent="0.4">
      <c r="A48" s="39"/>
      <c r="B48" s="5"/>
      <c r="C48" s="104"/>
      <c r="D48" s="104"/>
      <c r="E48" s="104"/>
      <c r="F48" s="104"/>
      <c r="G48" s="37"/>
      <c r="H48" s="1"/>
      <c r="I48" s="40"/>
      <c r="J48" s="1"/>
      <c r="K48" s="1"/>
      <c r="L48" s="1"/>
      <c r="M48" s="130"/>
      <c r="N48" s="2"/>
      <c r="O48" s="2"/>
      <c r="P48" s="2"/>
      <c r="Q48" s="2"/>
      <c r="R48" s="41"/>
    </row>
    <row r="49" spans="1:25" ht="15.95" customHeight="1" x14ac:dyDescent="0.4">
      <c r="A49" s="151" t="s">
        <v>127</v>
      </c>
      <c r="B49" s="153"/>
      <c r="C49" s="152"/>
      <c r="D49" s="151"/>
      <c r="E49" s="153"/>
      <c r="F49" s="152"/>
      <c r="G49" s="151" t="s">
        <v>127</v>
      </c>
      <c r="H49" s="153"/>
      <c r="I49" s="152"/>
      <c r="J49" s="151"/>
      <c r="K49" s="153"/>
      <c r="L49" s="152"/>
      <c r="M49" s="130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ht="15.95" customHeight="1" x14ac:dyDescent="0.4">
      <c r="A50" s="42" t="s">
        <v>22</v>
      </c>
      <c r="B50" s="6" t="s">
        <v>23</v>
      </c>
      <c r="C50" s="874" t="s">
        <v>117</v>
      </c>
      <c r="D50" s="874" t="s">
        <v>118</v>
      </c>
      <c r="E50" s="874" t="s">
        <v>119</v>
      </c>
      <c r="F50" s="874" t="s">
        <v>120</v>
      </c>
      <c r="G50" s="42" t="s">
        <v>22</v>
      </c>
      <c r="H50" s="6" t="s">
        <v>23</v>
      </c>
      <c r="I50" s="874" t="s">
        <v>117</v>
      </c>
      <c r="J50" s="874" t="s">
        <v>118</v>
      </c>
      <c r="K50" s="874" t="s">
        <v>119</v>
      </c>
      <c r="L50" s="874" t="s">
        <v>120</v>
      </c>
      <c r="M50" s="130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ht="15.95" customHeight="1" x14ac:dyDescent="0.4">
      <c r="A51" s="377" t="s">
        <v>128</v>
      </c>
      <c r="B51" s="378"/>
      <c r="C51" s="377"/>
      <c r="D51" s="379"/>
      <c r="E51" s="378"/>
      <c r="F51" s="377"/>
      <c r="G51" s="380" t="s">
        <v>129</v>
      </c>
      <c r="H51" s="381"/>
      <c r="I51" s="380"/>
      <c r="J51" s="382"/>
      <c r="K51" s="381"/>
      <c r="L51" s="380"/>
      <c r="M51" s="130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ht="15.95" customHeight="1" x14ac:dyDescent="0.4">
      <c r="A52" s="43" t="s">
        <v>130</v>
      </c>
      <c r="B52" s="12" t="s">
        <v>1036</v>
      </c>
      <c r="C52" s="105">
        <v>84</v>
      </c>
      <c r="D52" s="105">
        <v>74</v>
      </c>
      <c r="E52" s="105">
        <v>77</v>
      </c>
      <c r="F52" s="105">
        <v>151</v>
      </c>
      <c r="G52" s="44" t="s">
        <v>132</v>
      </c>
      <c r="H52" s="45" t="s">
        <v>1037</v>
      </c>
      <c r="I52" s="106">
        <v>36</v>
      </c>
      <c r="J52" s="106">
        <v>24</v>
      </c>
      <c r="K52" s="106">
        <v>31</v>
      </c>
      <c r="L52" s="106">
        <v>55</v>
      </c>
      <c r="M52" s="130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ht="15.95" customHeight="1" x14ac:dyDescent="0.4">
      <c r="A53" s="43" t="s">
        <v>134</v>
      </c>
      <c r="B53" s="12" t="s">
        <v>1038</v>
      </c>
      <c r="C53" s="105">
        <v>43</v>
      </c>
      <c r="D53" s="105">
        <v>46</v>
      </c>
      <c r="E53" s="105">
        <v>38</v>
      </c>
      <c r="F53" s="105">
        <v>84</v>
      </c>
      <c r="G53" s="44" t="s">
        <v>136</v>
      </c>
      <c r="H53" s="14" t="s">
        <v>1039</v>
      </c>
      <c r="I53" s="106">
        <v>130</v>
      </c>
      <c r="J53" s="106">
        <v>105</v>
      </c>
      <c r="K53" s="106">
        <v>131</v>
      </c>
      <c r="L53" s="106">
        <v>236</v>
      </c>
      <c r="M53" s="130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ht="15.95" customHeight="1" x14ac:dyDescent="0.4">
      <c r="A54" s="43" t="s">
        <v>138</v>
      </c>
      <c r="B54" s="12" t="s">
        <v>1040</v>
      </c>
      <c r="C54" s="105">
        <v>58</v>
      </c>
      <c r="D54" s="105">
        <v>47</v>
      </c>
      <c r="E54" s="105">
        <v>56</v>
      </c>
      <c r="F54" s="105">
        <v>103</v>
      </c>
      <c r="G54" s="44" t="s">
        <v>140</v>
      </c>
      <c r="H54" s="14" t="s">
        <v>1041</v>
      </c>
      <c r="I54" s="106">
        <v>24</v>
      </c>
      <c r="J54" s="106">
        <v>26</v>
      </c>
      <c r="K54" s="106">
        <v>23</v>
      </c>
      <c r="L54" s="106">
        <v>49</v>
      </c>
      <c r="M54" s="130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ht="15.95" customHeight="1" x14ac:dyDescent="0.4">
      <c r="A55" s="43" t="s">
        <v>142</v>
      </c>
      <c r="B55" s="12" t="s">
        <v>1042</v>
      </c>
      <c r="C55" s="105">
        <v>30</v>
      </c>
      <c r="D55" s="105">
        <v>17</v>
      </c>
      <c r="E55" s="105">
        <v>25</v>
      </c>
      <c r="F55" s="105">
        <v>42</v>
      </c>
      <c r="G55" s="44" t="s">
        <v>144</v>
      </c>
      <c r="H55" s="45" t="s">
        <v>1043</v>
      </c>
      <c r="I55" s="106">
        <v>17</v>
      </c>
      <c r="J55" s="106">
        <v>13</v>
      </c>
      <c r="K55" s="106">
        <v>7</v>
      </c>
      <c r="L55" s="106">
        <v>20</v>
      </c>
      <c r="M55" s="130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ht="15.95" customHeight="1" x14ac:dyDescent="0.4">
      <c r="A56" s="43" t="s">
        <v>146</v>
      </c>
      <c r="B56" s="12" t="s">
        <v>1044</v>
      </c>
      <c r="C56" s="105">
        <v>138</v>
      </c>
      <c r="D56" s="105">
        <v>137</v>
      </c>
      <c r="E56" s="105">
        <v>144</v>
      </c>
      <c r="F56" s="105">
        <v>281</v>
      </c>
      <c r="G56" s="44" t="s">
        <v>148</v>
      </c>
      <c r="H56" s="45" t="s">
        <v>1045</v>
      </c>
      <c r="I56" s="106">
        <v>11</v>
      </c>
      <c r="J56" s="106">
        <v>8</v>
      </c>
      <c r="K56" s="106">
        <v>5</v>
      </c>
      <c r="L56" s="106">
        <v>13</v>
      </c>
      <c r="M56" s="130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ht="15.95" customHeight="1" x14ac:dyDescent="0.4">
      <c r="A57" s="43" t="s">
        <v>150</v>
      </c>
      <c r="B57" s="12" t="s">
        <v>1046</v>
      </c>
      <c r="C57" s="105">
        <v>28</v>
      </c>
      <c r="D57" s="105">
        <v>22</v>
      </c>
      <c r="E57" s="105">
        <v>26</v>
      </c>
      <c r="F57" s="105">
        <v>48</v>
      </c>
      <c r="G57" s="44" t="s">
        <v>152</v>
      </c>
      <c r="H57" s="45" t="s">
        <v>1047</v>
      </c>
      <c r="I57" s="106">
        <v>25</v>
      </c>
      <c r="J57" s="106">
        <v>19</v>
      </c>
      <c r="K57" s="106">
        <v>27</v>
      </c>
      <c r="L57" s="106">
        <v>46</v>
      </c>
      <c r="M57" s="130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ht="15.95" customHeight="1" x14ac:dyDescent="0.4">
      <c r="A58" s="43" t="s">
        <v>154</v>
      </c>
      <c r="B58" s="12" t="s">
        <v>1048</v>
      </c>
      <c r="C58" s="105">
        <v>24</v>
      </c>
      <c r="D58" s="105">
        <v>15</v>
      </c>
      <c r="E58" s="105">
        <v>24</v>
      </c>
      <c r="F58" s="105">
        <v>39</v>
      </c>
      <c r="G58" s="44" t="s">
        <v>156</v>
      </c>
      <c r="H58" s="14" t="s">
        <v>1049</v>
      </c>
      <c r="I58" s="106">
        <v>16</v>
      </c>
      <c r="J58" s="106">
        <v>13</v>
      </c>
      <c r="K58" s="106">
        <v>17</v>
      </c>
      <c r="L58" s="106">
        <v>30</v>
      </c>
      <c r="M58" s="130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ht="15.95" customHeight="1" x14ac:dyDescent="0.4">
      <c r="A59" s="43" t="s">
        <v>158</v>
      </c>
      <c r="B59" s="12" t="s">
        <v>1050</v>
      </c>
      <c r="C59" s="105">
        <v>18</v>
      </c>
      <c r="D59" s="105">
        <v>17</v>
      </c>
      <c r="E59" s="105">
        <v>11</v>
      </c>
      <c r="F59" s="105">
        <v>28</v>
      </c>
      <c r="G59" s="44" t="s">
        <v>160</v>
      </c>
      <c r="H59" s="14" t="s">
        <v>1051</v>
      </c>
      <c r="I59" s="106">
        <v>43</v>
      </c>
      <c r="J59" s="106">
        <v>27</v>
      </c>
      <c r="K59" s="106">
        <v>35</v>
      </c>
      <c r="L59" s="106">
        <v>62</v>
      </c>
      <c r="M59" s="130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ht="15.95" customHeight="1" x14ac:dyDescent="0.4">
      <c r="A60" s="43" t="s">
        <v>162</v>
      </c>
      <c r="B60" s="12" t="s">
        <v>1052</v>
      </c>
      <c r="C60" s="105">
        <v>13</v>
      </c>
      <c r="D60" s="105">
        <v>6</v>
      </c>
      <c r="E60" s="105">
        <v>10</v>
      </c>
      <c r="F60" s="105">
        <v>16</v>
      </c>
      <c r="G60" s="44" t="s">
        <v>164</v>
      </c>
      <c r="H60" s="14" t="s">
        <v>1053</v>
      </c>
      <c r="I60" s="106">
        <v>24</v>
      </c>
      <c r="J60" s="106">
        <v>13</v>
      </c>
      <c r="K60" s="106">
        <v>18</v>
      </c>
      <c r="L60" s="106">
        <v>31</v>
      </c>
      <c r="M60" s="130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ht="15.95" customHeight="1" x14ac:dyDescent="0.4">
      <c r="A61" s="43" t="s">
        <v>166</v>
      </c>
      <c r="B61" s="12" t="s">
        <v>1054</v>
      </c>
      <c r="C61" s="105">
        <v>19</v>
      </c>
      <c r="D61" s="105">
        <v>17</v>
      </c>
      <c r="E61" s="105">
        <v>21</v>
      </c>
      <c r="F61" s="105">
        <v>38</v>
      </c>
      <c r="G61" s="44" t="s">
        <v>168</v>
      </c>
      <c r="H61" s="14" t="s">
        <v>1055</v>
      </c>
      <c r="I61" s="106">
        <v>22</v>
      </c>
      <c r="J61" s="106">
        <v>23</v>
      </c>
      <c r="K61" s="106">
        <v>25</v>
      </c>
      <c r="L61" s="106">
        <v>48</v>
      </c>
      <c r="M61" s="130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ht="15.95" customHeight="1" x14ac:dyDescent="0.4">
      <c r="A62" s="43" t="s">
        <v>170</v>
      </c>
      <c r="B62" s="12" t="s">
        <v>1056</v>
      </c>
      <c r="C62" s="105">
        <v>8</v>
      </c>
      <c r="D62" s="105">
        <v>7</v>
      </c>
      <c r="E62" s="105">
        <v>11</v>
      </c>
      <c r="F62" s="105">
        <v>18</v>
      </c>
      <c r="G62" s="44" t="s">
        <v>172</v>
      </c>
      <c r="H62" s="14" t="s">
        <v>1057</v>
      </c>
      <c r="I62" s="106">
        <v>44</v>
      </c>
      <c r="J62" s="106">
        <v>38</v>
      </c>
      <c r="K62" s="106">
        <v>34</v>
      </c>
      <c r="L62" s="106">
        <v>72</v>
      </c>
      <c r="M62" s="130"/>
      <c r="N62" s="2"/>
      <c r="O62" s="46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ht="15.95" customHeight="1" x14ac:dyDescent="0.4">
      <c r="A63" s="43" t="s">
        <v>174</v>
      </c>
      <c r="B63" s="12" t="s">
        <v>1058</v>
      </c>
      <c r="C63" s="105">
        <v>2</v>
      </c>
      <c r="D63" s="105">
        <v>0</v>
      </c>
      <c r="E63" s="105">
        <v>2</v>
      </c>
      <c r="F63" s="105">
        <v>2</v>
      </c>
      <c r="G63" s="130"/>
      <c r="H63" s="5"/>
      <c r="I63" s="1"/>
      <c r="J63" s="1"/>
      <c r="K63" s="1"/>
      <c r="L63" s="1"/>
      <c r="M63" s="130"/>
      <c r="N63" s="13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95" customHeight="1" x14ac:dyDescent="0.4">
      <c r="A64" s="43" t="s">
        <v>176</v>
      </c>
      <c r="B64" s="12" t="s">
        <v>1059</v>
      </c>
      <c r="C64" s="105">
        <v>3</v>
      </c>
      <c r="D64" s="105">
        <v>3</v>
      </c>
      <c r="E64" s="105">
        <v>2</v>
      </c>
      <c r="F64" s="105">
        <v>5</v>
      </c>
      <c r="G64" s="130"/>
      <c r="H64" s="5"/>
      <c r="I64" s="1"/>
      <c r="J64" s="1"/>
      <c r="K64" s="1"/>
      <c r="L64" s="1"/>
      <c r="M64" s="130"/>
      <c r="N64" s="13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95" customHeight="1" x14ac:dyDescent="0.4">
      <c r="A65" s="43" t="s">
        <v>178</v>
      </c>
      <c r="B65" s="12" t="s">
        <v>1060</v>
      </c>
      <c r="C65" s="105">
        <v>28</v>
      </c>
      <c r="D65" s="105">
        <v>20</v>
      </c>
      <c r="E65" s="105">
        <v>25</v>
      </c>
      <c r="F65" s="105">
        <v>45</v>
      </c>
      <c r="G65" s="130"/>
      <c r="H65" s="5"/>
      <c r="I65" s="1"/>
      <c r="J65" s="1"/>
      <c r="K65" s="1"/>
      <c r="L65" s="1"/>
      <c r="M65" s="130"/>
      <c r="N65" s="13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95" customHeight="1" x14ac:dyDescent="0.4">
      <c r="A66" s="43" t="s">
        <v>180</v>
      </c>
      <c r="B66" s="12" t="s">
        <v>1061</v>
      </c>
      <c r="C66" s="105">
        <v>23</v>
      </c>
      <c r="D66" s="105">
        <v>13</v>
      </c>
      <c r="E66" s="105">
        <v>17</v>
      </c>
      <c r="F66" s="105">
        <v>30</v>
      </c>
      <c r="G66" s="130"/>
      <c r="H66" s="5"/>
      <c r="I66" s="1"/>
      <c r="J66" s="1"/>
      <c r="K66" s="1"/>
      <c r="L66" s="1"/>
      <c r="M66" s="130"/>
      <c r="N66" s="13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95" customHeight="1" x14ac:dyDescent="0.4">
      <c r="A67" s="43" t="s">
        <v>182</v>
      </c>
      <c r="B67" s="12" t="s">
        <v>1062</v>
      </c>
      <c r="C67" s="105">
        <v>35</v>
      </c>
      <c r="D67" s="105">
        <v>26</v>
      </c>
      <c r="E67" s="105">
        <v>34</v>
      </c>
      <c r="F67" s="105">
        <v>60</v>
      </c>
      <c r="G67" s="130"/>
      <c r="H67" s="5"/>
      <c r="I67" s="1"/>
      <c r="J67" s="1"/>
      <c r="K67" s="1"/>
      <c r="L67" s="1"/>
      <c r="M67" s="130"/>
      <c r="N67" s="1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95" customHeight="1" x14ac:dyDescent="0.4">
      <c r="A68" s="43" t="s">
        <v>184</v>
      </c>
      <c r="B68" s="12" t="s">
        <v>1063</v>
      </c>
      <c r="C68" s="105">
        <v>16</v>
      </c>
      <c r="D68" s="105">
        <v>13</v>
      </c>
      <c r="E68" s="105">
        <v>12</v>
      </c>
      <c r="F68" s="107">
        <v>25</v>
      </c>
      <c r="G68" s="383" t="s">
        <v>127</v>
      </c>
      <c r="H68" s="383"/>
      <c r="I68" s="383"/>
      <c r="J68" s="383"/>
      <c r="K68" s="383"/>
      <c r="L68" s="384"/>
      <c r="M68" s="130"/>
      <c r="N68" s="13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95" customHeight="1" x14ac:dyDescent="0.4">
      <c r="A69" s="40"/>
      <c r="B69" s="5"/>
      <c r="C69" s="1"/>
      <c r="D69" s="1"/>
      <c r="E69" s="1"/>
      <c r="F69" s="1"/>
      <c r="G69" s="42" t="s">
        <v>22</v>
      </c>
      <c r="H69" s="6" t="s">
        <v>23</v>
      </c>
      <c r="I69" s="874" t="s">
        <v>117</v>
      </c>
      <c r="J69" s="874" t="s">
        <v>118</v>
      </c>
      <c r="K69" s="874" t="s">
        <v>119</v>
      </c>
      <c r="L69" s="874" t="s">
        <v>120</v>
      </c>
      <c r="M69" s="130"/>
      <c r="N69" s="13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95" customHeight="1" x14ac:dyDescent="0.4">
      <c r="A70" s="383" t="s">
        <v>127</v>
      </c>
      <c r="B70" s="383"/>
      <c r="C70" s="383"/>
      <c r="D70" s="383"/>
      <c r="E70" s="383"/>
      <c r="F70" s="384"/>
      <c r="G70" s="167" t="s">
        <v>186</v>
      </c>
      <c r="H70" s="167"/>
      <c r="I70" s="167"/>
      <c r="J70" s="167"/>
      <c r="K70" s="167"/>
      <c r="L70" s="168"/>
      <c r="M70" s="130"/>
      <c r="N70" s="1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95" customHeight="1" x14ac:dyDescent="0.4">
      <c r="A71" s="42" t="s">
        <v>22</v>
      </c>
      <c r="B71" s="6" t="s">
        <v>23</v>
      </c>
      <c r="C71" s="874" t="s">
        <v>117</v>
      </c>
      <c r="D71" s="874" t="s">
        <v>118</v>
      </c>
      <c r="E71" s="874" t="s">
        <v>119</v>
      </c>
      <c r="F71" s="874" t="s">
        <v>120</v>
      </c>
      <c r="G71" s="47" t="s">
        <v>187</v>
      </c>
      <c r="H71" s="36" t="s">
        <v>1064</v>
      </c>
      <c r="I71" s="108">
        <v>19</v>
      </c>
      <c r="J71" s="108">
        <v>15</v>
      </c>
      <c r="K71" s="108">
        <v>18</v>
      </c>
      <c r="L71" s="108">
        <v>33</v>
      </c>
      <c r="M71" s="130"/>
      <c r="N71" s="13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95" customHeight="1" x14ac:dyDescent="0.4">
      <c r="A72" s="169" t="s">
        <v>189</v>
      </c>
      <c r="B72" s="169"/>
      <c r="C72" s="169"/>
      <c r="D72" s="169"/>
      <c r="E72" s="169"/>
      <c r="F72" s="170"/>
      <c r="G72" s="48" t="s">
        <v>190</v>
      </c>
      <c r="H72" s="36" t="s">
        <v>1065</v>
      </c>
      <c r="I72" s="108">
        <v>59</v>
      </c>
      <c r="J72" s="108">
        <v>57</v>
      </c>
      <c r="K72" s="108">
        <v>63</v>
      </c>
      <c r="L72" s="108">
        <v>120</v>
      </c>
      <c r="M72" s="130"/>
      <c r="N72" s="1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95" customHeight="1" x14ac:dyDescent="0.4">
      <c r="A73" s="49" t="s">
        <v>192</v>
      </c>
      <c r="B73" s="35" t="s">
        <v>1066</v>
      </c>
      <c r="C73" s="109">
        <v>29</v>
      </c>
      <c r="D73" s="109">
        <v>23</v>
      </c>
      <c r="E73" s="109">
        <v>19</v>
      </c>
      <c r="F73" s="109">
        <v>42</v>
      </c>
      <c r="G73" s="48" t="s">
        <v>194</v>
      </c>
      <c r="H73" s="36" t="s">
        <v>1067</v>
      </c>
      <c r="I73" s="108">
        <v>6</v>
      </c>
      <c r="J73" s="108">
        <v>4</v>
      </c>
      <c r="K73" s="108">
        <v>3</v>
      </c>
      <c r="L73" s="108">
        <v>7</v>
      </c>
      <c r="M73" s="130"/>
      <c r="N73" s="13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95" customHeight="1" x14ac:dyDescent="0.4">
      <c r="A74" s="49" t="s">
        <v>196</v>
      </c>
      <c r="B74" s="35" t="s">
        <v>1068</v>
      </c>
      <c r="C74" s="109">
        <v>26</v>
      </c>
      <c r="D74" s="109">
        <v>27</v>
      </c>
      <c r="E74" s="109">
        <v>23</v>
      </c>
      <c r="F74" s="109">
        <v>50</v>
      </c>
      <c r="G74" s="48" t="s">
        <v>198</v>
      </c>
      <c r="H74" s="36" t="s">
        <v>1069</v>
      </c>
      <c r="I74" s="108">
        <v>5</v>
      </c>
      <c r="J74" s="108">
        <v>4</v>
      </c>
      <c r="K74" s="108">
        <v>5</v>
      </c>
      <c r="L74" s="108">
        <v>9</v>
      </c>
      <c r="M74" s="130"/>
      <c r="N74" s="13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95" customHeight="1" x14ac:dyDescent="0.4">
      <c r="A75" s="49" t="s">
        <v>200</v>
      </c>
      <c r="B75" s="35" t="s">
        <v>1070</v>
      </c>
      <c r="C75" s="109">
        <v>83</v>
      </c>
      <c r="D75" s="109">
        <v>77</v>
      </c>
      <c r="E75" s="109">
        <v>75</v>
      </c>
      <c r="F75" s="109">
        <v>152</v>
      </c>
      <c r="G75" s="48" t="s">
        <v>202</v>
      </c>
      <c r="H75" s="36" t="s">
        <v>996</v>
      </c>
      <c r="I75" s="108">
        <v>70</v>
      </c>
      <c r="J75" s="108">
        <v>76</v>
      </c>
      <c r="K75" s="108">
        <v>72</v>
      </c>
      <c r="L75" s="108">
        <v>148</v>
      </c>
      <c r="M75" s="130"/>
      <c r="N75" s="13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95" customHeight="1" x14ac:dyDescent="0.4">
      <c r="A76" s="49" t="s">
        <v>203</v>
      </c>
      <c r="B76" s="35" t="s">
        <v>1071</v>
      </c>
      <c r="C76" s="109">
        <v>80</v>
      </c>
      <c r="D76" s="109">
        <v>61</v>
      </c>
      <c r="E76" s="109">
        <v>67</v>
      </c>
      <c r="F76" s="109">
        <v>128</v>
      </c>
      <c r="G76" s="48" t="s">
        <v>205</v>
      </c>
      <c r="H76" s="36" t="s">
        <v>1072</v>
      </c>
      <c r="I76" s="108">
        <v>23</v>
      </c>
      <c r="J76" s="108">
        <v>15</v>
      </c>
      <c r="K76" s="108">
        <v>19</v>
      </c>
      <c r="L76" s="108">
        <v>34</v>
      </c>
      <c r="M76" s="162"/>
      <c r="N76" s="161"/>
      <c r="O76" s="874" t="s">
        <v>909</v>
      </c>
      <c r="P76" s="874" t="s">
        <v>910</v>
      </c>
      <c r="Q76" s="874" t="s">
        <v>911</v>
      </c>
      <c r="R76" s="874" t="s">
        <v>912</v>
      </c>
      <c r="S76" s="1"/>
      <c r="T76" s="1"/>
      <c r="U76" s="1"/>
      <c r="V76" s="1"/>
      <c r="W76" s="1"/>
      <c r="X76" s="1"/>
      <c r="Y76" s="1"/>
    </row>
    <row r="77" spans="1:25" ht="15.95" customHeight="1" x14ac:dyDescent="0.4">
      <c r="A77" s="49" t="s">
        <v>208</v>
      </c>
      <c r="B77" s="35" t="s">
        <v>1073</v>
      </c>
      <c r="C77" s="109">
        <v>26</v>
      </c>
      <c r="D77" s="109">
        <v>16</v>
      </c>
      <c r="E77" s="109">
        <v>26</v>
      </c>
      <c r="F77" s="109">
        <v>42</v>
      </c>
      <c r="G77" s="48" t="s">
        <v>210</v>
      </c>
      <c r="H77" s="36" t="s">
        <v>1014</v>
      </c>
      <c r="I77" s="108">
        <v>39</v>
      </c>
      <c r="J77" s="108">
        <v>28</v>
      </c>
      <c r="K77" s="108">
        <v>34</v>
      </c>
      <c r="L77" s="108">
        <v>62</v>
      </c>
      <c r="M77" s="150" t="s">
        <v>903</v>
      </c>
      <c r="N77" s="150"/>
      <c r="O77" s="103">
        <v>1443</v>
      </c>
      <c r="P77" s="103">
        <v>1196</v>
      </c>
      <c r="Q77" s="103">
        <v>1324</v>
      </c>
      <c r="R77" s="103">
        <v>2520</v>
      </c>
      <c r="S77" s="1"/>
      <c r="T77" s="1"/>
      <c r="U77" s="1"/>
      <c r="V77" s="1"/>
      <c r="W77" s="1"/>
      <c r="X77" s="1"/>
      <c r="Y77" s="1"/>
    </row>
    <row r="78" spans="1:25" ht="15.95" customHeight="1" x14ac:dyDescent="0.4">
      <c r="A78" s="28"/>
      <c r="B78" s="5"/>
      <c r="C78" s="32">
        <v>1425</v>
      </c>
      <c r="D78" s="32">
        <v>1435</v>
      </c>
      <c r="E78" s="32">
        <v>1507</v>
      </c>
      <c r="F78" s="32">
        <v>2942</v>
      </c>
      <c r="G78" s="130"/>
      <c r="H78" s="5"/>
      <c r="I78" s="1"/>
      <c r="J78" s="1"/>
      <c r="K78" s="1"/>
      <c r="L78" s="1"/>
      <c r="M78" s="91"/>
      <c r="N78" s="91"/>
      <c r="O78" s="91"/>
      <c r="P78" s="91"/>
      <c r="Q78" s="91"/>
      <c r="R78" s="91"/>
      <c r="S78" s="1"/>
      <c r="T78" s="1"/>
      <c r="U78" s="1"/>
      <c r="V78" s="1"/>
      <c r="W78" s="1"/>
      <c r="X78" s="1"/>
      <c r="Y78" s="1"/>
    </row>
    <row r="79" spans="1:25" ht="24" customHeight="1" x14ac:dyDescent="0.4">
      <c r="A79" s="163" t="s">
        <v>1074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"/>
      <c r="T79" s="1"/>
      <c r="U79" s="1"/>
      <c r="V79" s="1"/>
      <c r="W79" s="1"/>
      <c r="X79" s="1"/>
      <c r="Y79" s="1"/>
    </row>
    <row r="80" spans="1:25" ht="15.95" customHeight="1" x14ac:dyDescent="0.4">
      <c r="A80" s="73" t="s">
        <v>1075</v>
      </c>
      <c r="B80" s="73"/>
      <c r="C80" s="1"/>
      <c r="D80" s="1"/>
      <c r="E80" s="1"/>
      <c r="F80" s="1"/>
      <c r="G80" s="130"/>
      <c r="H80" s="5"/>
      <c r="I80" s="1"/>
      <c r="J80" s="1"/>
      <c r="K80" s="1"/>
      <c r="L80" s="1"/>
      <c r="M80" s="130"/>
      <c r="N80" s="130"/>
      <c r="O80" s="1"/>
      <c r="P80" s="69" t="s">
        <v>1236</v>
      </c>
      <c r="Q80" s="69"/>
      <c r="R80" s="69"/>
      <c r="S80" s="1"/>
      <c r="T80" s="1"/>
      <c r="U80" s="1"/>
      <c r="V80" s="1"/>
      <c r="W80" s="1"/>
      <c r="X80" s="1"/>
      <c r="Y80" s="1"/>
    </row>
    <row r="81" spans="1:25" ht="15.95" customHeight="1" x14ac:dyDescent="0.4">
      <c r="A81" s="874" t="s">
        <v>907</v>
      </c>
      <c r="B81" s="6" t="s">
        <v>908</v>
      </c>
      <c r="C81" s="874" t="s">
        <v>909</v>
      </c>
      <c r="D81" s="874" t="s">
        <v>910</v>
      </c>
      <c r="E81" s="874" t="s">
        <v>911</v>
      </c>
      <c r="F81" s="874" t="s">
        <v>912</v>
      </c>
      <c r="G81" s="874" t="s">
        <v>907</v>
      </c>
      <c r="H81" s="6" t="s">
        <v>908</v>
      </c>
      <c r="I81" s="874" t="s">
        <v>909</v>
      </c>
      <c r="J81" s="874" t="s">
        <v>910</v>
      </c>
      <c r="K81" s="874" t="s">
        <v>911</v>
      </c>
      <c r="L81" s="874" t="s">
        <v>912</v>
      </c>
      <c r="M81" s="129"/>
      <c r="N81" s="6" t="s">
        <v>57</v>
      </c>
      <c r="O81" s="50" t="s">
        <v>22</v>
      </c>
      <c r="P81" s="50" t="s">
        <v>762</v>
      </c>
      <c r="Q81" s="50"/>
      <c r="R81" s="129"/>
      <c r="S81" s="6" t="s">
        <v>908</v>
      </c>
      <c r="T81" s="50" t="s">
        <v>963</v>
      </c>
      <c r="U81" s="874" t="s">
        <v>1076</v>
      </c>
      <c r="V81" s="874" t="s">
        <v>909</v>
      </c>
      <c r="W81" s="874" t="s">
        <v>910</v>
      </c>
      <c r="X81" s="874" t="s">
        <v>911</v>
      </c>
      <c r="Y81" s="874" t="s">
        <v>912</v>
      </c>
    </row>
    <row r="82" spans="1:25" ht="15.95" customHeight="1" x14ac:dyDescent="0.4">
      <c r="A82" s="8" t="s">
        <v>523</v>
      </c>
      <c r="B82" s="140" t="s">
        <v>1077</v>
      </c>
      <c r="C82" s="26">
        <v>183</v>
      </c>
      <c r="D82" s="26">
        <v>135</v>
      </c>
      <c r="E82" s="26">
        <v>162</v>
      </c>
      <c r="F82" s="103">
        <v>297</v>
      </c>
      <c r="G82" s="34" t="s">
        <v>214</v>
      </c>
      <c r="H82" s="9" t="s">
        <v>1078</v>
      </c>
      <c r="I82" s="103">
        <v>158</v>
      </c>
      <c r="J82" s="103">
        <v>134</v>
      </c>
      <c r="K82" s="103">
        <v>162</v>
      </c>
      <c r="L82" s="103">
        <v>296</v>
      </c>
      <c r="M82" s="1"/>
      <c r="N82" s="266" t="s">
        <v>216</v>
      </c>
      <c r="O82" s="51">
        <v>3022</v>
      </c>
      <c r="P82" s="321" t="s">
        <v>217</v>
      </c>
      <c r="Q82" s="308"/>
      <c r="R82" s="1"/>
      <c r="S82" s="385" t="s">
        <v>1079</v>
      </c>
      <c r="T82" s="52" t="s">
        <v>219</v>
      </c>
      <c r="U82" s="140" t="s">
        <v>1080</v>
      </c>
      <c r="V82" s="103">
        <v>35</v>
      </c>
      <c r="W82" s="103">
        <v>25</v>
      </c>
      <c r="X82" s="103">
        <v>32</v>
      </c>
      <c r="Y82" s="26">
        <v>57</v>
      </c>
    </row>
    <row r="83" spans="1:25" ht="15.95" customHeight="1" x14ac:dyDescent="0.4">
      <c r="A83" s="8" t="s">
        <v>523</v>
      </c>
      <c r="B83" s="141" t="s">
        <v>1081</v>
      </c>
      <c r="C83" s="26">
        <v>548</v>
      </c>
      <c r="D83" s="26">
        <v>543</v>
      </c>
      <c r="E83" s="26">
        <v>568</v>
      </c>
      <c r="F83" s="103">
        <v>1111</v>
      </c>
      <c r="G83" s="8" t="s">
        <v>222</v>
      </c>
      <c r="H83" s="9" t="s">
        <v>1082</v>
      </c>
      <c r="I83" s="103">
        <v>10</v>
      </c>
      <c r="J83" s="103">
        <v>8</v>
      </c>
      <c r="K83" s="103">
        <v>7</v>
      </c>
      <c r="L83" s="103">
        <v>15</v>
      </c>
      <c r="M83" s="1"/>
      <c r="N83" s="386"/>
      <c r="O83" s="51">
        <v>3023</v>
      </c>
      <c r="P83" s="321" t="s">
        <v>224</v>
      </c>
      <c r="Q83" s="308"/>
      <c r="R83" s="1"/>
      <c r="S83" s="387"/>
      <c r="T83" s="52" t="s">
        <v>225</v>
      </c>
      <c r="U83" s="140" t="s">
        <v>1083</v>
      </c>
      <c r="V83" s="103">
        <v>11</v>
      </c>
      <c r="W83" s="103">
        <v>8</v>
      </c>
      <c r="X83" s="103">
        <v>8</v>
      </c>
      <c r="Y83" s="26">
        <v>16</v>
      </c>
    </row>
    <row r="84" spans="1:25" ht="15.95" customHeight="1" x14ac:dyDescent="0.4">
      <c r="A84" s="33" t="s">
        <v>227</v>
      </c>
      <c r="B84" s="9" t="s">
        <v>1084</v>
      </c>
      <c r="C84" s="103">
        <v>63</v>
      </c>
      <c r="D84" s="103">
        <v>65</v>
      </c>
      <c r="E84" s="103">
        <v>63</v>
      </c>
      <c r="F84" s="103">
        <v>128</v>
      </c>
      <c r="G84" s="34" t="s">
        <v>229</v>
      </c>
      <c r="H84" s="9" t="s">
        <v>1085</v>
      </c>
      <c r="I84" s="103">
        <v>17</v>
      </c>
      <c r="J84" s="103">
        <v>10</v>
      </c>
      <c r="K84" s="103">
        <v>17</v>
      </c>
      <c r="L84" s="103">
        <v>27</v>
      </c>
      <c r="M84" s="1"/>
      <c r="N84" s="388"/>
      <c r="O84" s="51">
        <v>3030</v>
      </c>
      <c r="P84" s="321" t="s">
        <v>231</v>
      </c>
      <c r="Q84" s="308"/>
      <c r="R84" s="1"/>
      <c r="S84" s="387"/>
      <c r="T84" s="53" t="s">
        <v>232</v>
      </c>
      <c r="U84" s="140" t="s">
        <v>1086</v>
      </c>
      <c r="V84" s="103">
        <v>18</v>
      </c>
      <c r="W84" s="103">
        <v>13</v>
      </c>
      <c r="X84" s="103">
        <v>20</v>
      </c>
      <c r="Y84" s="26">
        <v>33</v>
      </c>
    </row>
    <row r="85" spans="1:25" ht="15.95" customHeight="1" x14ac:dyDescent="0.4">
      <c r="A85" s="33" t="s">
        <v>234</v>
      </c>
      <c r="B85" s="9" t="s">
        <v>1087</v>
      </c>
      <c r="C85" s="103">
        <v>121</v>
      </c>
      <c r="D85" s="103">
        <v>132</v>
      </c>
      <c r="E85" s="103">
        <v>130</v>
      </c>
      <c r="F85" s="103">
        <v>262</v>
      </c>
      <c r="G85" s="8" t="s">
        <v>523</v>
      </c>
      <c r="H85" s="142" t="s">
        <v>1088</v>
      </c>
      <c r="I85" s="103">
        <v>105</v>
      </c>
      <c r="J85" s="103">
        <v>90</v>
      </c>
      <c r="K85" s="103">
        <v>121</v>
      </c>
      <c r="L85" s="103">
        <v>211</v>
      </c>
      <c r="M85" s="1"/>
      <c r="N85" s="265" t="s">
        <v>237</v>
      </c>
      <c r="O85" s="54">
        <v>3025</v>
      </c>
      <c r="P85" s="322" t="s">
        <v>238</v>
      </c>
      <c r="Q85" s="309"/>
      <c r="R85" s="1"/>
      <c r="S85" s="387"/>
      <c r="T85" s="53" t="s">
        <v>239</v>
      </c>
      <c r="U85" s="140" t="s">
        <v>1089</v>
      </c>
      <c r="V85" s="103">
        <v>50</v>
      </c>
      <c r="W85" s="103">
        <v>47</v>
      </c>
      <c r="X85" s="103">
        <v>48</v>
      </c>
      <c r="Y85" s="26">
        <v>95</v>
      </c>
    </row>
    <row r="86" spans="1:25" ht="15.95" customHeight="1" x14ac:dyDescent="0.4">
      <c r="A86" s="8" t="s">
        <v>523</v>
      </c>
      <c r="B86" s="131" t="s">
        <v>1090</v>
      </c>
      <c r="C86" s="103">
        <v>216</v>
      </c>
      <c r="D86" s="103">
        <v>238</v>
      </c>
      <c r="E86" s="103">
        <v>242</v>
      </c>
      <c r="F86" s="103">
        <v>480</v>
      </c>
      <c r="G86" s="34" t="s">
        <v>242</v>
      </c>
      <c r="H86" s="9" t="s">
        <v>1091</v>
      </c>
      <c r="I86" s="103">
        <v>142</v>
      </c>
      <c r="J86" s="103">
        <v>134</v>
      </c>
      <c r="K86" s="103">
        <v>148</v>
      </c>
      <c r="L86" s="103">
        <v>282</v>
      </c>
      <c r="M86" s="1"/>
      <c r="N86" s="389"/>
      <c r="O86" s="54">
        <v>3026</v>
      </c>
      <c r="P86" s="322" t="s">
        <v>244</v>
      </c>
      <c r="Q86" s="309"/>
      <c r="R86" s="1"/>
      <c r="S86" s="387"/>
      <c r="T86" s="53" t="s">
        <v>245</v>
      </c>
      <c r="U86" s="140" t="s">
        <v>1092</v>
      </c>
      <c r="V86" s="103">
        <v>39</v>
      </c>
      <c r="W86" s="103">
        <v>22</v>
      </c>
      <c r="X86" s="103">
        <v>27</v>
      </c>
      <c r="Y86" s="26">
        <v>49</v>
      </c>
    </row>
    <row r="87" spans="1:25" ht="15.95" customHeight="1" x14ac:dyDescent="0.4">
      <c r="A87" s="8" t="s">
        <v>523</v>
      </c>
      <c r="B87" s="132" t="s">
        <v>1093</v>
      </c>
      <c r="C87" s="103">
        <v>140</v>
      </c>
      <c r="D87" s="103">
        <v>134</v>
      </c>
      <c r="E87" s="103">
        <v>140</v>
      </c>
      <c r="F87" s="103">
        <v>274</v>
      </c>
      <c r="G87" s="34" t="s">
        <v>248</v>
      </c>
      <c r="H87" s="9" t="s">
        <v>1094</v>
      </c>
      <c r="I87" s="103">
        <v>88</v>
      </c>
      <c r="J87" s="103">
        <v>67</v>
      </c>
      <c r="K87" s="103">
        <v>82</v>
      </c>
      <c r="L87" s="103">
        <v>149</v>
      </c>
      <c r="M87" s="1"/>
      <c r="N87" s="389"/>
      <c r="O87" s="54">
        <v>3027</v>
      </c>
      <c r="P87" s="322" t="s">
        <v>250</v>
      </c>
      <c r="Q87" s="309"/>
      <c r="R87" s="1"/>
      <c r="S87" s="390"/>
      <c r="T87" s="53" t="s">
        <v>251</v>
      </c>
      <c r="U87" s="140" t="s">
        <v>1095</v>
      </c>
      <c r="V87" s="103">
        <v>30</v>
      </c>
      <c r="W87" s="103">
        <v>20</v>
      </c>
      <c r="X87" s="103">
        <v>27</v>
      </c>
      <c r="Y87" s="26">
        <v>47</v>
      </c>
    </row>
    <row r="88" spans="1:25" ht="15.95" customHeight="1" x14ac:dyDescent="0.4">
      <c r="A88" s="33" t="s">
        <v>253</v>
      </c>
      <c r="B88" s="9" t="s">
        <v>1096</v>
      </c>
      <c r="C88" s="103">
        <v>45</v>
      </c>
      <c r="D88" s="103">
        <v>42</v>
      </c>
      <c r="E88" s="103">
        <v>35</v>
      </c>
      <c r="F88" s="103">
        <v>77</v>
      </c>
      <c r="G88" s="34" t="s">
        <v>255</v>
      </c>
      <c r="H88" s="9" t="s">
        <v>1097</v>
      </c>
      <c r="I88" s="103">
        <v>17</v>
      </c>
      <c r="J88" s="103">
        <v>13</v>
      </c>
      <c r="K88" s="103">
        <v>13</v>
      </c>
      <c r="L88" s="103">
        <v>26</v>
      </c>
      <c r="M88" s="1"/>
      <c r="N88" s="389"/>
      <c r="O88" s="54">
        <v>3028</v>
      </c>
      <c r="P88" s="322" t="s">
        <v>257</v>
      </c>
      <c r="Q88" s="309"/>
      <c r="R88" s="1"/>
      <c r="S88" s="391" t="s">
        <v>1081</v>
      </c>
      <c r="T88" s="53" t="s">
        <v>259</v>
      </c>
      <c r="U88" s="141" t="s">
        <v>1098</v>
      </c>
      <c r="V88" s="103">
        <v>37</v>
      </c>
      <c r="W88" s="103">
        <v>16</v>
      </c>
      <c r="X88" s="103">
        <v>30</v>
      </c>
      <c r="Y88" s="26">
        <v>46</v>
      </c>
    </row>
    <row r="89" spans="1:25" ht="15.95" customHeight="1" x14ac:dyDescent="0.4">
      <c r="A89" s="33" t="s">
        <v>261</v>
      </c>
      <c r="B89" s="9" t="s">
        <v>1099</v>
      </c>
      <c r="C89" s="103">
        <v>60</v>
      </c>
      <c r="D89" s="103">
        <v>46</v>
      </c>
      <c r="E89" s="103">
        <v>54</v>
      </c>
      <c r="F89" s="103">
        <v>100</v>
      </c>
      <c r="G89" s="8" t="s">
        <v>523</v>
      </c>
      <c r="H89" s="140" t="s">
        <v>1100</v>
      </c>
      <c r="I89" s="103">
        <v>247</v>
      </c>
      <c r="J89" s="103">
        <v>212</v>
      </c>
      <c r="K89" s="103">
        <v>246</v>
      </c>
      <c r="L89" s="103">
        <v>458</v>
      </c>
      <c r="M89" s="1"/>
      <c r="N89" s="392"/>
      <c r="O89" s="54">
        <v>3029</v>
      </c>
      <c r="P89" s="322" t="s">
        <v>264</v>
      </c>
      <c r="Q89" s="309"/>
      <c r="R89" s="1"/>
      <c r="S89" s="393"/>
      <c r="T89" s="53" t="s">
        <v>265</v>
      </c>
      <c r="U89" s="141" t="s">
        <v>1101</v>
      </c>
      <c r="V89" s="103">
        <v>40</v>
      </c>
      <c r="W89" s="103">
        <v>44</v>
      </c>
      <c r="X89" s="103">
        <v>47</v>
      </c>
      <c r="Y89" s="26">
        <v>91</v>
      </c>
    </row>
    <row r="90" spans="1:25" ht="15.95" customHeight="1" x14ac:dyDescent="0.4">
      <c r="A90" s="33" t="s">
        <v>267</v>
      </c>
      <c r="B90" s="9" t="s">
        <v>1102</v>
      </c>
      <c r="C90" s="103">
        <v>74</v>
      </c>
      <c r="D90" s="103">
        <v>58</v>
      </c>
      <c r="E90" s="103">
        <v>69</v>
      </c>
      <c r="F90" s="103">
        <v>127</v>
      </c>
      <c r="G90" s="34" t="s">
        <v>269</v>
      </c>
      <c r="H90" s="9" t="s">
        <v>1103</v>
      </c>
      <c r="I90" s="103">
        <v>28</v>
      </c>
      <c r="J90" s="103">
        <v>24</v>
      </c>
      <c r="K90" s="103">
        <v>26</v>
      </c>
      <c r="L90" s="103">
        <v>50</v>
      </c>
      <c r="M90" s="1"/>
      <c r="N90" s="264" t="s">
        <v>62</v>
      </c>
      <c r="O90" s="55">
        <v>3045</v>
      </c>
      <c r="P90" s="323" t="s">
        <v>62</v>
      </c>
      <c r="Q90" s="310"/>
      <c r="R90" s="1"/>
      <c r="S90" s="393"/>
      <c r="T90" s="53" t="s">
        <v>271</v>
      </c>
      <c r="U90" s="141" t="s">
        <v>1104</v>
      </c>
      <c r="V90" s="103">
        <v>18</v>
      </c>
      <c r="W90" s="103">
        <v>24</v>
      </c>
      <c r="X90" s="103">
        <v>14</v>
      </c>
      <c r="Y90" s="26">
        <v>38</v>
      </c>
    </row>
    <row r="91" spans="1:25" ht="15.75" customHeight="1" x14ac:dyDescent="0.4">
      <c r="A91" s="33" t="s">
        <v>273</v>
      </c>
      <c r="B91" s="9" t="s">
        <v>1105</v>
      </c>
      <c r="C91" s="103">
        <v>29</v>
      </c>
      <c r="D91" s="103">
        <v>31</v>
      </c>
      <c r="E91" s="103">
        <v>30</v>
      </c>
      <c r="F91" s="103">
        <v>61</v>
      </c>
      <c r="G91" s="34" t="s">
        <v>275</v>
      </c>
      <c r="H91" s="9" t="s">
        <v>1106</v>
      </c>
      <c r="I91" s="103">
        <v>35</v>
      </c>
      <c r="J91" s="103">
        <v>27</v>
      </c>
      <c r="K91" s="103">
        <v>26</v>
      </c>
      <c r="L91" s="103">
        <v>53</v>
      </c>
      <c r="M91" s="1"/>
      <c r="N91" s="394"/>
      <c r="O91" s="55">
        <v>3046</v>
      </c>
      <c r="P91" s="323" t="s">
        <v>277</v>
      </c>
      <c r="Q91" s="310"/>
      <c r="R91" s="1"/>
      <c r="S91" s="393"/>
      <c r="T91" s="53" t="s">
        <v>278</v>
      </c>
      <c r="U91" s="141" t="s">
        <v>1107</v>
      </c>
      <c r="V91" s="103">
        <v>21</v>
      </c>
      <c r="W91" s="103">
        <v>19</v>
      </c>
      <c r="X91" s="103">
        <v>17</v>
      </c>
      <c r="Y91" s="26">
        <v>36</v>
      </c>
    </row>
    <row r="92" spans="1:25" ht="15.95" customHeight="1" x14ac:dyDescent="0.4">
      <c r="A92" s="33" t="s">
        <v>280</v>
      </c>
      <c r="B92" s="9" t="s">
        <v>1108</v>
      </c>
      <c r="C92" s="103">
        <v>45</v>
      </c>
      <c r="D92" s="103">
        <v>40</v>
      </c>
      <c r="E92" s="103">
        <v>49</v>
      </c>
      <c r="F92" s="103">
        <v>89</v>
      </c>
      <c r="G92" s="34" t="s">
        <v>282</v>
      </c>
      <c r="H92" s="9" t="s">
        <v>1109</v>
      </c>
      <c r="I92" s="103">
        <v>23</v>
      </c>
      <c r="J92" s="103">
        <v>18</v>
      </c>
      <c r="K92" s="103">
        <v>20</v>
      </c>
      <c r="L92" s="103">
        <v>38</v>
      </c>
      <c r="M92" s="1"/>
      <c r="N92" s="395" t="s">
        <v>284</v>
      </c>
      <c r="O92" s="56">
        <v>3118</v>
      </c>
      <c r="P92" s="324" t="s">
        <v>285</v>
      </c>
      <c r="Q92" s="311"/>
      <c r="R92" s="1"/>
      <c r="S92" s="393"/>
      <c r="T92" s="53" t="s">
        <v>286</v>
      </c>
      <c r="U92" s="141" t="s">
        <v>1110</v>
      </c>
      <c r="V92" s="103">
        <v>47</v>
      </c>
      <c r="W92" s="103">
        <v>48</v>
      </c>
      <c r="X92" s="103">
        <v>39</v>
      </c>
      <c r="Y92" s="26">
        <v>87</v>
      </c>
    </row>
    <row r="93" spans="1:25" ht="15.95" customHeight="1" x14ac:dyDescent="0.4">
      <c r="A93" s="33" t="s">
        <v>288</v>
      </c>
      <c r="B93" s="9" t="s">
        <v>1111</v>
      </c>
      <c r="C93" s="103">
        <v>52</v>
      </c>
      <c r="D93" s="103">
        <v>45</v>
      </c>
      <c r="E93" s="103">
        <v>43</v>
      </c>
      <c r="F93" s="103">
        <v>88</v>
      </c>
      <c r="G93" s="34" t="s">
        <v>290</v>
      </c>
      <c r="H93" s="9" t="s">
        <v>1112</v>
      </c>
      <c r="I93" s="103">
        <v>498</v>
      </c>
      <c r="J93" s="103">
        <v>578</v>
      </c>
      <c r="K93" s="103">
        <v>629</v>
      </c>
      <c r="L93" s="103">
        <v>1207</v>
      </c>
      <c r="M93" s="1"/>
      <c r="N93" s="396"/>
      <c r="O93" s="56">
        <v>3119</v>
      </c>
      <c r="P93" s="324" t="s">
        <v>1113</v>
      </c>
      <c r="Q93" s="311"/>
      <c r="R93" s="1"/>
      <c r="S93" s="393"/>
      <c r="T93" s="53" t="s">
        <v>292</v>
      </c>
      <c r="U93" s="141" t="s">
        <v>1114</v>
      </c>
      <c r="V93" s="103">
        <v>140</v>
      </c>
      <c r="W93" s="103">
        <v>145</v>
      </c>
      <c r="X93" s="103">
        <v>168</v>
      </c>
      <c r="Y93" s="26">
        <v>313</v>
      </c>
    </row>
    <row r="94" spans="1:25" ht="15.95" customHeight="1" x14ac:dyDescent="0.4">
      <c r="A94" s="33" t="s">
        <v>294</v>
      </c>
      <c r="B94" s="9" t="s">
        <v>1041</v>
      </c>
      <c r="C94" s="103">
        <v>118</v>
      </c>
      <c r="D94" s="103">
        <v>93</v>
      </c>
      <c r="E94" s="103">
        <v>100</v>
      </c>
      <c r="F94" s="103">
        <v>193</v>
      </c>
      <c r="G94" s="34" t="s">
        <v>296</v>
      </c>
      <c r="H94" s="9" t="s">
        <v>1115</v>
      </c>
      <c r="I94" s="103">
        <v>86</v>
      </c>
      <c r="J94" s="103">
        <v>92</v>
      </c>
      <c r="K94" s="103">
        <v>100</v>
      </c>
      <c r="L94" s="103">
        <v>192</v>
      </c>
      <c r="M94" s="1"/>
      <c r="N94" s="263" t="s">
        <v>298</v>
      </c>
      <c r="O94" s="57">
        <v>3057</v>
      </c>
      <c r="P94" s="325" t="s">
        <v>299</v>
      </c>
      <c r="Q94" s="312"/>
      <c r="R94" s="1"/>
      <c r="S94" s="393"/>
      <c r="T94" s="53" t="s">
        <v>300</v>
      </c>
      <c r="U94" s="141" t="s">
        <v>1116</v>
      </c>
      <c r="V94" s="103">
        <v>34</v>
      </c>
      <c r="W94" s="103">
        <v>31</v>
      </c>
      <c r="X94" s="103">
        <v>34</v>
      </c>
      <c r="Y94" s="26">
        <v>65</v>
      </c>
    </row>
    <row r="95" spans="1:25" ht="15.95" customHeight="1" x14ac:dyDescent="0.4">
      <c r="A95" s="33" t="s">
        <v>302</v>
      </c>
      <c r="B95" s="9" t="s">
        <v>1117</v>
      </c>
      <c r="C95" s="103">
        <v>22</v>
      </c>
      <c r="D95" s="103">
        <v>20</v>
      </c>
      <c r="E95" s="103">
        <v>19</v>
      </c>
      <c r="F95" s="103">
        <v>39</v>
      </c>
      <c r="G95" s="34" t="s">
        <v>304</v>
      </c>
      <c r="H95" s="9" t="s">
        <v>1118</v>
      </c>
      <c r="I95" s="103">
        <v>8</v>
      </c>
      <c r="J95" s="103">
        <v>10</v>
      </c>
      <c r="K95" s="103">
        <v>7</v>
      </c>
      <c r="L95" s="103">
        <v>17</v>
      </c>
      <c r="M95" s="1"/>
      <c r="N95" s="397"/>
      <c r="O95" s="57">
        <v>3058</v>
      </c>
      <c r="P95" s="325" t="s">
        <v>306</v>
      </c>
      <c r="Q95" s="312"/>
      <c r="R95" s="1"/>
      <c r="S95" s="393"/>
      <c r="T95" s="53" t="s">
        <v>307</v>
      </c>
      <c r="U95" s="141" t="s">
        <v>1119</v>
      </c>
      <c r="V95" s="103">
        <v>96</v>
      </c>
      <c r="W95" s="103">
        <v>91</v>
      </c>
      <c r="X95" s="103">
        <v>96</v>
      </c>
      <c r="Y95" s="26">
        <v>187</v>
      </c>
    </row>
    <row r="96" spans="1:25" ht="15.95" customHeight="1" x14ac:dyDescent="0.4">
      <c r="A96" s="33" t="s">
        <v>309</v>
      </c>
      <c r="B96" s="9" t="s">
        <v>1120</v>
      </c>
      <c r="C96" s="103">
        <v>10</v>
      </c>
      <c r="D96" s="103">
        <v>7</v>
      </c>
      <c r="E96" s="103">
        <v>10</v>
      </c>
      <c r="F96" s="103">
        <v>17</v>
      </c>
      <c r="G96" s="34" t="s">
        <v>311</v>
      </c>
      <c r="H96" s="9" t="s">
        <v>1121</v>
      </c>
      <c r="I96" s="103">
        <v>97</v>
      </c>
      <c r="J96" s="103">
        <v>99</v>
      </c>
      <c r="K96" s="103">
        <v>101</v>
      </c>
      <c r="L96" s="103">
        <v>200</v>
      </c>
      <c r="M96" s="1"/>
      <c r="N96" s="262" t="s">
        <v>313</v>
      </c>
      <c r="O96" s="58">
        <v>3060</v>
      </c>
      <c r="P96" s="326" t="s">
        <v>313</v>
      </c>
      <c r="Q96" s="313"/>
      <c r="R96" s="1"/>
      <c r="S96" s="393"/>
      <c r="T96" s="53" t="s">
        <v>314</v>
      </c>
      <c r="U96" s="141" t="s">
        <v>1122</v>
      </c>
      <c r="V96" s="103">
        <v>51</v>
      </c>
      <c r="W96" s="103">
        <v>51</v>
      </c>
      <c r="X96" s="103">
        <v>52</v>
      </c>
      <c r="Y96" s="26">
        <v>103</v>
      </c>
    </row>
    <row r="97" spans="1:25" ht="15.95" customHeight="1" x14ac:dyDescent="0.4">
      <c r="A97" s="34"/>
      <c r="B97" s="9"/>
      <c r="C97" s="103"/>
      <c r="D97" s="103"/>
      <c r="E97" s="103"/>
      <c r="F97" s="103"/>
      <c r="G97" s="8" t="s">
        <v>523</v>
      </c>
      <c r="H97" s="145" t="s">
        <v>1123</v>
      </c>
      <c r="I97" s="103">
        <v>109</v>
      </c>
      <c r="J97" s="103">
        <v>95</v>
      </c>
      <c r="K97" s="103">
        <v>98</v>
      </c>
      <c r="L97" s="103">
        <v>193</v>
      </c>
      <c r="M97" s="1"/>
      <c r="N97" s="398"/>
      <c r="O97" s="58">
        <v>3061</v>
      </c>
      <c r="P97" s="326" t="s">
        <v>318</v>
      </c>
      <c r="Q97" s="313"/>
      <c r="R97" s="1"/>
      <c r="S97" s="393"/>
      <c r="T97" s="53" t="s">
        <v>319</v>
      </c>
      <c r="U97" s="141" t="s">
        <v>1124</v>
      </c>
      <c r="V97" s="103">
        <v>49</v>
      </c>
      <c r="W97" s="103">
        <v>63</v>
      </c>
      <c r="X97" s="103">
        <v>55</v>
      </c>
      <c r="Y97" s="26">
        <v>118</v>
      </c>
    </row>
    <row r="98" spans="1:25" ht="15.95" customHeight="1" x14ac:dyDescent="0.4">
      <c r="A98" s="8" t="s">
        <v>523</v>
      </c>
      <c r="B98" s="143" t="s">
        <v>945</v>
      </c>
      <c r="C98" s="103">
        <v>209</v>
      </c>
      <c r="D98" s="103">
        <v>218</v>
      </c>
      <c r="E98" s="103">
        <v>244</v>
      </c>
      <c r="F98" s="103">
        <v>462</v>
      </c>
      <c r="G98" s="8" t="s">
        <v>523</v>
      </c>
      <c r="H98" s="143" t="s">
        <v>1125</v>
      </c>
      <c r="I98" s="103">
        <v>210</v>
      </c>
      <c r="J98" s="103">
        <v>159</v>
      </c>
      <c r="K98" s="103">
        <v>221</v>
      </c>
      <c r="L98" s="103">
        <v>380</v>
      </c>
      <c r="M98" s="1"/>
      <c r="N98" s="398"/>
      <c r="O98" s="58">
        <v>3062</v>
      </c>
      <c r="P98" s="326" t="s">
        <v>323</v>
      </c>
      <c r="Q98" s="313"/>
      <c r="R98" s="1"/>
      <c r="S98" s="399"/>
      <c r="T98" s="53" t="s">
        <v>324</v>
      </c>
      <c r="U98" s="131" t="s">
        <v>1126</v>
      </c>
      <c r="V98" s="103">
        <v>15</v>
      </c>
      <c r="W98" s="103">
        <v>11</v>
      </c>
      <c r="X98" s="103">
        <v>16</v>
      </c>
      <c r="Y98" s="26">
        <v>27</v>
      </c>
    </row>
    <row r="99" spans="1:25" ht="15.95" customHeight="1" x14ac:dyDescent="0.4">
      <c r="A99" s="34" t="s">
        <v>326</v>
      </c>
      <c r="B99" s="9" t="s">
        <v>1127</v>
      </c>
      <c r="C99" s="103">
        <v>52</v>
      </c>
      <c r="D99" s="103">
        <v>40</v>
      </c>
      <c r="E99" s="103">
        <v>49</v>
      </c>
      <c r="F99" s="103">
        <v>89</v>
      </c>
      <c r="G99" s="34" t="s">
        <v>328</v>
      </c>
      <c r="H99" s="9" t="s">
        <v>1128</v>
      </c>
      <c r="I99" s="103">
        <v>34</v>
      </c>
      <c r="J99" s="103">
        <v>31</v>
      </c>
      <c r="K99" s="103">
        <v>38</v>
      </c>
      <c r="L99" s="103">
        <v>69</v>
      </c>
      <c r="M99" s="1"/>
      <c r="N99" s="398"/>
      <c r="O99" s="58">
        <v>3063</v>
      </c>
      <c r="P99" s="326" t="s">
        <v>330</v>
      </c>
      <c r="Q99" s="313"/>
      <c r="R99" s="1"/>
      <c r="S99" s="400" t="s">
        <v>1129</v>
      </c>
      <c r="T99" s="53" t="s">
        <v>331</v>
      </c>
      <c r="U99" s="131" t="s">
        <v>1130</v>
      </c>
      <c r="V99" s="103">
        <v>58</v>
      </c>
      <c r="W99" s="103">
        <v>62</v>
      </c>
      <c r="X99" s="103">
        <v>56</v>
      </c>
      <c r="Y99" s="26">
        <v>118</v>
      </c>
    </row>
    <row r="100" spans="1:25" ht="15.95" customHeight="1" x14ac:dyDescent="0.4">
      <c r="A100" s="34" t="s">
        <v>332</v>
      </c>
      <c r="B100" s="9" t="s">
        <v>1131</v>
      </c>
      <c r="C100" s="103">
        <v>11</v>
      </c>
      <c r="D100" s="103">
        <v>11</v>
      </c>
      <c r="E100" s="103">
        <v>13</v>
      </c>
      <c r="F100" s="103">
        <v>24</v>
      </c>
      <c r="G100" s="34" t="s">
        <v>334</v>
      </c>
      <c r="H100" s="9" t="s">
        <v>1132</v>
      </c>
      <c r="I100" s="103">
        <v>208</v>
      </c>
      <c r="J100" s="103">
        <v>227</v>
      </c>
      <c r="K100" s="103">
        <v>253</v>
      </c>
      <c r="L100" s="103">
        <v>480</v>
      </c>
      <c r="M100" s="1"/>
      <c r="N100" s="398"/>
      <c r="O100" s="58">
        <v>3065</v>
      </c>
      <c r="P100" s="326" t="s">
        <v>336</v>
      </c>
      <c r="Q100" s="313"/>
      <c r="R100" s="1"/>
      <c r="S100" s="401"/>
      <c r="T100" s="53" t="s">
        <v>337</v>
      </c>
      <c r="U100" s="131" t="s">
        <v>1133</v>
      </c>
      <c r="V100" s="103">
        <v>88</v>
      </c>
      <c r="W100" s="103">
        <v>94</v>
      </c>
      <c r="X100" s="103">
        <v>108</v>
      </c>
      <c r="Y100" s="26">
        <v>202</v>
      </c>
    </row>
    <row r="101" spans="1:25" ht="15.95" customHeight="1" x14ac:dyDescent="0.4">
      <c r="A101" s="34" t="s">
        <v>338</v>
      </c>
      <c r="B101" s="9" t="s">
        <v>1134</v>
      </c>
      <c r="C101" s="103">
        <v>13</v>
      </c>
      <c r="D101" s="103">
        <v>12</v>
      </c>
      <c r="E101" s="103">
        <v>9</v>
      </c>
      <c r="F101" s="103">
        <v>21</v>
      </c>
      <c r="G101" s="8" t="s">
        <v>523</v>
      </c>
      <c r="H101" s="134" t="s">
        <v>1135</v>
      </c>
      <c r="I101" s="103">
        <v>75</v>
      </c>
      <c r="J101" s="103">
        <v>57</v>
      </c>
      <c r="K101" s="103">
        <v>92</v>
      </c>
      <c r="L101" s="103">
        <v>149</v>
      </c>
      <c r="M101" s="1"/>
      <c r="N101" s="402"/>
      <c r="O101" s="58">
        <v>3066</v>
      </c>
      <c r="P101" s="326" t="s">
        <v>341</v>
      </c>
      <c r="Q101" s="313"/>
      <c r="R101" s="1"/>
      <c r="S101" s="403"/>
      <c r="T101" s="53" t="s">
        <v>342</v>
      </c>
      <c r="U101" s="131" t="s">
        <v>1136</v>
      </c>
      <c r="V101" s="103">
        <v>70</v>
      </c>
      <c r="W101" s="103">
        <v>82</v>
      </c>
      <c r="X101" s="103">
        <v>78</v>
      </c>
      <c r="Y101" s="26">
        <v>160</v>
      </c>
    </row>
    <row r="102" spans="1:25" ht="15.95" customHeight="1" x14ac:dyDescent="0.4">
      <c r="A102" s="34" t="s">
        <v>343</v>
      </c>
      <c r="B102" s="9" t="s">
        <v>1137</v>
      </c>
      <c r="C102" s="103">
        <v>38</v>
      </c>
      <c r="D102" s="103">
        <v>48</v>
      </c>
      <c r="E102" s="103">
        <v>40</v>
      </c>
      <c r="F102" s="103">
        <v>88</v>
      </c>
      <c r="G102" s="37"/>
      <c r="H102" s="5"/>
      <c r="I102" s="1"/>
      <c r="J102" s="1"/>
      <c r="K102" s="1"/>
      <c r="L102" s="104"/>
      <c r="M102" s="1"/>
      <c r="N102" s="259" t="s">
        <v>345</v>
      </c>
      <c r="O102" s="59">
        <v>3071</v>
      </c>
      <c r="P102" s="327" t="s">
        <v>346</v>
      </c>
      <c r="Q102" s="314"/>
      <c r="R102" s="1"/>
      <c r="S102" s="404" t="s">
        <v>1093</v>
      </c>
      <c r="T102" s="53" t="s">
        <v>347</v>
      </c>
      <c r="U102" s="132" t="s">
        <v>1138</v>
      </c>
      <c r="V102" s="103">
        <v>20</v>
      </c>
      <c r="W102" s="103">
        <v>19</v>
      </c>
      <c r="X102" s="103">
        <v>14</v>
      </c>
      <c r="Y102" s="26">
        <v>33</v>
      </c>
    </row>
    <row r="103" spans="1:25" ht="15.95" customHeight="1" x14ac:dyDescent="0.4">
      <c r="A103" s="34" t="s">
        <v>348</v>
      </c>
      <c r="B103" s="9" t="s">
        <v>1139</v>
      </c>
      <c r="C103" s="103">
        <v>40</v>
      </c>
      <c r="D103" s="103">
        <v>34</v>
      </c>
      <c r="E103" s="103">
        <v>42</v>
      </c>
      <c r="F103" s="103">
        <v>76</v>
      </c>
      <c r="G103" s="302"/>
      <c r="H103" s="260" t="s">
        <v>218</v>
      </c>
      <c r="I103" s="60">
        <v>3001</v>
      </c>
      <c r="J103" s="330" t="s">
        <v>220</v>
      </c>
      <c r="K103" s="317"/>
      <c r="L103" s="104"/>
      <c r="M103" s="1"/>
      <c r="N103" s="405"/>
      <c r="O103" s="59">
        <v>3073</v>
      </c>
      <c r="P103" s="327" t="s">
        <v>350</v>
      </c>
      <c r="Q103" s="314"/>
      <c r="R103" s="1"/>
      <c r="S103" s="406"/>
      <c r="T103" s="53" t="s">
        <v>351</v>
      </c>
      <c r="U103" s="132" t="s">
        <v>933</v>
      </c>
      <c r="V103" s="103">
        <v>44</v>
      </c>
      <c r="W103" s="103">
        <v>42</v>
      </c>
      <c r="X103" s="103">
        <v>51</v>
      </c>
      <c r="Y103" s="26">
        <v>93</v>
      </c>
    </row>
    <row r="104" spans="1:25" ht="15.95" customHeight="1" x14ac:dyDescent="0.4">
      <c r="A104" s="34" t="s">
        <v>352</v>
      </c>
      <c r="B104" s="9" t="s">
        <v>1140</v>
      </c>
      <c r="C104" s="103">
        <v>58</v>
      </c>
      <c r="D104" s="103">
        <v>43</v>
      </c>
      <c r="E104" s="103">
        <v>46</v>
      </c>
      <c r="F104" s="103">
        <v>89</v>
      </c>
      <c r="G104" s="302"/>
      <c r="H104" s="407"/>
      <c r="I104" s="60">
        <v>3002</v>
      </c>
      <c r="J104" s="330" t="s">
        <v>226</v>
      </c>
      <c r="K104" s="317"/>
      <c r="L104" s="104"/>
      <c r="M104" s="1"/>
      <c r="N104" s="408"/>
      <c r="O104" s="59">
        <v>3076</v>
      </c>
      <c r="P104" s="327" t="s">
        <v>354</v>
      </c>
      <c r="Q104" s="314"/>
      <c r="R104" s="1"/>
      <c r="S104" s="406"/>
      <c r="T104" s="53" t="s">
        <v>355</v>
      </c>
      <c r="U104" s="132" t="s">
        <v>1141</v>
      </c>
      <c r="V104" s="103">
        <v>22</v>
      </c>
      <c r="W104" s="103">
        <v>30</v>
      </c>
      <c r="X104" s="103">
        <v>27</v>
      </c>
      <c r="Y104" s="26">
        <v>57</v>
      </c>
    </row>
    <row r="105" spans="1:25" ht="15.95" customHeight="1" x14ac:dyDescent="0.4">
      <c r="A105" s="61" t="s">
        <v>356</v>
      </c>
      <c r="B105" s="23" t="s">
        <v>1142</v>
      </c>
      <c r="C105" s="103">
        <v>43</v>
      </c>
      <c r="D105" s="103">
        <v>48</v>
      </c>
      <c r="E105" s="103">
        <v>34</v>
      </c>
      <c r="F105" s="103">
        <v>82</v>
      </c>
      <c r="G105" s="302"/>
      <c r="H105" s="407"/>
      <c r="I105" s="60">
        <v>3004</v>
      </c>
      <c r="J105" s="330" t="s">
        <v>233</v>
      </c>
      <c r="K105" s="317"/>
      <c r="L105" s="104"/>
      <c r="M105" s="1"/>
      <c r="N105" s="258" t="s">
        <v>358</v>
      </c>
      <c r="O105" s="62">
        <v>3072</v>
      </c>
      <c r="P105" s="328" t="s">
        <v>359</v>
      </c>
      <c r="Q105" s="315"/>
      <c r="R105" s="1"/>
      <c r="S105" s="406"/>
      <c r="T105" s="53" t="s">
        <v>360</v>
      </c>
      <c r="U105" s="132" t="s">
        <v>1143</v>
      </c>
      <c r="V105" s="103">
        <v>46</v>
      </c>
      <c r="W105" s="103">
        <v>40</v>
      </c>
      <c r="X105" s="103">
        <v>40</v>
      </c>
      <c r="Y105" s="26">
        <v>80</v>
      </c>
    </row>
    <row r="106" spans="1:25" ht="15.95" customHeight="1" x14ac:dyDescent="0.4">
      <c r="A106" s="61" t="s">
        <v>361</v>
      </c>
      <c r="B106" s="23" t="s">
        <v>1144</v>
      </c>
      <c r="C106" s="103">
        <v>88</v>
      </c>
      <c r="D106" s="103">
        <v>73</v>
      </c>
      <c r="E106" s="103">
        <v>71</v>
      </c>
      <c r="F106" s="103">
        <v>144</v>
      </c>
      <c r="G106" s="302"/>
      <c r="H106" s="407"/>
      <c r="I106" s="60">
        <v>3005</v>
      </c>
      <c r="J106" s="330" t="s">
        <v>240</v>
      </c>
      <c r="K106" s="317"/>
      <c r="L106" s="104"/>
      <c r="M106" s="1"/>
      <c r="N106" s="409"/>
      <c r="O106" s="62">
        <v>3077</v>
      </c>
      <c r="P106" s="328" t="s">
        <v>363</v>
      </c>
      <c r="Q106" s="315"/>
      <c r="R106" s="1"/>
      <c r="S106" s="410"/>
      <c r="T106" s="53" t="s">
        <v>364</v>
      </c>
      <c r="U106" s="132" t="s">
        <v>1145</v>
      </c>
      <c r="V106" s="103">
        <v>8</v>
      </c>
      <c r="W106" s="103">
        <v>3</v>
      </c>
      <c r="X106" s="103">
        <v>8</v>
      </c>
      <c r="Y106" s="26">
        <v>11</v>
      </c>
    </row>
    <row r="107" spans="1:25" ht="15.95" customHeight="1" x14ac:dyDescent="0.4">
      <c r="A107" s="61" t="s">
        <v>365</v>
      </c>
      <c r="B107" s="23" t="s">
        <v>1146</v>
      </c>
      <c r="C107" s="103">
        <v>195</v>
      </c>
      <c r="D107" s="103">
        <v>158</v>
      </c>
      <c r="E107" s="103">
        <v>191</v>
      </c>
      <c r="F107" s="103">
        <v>349</v>
      </c>
      <c r="G107" s="302"/>
      <c r="H107" s="407"/>
      <c r="I107" s="60">
        <v>3024</v>
      </c>
      <c r="J107" s="330" t="s">
        <v>246</v>
      </c>
      <c r="K107" s="317"/>
      <c r="L107" s="104"/>
      <c r="M107" s="1"/>
      <c r="N107" s="409"/>
      <c r="O107" s="62">
        <v>3078</v>
      </c>
      <c r="P107" s="328" t="s">
        <v>367</v>
      </c>
      <c r="Q107" s="315"/>
      <c r="R107" s="1"/>
      <c r="S107" s="411" t="s">
        <v>945</v>
      </c>
      <c r="T107" s="53" t="s">
        <v>368</v>
      </c>
      <c r="U107" s="133" t="s">
        <v>945</v>
      </c>
      <c r="V107" s="103">
        <v>151</v>
      </c>
      <c r="W107" s="103">
        <v>155</v>
      </c>
      <c r="X107" s="103">
        <v>185</v>
      </c>
      <c r="Y107" s="26">
        <v>340</v>
      </c>
    </row>
    <row r="108" spans="1:25" ht="15.95" customHeight="1" x14ac:dyDescent="0.4">
      <c r="A108" s="34" t="s">
        <v>369</v>
      </c>
      <c r="B108" s="9" t="s">
        <v>1147</v>
      </c>
      <c r="C108" s="103">
        <v>46</v>
      </c>
      <c r="D108" s="103">
        <v>39</v>
      </c>
      <c r="E108" s="103">
        <v>40</v>
      </c>
      <c r="F108" s="103">
        <v>79</v>
      </c>
      <c r="G108" s="302"/>
      <c r="H108" s="412"/>
      <c r="I108" s="60">
        <v>3032</v>
      </c>
      <c r="J108" s="330" t="s">
        <v>252</v>
      </c>
      <c r="K108" s="317"/>
      <c r="L108" s="104"/>
      <c r="M108" s="1"/>
      <c r="N108" s="409"/>
      <c r="O108" s="62">
        <v>3079</v>
      </c>
      <c r="P108" s="328" t="s">
        <v>371</v>
      </c>
      <c r="Q108" s="315"/>
      <c r="R108" s="1"/>
      <c r="S108" s="410"/>
      <c r="T108" s="53" t="s">
        <v>372</v>
      </c>
      <c r="U108" s="133" t="s">
        <v>1148</v>
      </c>
      <c r="V108" s="103">
        <v>58</v>
      </c>
      <c r="W108" s="103">
        <v>63</v>
      </c>
      <c r="X108" s="103">
        <v>59</v>
      </c>
      <c r="Y108" s="26">
        <v>122</v>
      </c>
    </row>
    <row r="109" spans="1:25" ht="15.95" customHeight="1" x14ac:dyDescent="0.4">
      <c r="A109" s="8" t="s">
        <v>523</v>
      </c>
      <c r="B109" s="63" t="s">
        <v>1149</v>
      </c>
      <c r="C109" s="103">
        <v>102</v>
      </c>
      <c r="D109" s="103">
        <v>88</v>
      </c>
      <c r="E109" s="103">
        <v>101</v>
      </c>
      <c r="F109" s="103">
        <v>189</v>
      </c>
      <c r="G109" s="1"/>
      <c r="H109" s="261" t="s">
        <v>258</v>
      </c>
      <c r="I109" s="64">
        <v>3006</v>
      </c>
      <c r="J109" s="351" t="s">
        <v>260</v>
      </c>
      <c r="K109" s="349"/>
      <c r="L109" s="2"/>
      <c r="M109" s="1"/>
      <c r="N109" s="413"/>
      <c r="O109" s="62">
        <v>3080</v>
      </c>
      <c r="P109" s="328" t="s">
        <v>374</v>
      </c>
      <c r="Q109" s="315"/>
      <c r="R109" s="1"/>
      <c r="T109" s="53"/>
      <c r="U109" s="139"/>
      <c r="V109" s="103"/>
      <c r="W109" s="103"/>
      <c r="X109" s="103"/>
      <c r="Y109" s="26"/>
    </row>
    <row r="110" spans="1:25" ht="15.95" customHeight="1" x14ac:dyDescent="0.4">
      <c r="A110" s="34" t="s">
        <v>375</v>
      </c>
      <c r="B110" s="9" t="s">
        <v>1150</v>
      </c>
      <c r="C110" s="103">
        <v>62</v>
      </c>
      <c r="D110" s="103">
        <v>46</v>
      </c>
      <c r="E110" s="103">
        <v>58</v>
      </c>
      <c r="F110" s="103">
        <v>104</v>
      </c>
      <c r="G110" s="1"/>
      <c r="H110" s="414"/>
      <c r="I110" s="64">
        <v>3008</v>
      </c>
      <c r="J110" s="351" t="s">
        <v>266</v>
      </c>
      <c r="K110" s="349"/>
      <c r="L110" s="2"/>
      <c r="M110" s="1"/>
      <c r="N110" s="257" t="s">
        <v>377</v>
      </c>
      <c r="O110" s="65">
        <v>3086</v>
      </c>
      <c r="P110" s="329" t="s">
        <v>378</v>
      </c>
      <c r="Q110" s="316"/>
      <c r="R110" s="1"/>
      <c r="S110" s="415" t="s">
        <v>1149</v>
      </c>
      <c r="T110" s="53" t="s">
        <v>379</v>
      </c>
      <c r="U110" s="139" t="s">
        <v>1151</v>
      </c>
      <c r="V110" s="103">
        <v>58</v>
      </c>
      <c r="W110" s="103">
        <v>39</v>
      </c>
      <c r="X110" s="103">
        <v>57</v>
      </c>
      <c r="Y110" s="26">
        <v>96</v>
      </c>
    </row>
    <row r="111" spans="1:25" ht="15.95" customHeight="1" x14ac:dyDescent="0.4">
      <c r="A111" s="34" t="s">
        <v>380</v>
      </c>
      <c r="B111" s="9" t="s">
        <v>1152</v>
      </c>
      <c r="C111" s="103">
        <v>13</v>
      </c>
      <c r="D111" s="103">
        <v>14</v>
      </c>
      <c r="E111" s="103">
        <v>12</v>
      </c>
      <c r="F111" s="103">
        <v>26</v>
      </c>
      <c r="G111" s="1"/>
      <c r="H111" s="414"/>
      <c r="I111" s="64">
        <v>3009</v>
      </c>
      <c r="J111" s="351" t="s">
        <v>272</v>
      </c>
      <c r="K111" s="349"/>
      <c r="L111" s="2"/>
      <c r="M111" s="1"/>
      <c r="N111" s="416"/>
      <c r="O111" s="65">
        <v>3087</v>
      </c>
      <c r="P111" s="329" t="s">
        <v>382</v>
      </c>
      <c r="Q111" s="316"/>
      <c r="R111" s="1"/>
      <c r="S111" s="417"/>
      <c r="T111" s="53" t="s">
        <v>383</v>
      </c>
      <c r="U111" s="139" t="s">
        <v>1153</v>
      </c>
      <c r="V111" s="103">
        <v>44</v>
      </c>
      <c r="W111" s="103">
        <v>49</v>
      </c>
      <c r="X111" s="103">
        <v>44</v>
      </c>
      <c r="Y111" s="26">
        <v>93</v>
      </c>
    </row>
    <row r="112" spans="1:25" ht="15.75" customHeight="1" x14ac:dyDescent="0.4">
      <c r="A112" s="8" t="s">
        <v>523</v>
      </c>
      <c r="B112" s="136" t="s">
        <v>1154</v>
      </c>
      <c r="C112" s="103">
        <v>130</v>
      </c>
      <c r="D112" s="103">
        <v>115</v>
      </c>
      <c r="E112" s="103">
        <v>125</v>
      </c>
      <c r="F112" s="103">
        <v>240</v>
      </c>
      <c r="G112" s="1"/>
      <c r="H112" s="414"/>
      <c r="I112" s="64">
        <v>3010</v>
      </c>
      <c r="J112" s="351" t="s">
        <v>279</v>
      </c>
      <c r="K112" s="349"/>
      <c r="L112" s="2"/>
      <c r="M112" s="1"/>
      <c r="N112" s="256" t="s">
        <v>385</v>
      </c>
      <c r="O112" s="66">
        <v>3097</v>
      </c>
      <c r="P112" s="330" t="s">
        <v>386</v>
      </c>
      <c r="Q112" s="317"/>
      <c r="R112" s="1"/>
      <c r="S112" s="418" t="s">
        <v>1155</v>
      </c>
      <c r="T112" s="53" t="s">
        <v>387</v>
      </c>
      <c r="U112" s="136" t="s">
        <v>1154</v>
      </c>
      <c r="V112" s="103">
        <v>70</v>
      </c>
      <c r="W112" s="103">
        <v>59</v>
      </c>
      <c r="X112" s="103">
        <v>67</v>
      </c>
      <c r="Y112" s="26">
        <v>126</v>
      </c>
    </row>
    <row r="113" spans="1:25" ht="15.95" customHeight="1" x14ac:dyDescent="0.4">
      <c r="A113" s="34" t="s">
        <v>388</v>
      </c>
      <c r="B113" s="9" t="s">
        <v>1156</v>
      </c>
      <c r="C113" s="103">
        <v>33</v>
      </c>
      <c r="D113" s="103">
        <v>31</v>
      </c>
      <c r="E113" s="103">
        <v>27</v>
      </c>
      <c r="F113" s="103">
        <v>58</v>
      </c>
      <c r="G113" s="1"/>
      <c r="H113" s="414"/>
      <c r="I113" s="64">
        <v>3011</v>
      </c>
      <c r="J113" s="351" t="s">
        <v>287</v>
      </c>
      <c r="K113" s="349"/>
      <c r="L113" s="2"/>
      <c r="M113" s="1"/>
      <c r="N113" s="419"/>
      <c r="O113" s="66">
        <v>3098</v>
      </c>
      <c r="P113" s="330" t="s">
        <v>390</v>
      </c>
      <c r="Q113" s="317"/>
      <c r="R113" s="1"/>
      <c r="S113" s="406"/>
      <c r="T113" s="53" t="s">
        <v>391</v>
      </c>
      <c r="U113" s="136" t="s">
        <v>1157</v>
      </c>
      <c r="V113" s="103">
        <v>8</v>
      </c>
      <c r="W113" s="103">
        <v>4</v>
      </c>
      <c r="X113" s="103">
        <v>5</v>
      </c>
      <c r="Y113" s="26">
        <v>9</v>
      </c>
    </row>
    <row r="114" spans="1:25" ht="15.95" customHeight="1" x14ac:dyDescent="0.4">
      <c r="A114" s="34" t="s">
        <v>392</v>
      </c>
      <c r="B114" s="9" t="s">
        <v>1158</v>
      </c>
      <c r="C114" s="103">
        <v>28</v>
      </c>
      <c r="D114" s="103">
        <v>26</v>
      </c>
      <c r="E114" s="103">
        <v>27</v>
      </c>
      <c r="F114" s="103">
        <v>53</v>
      </c>
      <c r="G114" s="1"/>
      <c r="H114" s="414"/>
      <c r="I114" s="64">
        <v>3012</v>
      </c>
      <c r="J114" s="351" t="s">
        <v>293</v>
      </c>
      <c r="K114" s="349"/>
      <c r="L114" s="2"/>
      <c r="M114" s="1"/>
      <c r="N114" s="255" t="s">
        <v>394</v>
      </c>
      <c r="O114" s="67">
        <v>3106</v>
      </c>
      <c r="P114" s="331" t="s">
        <v>394</v>
      </c>
      <c r="Q114" s="318"/>
      <c r="R114" s="1"/>
      <c r="S114" s="406"/>
      <c r="T114" s="53" t="s">
        <v>395</v>
      </c>
      <c r="U114" s="136" t="s">
        <v>1159</v>
      </c>
      <c r="V114" s="103">
        <v>33</v>
      </c>
      <c r="W114" s="103">
        <v>38</v>
      </c>
      <c r="X114" s="103">
        <v>37</v>
      </c>
      <c r="Y114" s="26">
        <v>75</v>
      </c>
    </row>
    <row r="115" spans="1:25" ht="15.95" customHeight="1" x14ac:dyDescent="0.4">
      <c r="A115" s="34" t="s">
        <v>396</v>
      </c>
      <c r="B115" s="9" t="s">
        <v>1160</v>
      </c>
      <c r="C115" s="103">
        <v>30</v>
      </c>
      <c r="D115" s="103">
        <v>25</v>
      </c>
      <c r="E115" s="103">
        <v>30</v>
      </c>
      <c r="F115" s="103">
        <v>55</v>
      </c>
      <c r="G115" s="1"/>
      <c r="H115" s="414"/>
      <c r="I115" s="64">
        <v>3015</v>
      </c>
      <c r="J115" s="351" t="s">
        <v>301</v>
      </c>
      <c r="K115" s="349"/>
      <c r="L115" s="2"/>
      <c r="M115" s="1"/>
      <c r="N115" s="420"/>
      <c r="O115" s="67">
        <v>3108</v>
      </c>
      <c r="P115" s="331" t="s">
        <v>398</v>
      </c>
      <c r="Q115" s="318"/>
      <c r="R115" s="1"/>
      <c r="S115" s="406"/>
      <c r="T115" s="53" t="s">
        <v>399</v>
      </c>
      <c r="U115" s="136" t="s">
        <v>1161</v>
      </c>
      <c r="V115" s="103">
        <v>3</v>
      </c>
      <c r="W115" s="103">
        <v>2</v>
      </c>
      <c r="X115" s="103">
        <v>4</v>
      </c>
      <c r="Y115" s="26">
        <v>6</v>
      </c>
    </row>
    <row r="116" spans="1:25" ht="15.95" customHeight="1" x14ac:dyDescent="0.4">
      <c r="A116" s="34" t="s">
        <v>400</v>
      </c>
      <c r="B116" s="9" t="s">
        <v>1162</v>
      </c>
      <c r="C116" s="103">
        <v>44</v>
      </c>
      <c r="D116" s="103">
        <v>34</v>
      </c>
      <c r="E116" s="103">
        <v>43</v>
      </c>
      <c r="F116" s="103">
        <v>77</v>
      </c>
      <c r="G116" s="1"/>
      <c r="H116" s="414"/>
      <c r="I116" s="64">
        <v>3017</v>
      </c>
      <c r="J116" s="351" t="s">
        <v>308</v>
      </c>
      <c r="K116" s="349"/>
      <c r="L116" s="171" t="s">
        <v>1163</v>
      </c>
      <c r="M116" s="1"/>
      <c r="N116" s="144" t="s">
        <v>402</v>
      </c>
      <c r="O116" s="68">
        <v>3109</v>
      </c>
      <c r="P116" s="332" t="s">
        <v>403</v>
      </c>
      <c r="Q116" s="319"/>
      <c r="R116" s="69"/>
      <c r="S116" s="406"/>
      <c r="T116" s="53" t="s">
        <v>404</v>
      </c>
      <c r="U116" s="136" t="s">
        <v>1164</v>
      </c>
      <c r="V116" s="103">
        <v>6</v>
      </c>
      <c r="W116" s="103">
        <v>5</v>
      </c>
      <c r="X116" s="103">
        <v>5</v>
      </c>
      <c r="Y116" s="26">
        <v>10</v>
      </c>
    </row>
    <row r="117" spans="1:25" ht="15.95" customHeight="1" x14ac:dyDescent="0.4">
      <c r="A117" s="8" t="s">
        <v>523</v>
      </c>
      <c r="B117" s="137" t="s">
        <v>1165</v>
      </c>
      <c r="C117" s="103">
        <v>195</v>
      </c>
      <c r="D117" s="103">
        <v>162</v>
      </c>
      <c r="E117" s="103">
        <v>173</v>
      </c>
      <c r="F117" s="103">
        <v>335</v>
      </c>
      <c r="G117" s="1"/>
      <c r="H117" s="414"/>
      <c r="I117" s="64">
        <v>3020</v>
      </c>
      <c r="J117" s="351" t="s">
        <v>315</v>
      </c>
      <c r="K117" s="349"/>
      <c r="L117" s="172"/>
      <c r="M117" s="1"/>
      <c r="N117" s="421"/>
      <c r="O117" s="68">
        <v>3110</v>
      </c>
      <c r="P117" s="332" t="s">
        <v>406</v>
      </c>
      <c r="Q117" s="319"/>
      <c r="R117" s="69"/>
      <c r="S117" s="410"/>
      <c r="T117" s="53" t="s">
        <v>407</v>
      </c>
      <c r="U117" s="136" t="s">
        <v>341</v>
      </c>
      <c r="V117" s="103">
        <v>10</v>
      </c>
      <c r="W117" s="103">
        <v>7</v>
      </c>
      <c r="X117" s="103">
        <v>7</v>
      </c>
      <c r="Y117" s="26">
        <v>14</v>
      </c>
    </row>
    <row r="118" spans="1:25" ht="15.95" customHeight="1" x14ac:dyDescent="0.4">
      <c r="A118" s="8" t="s">
        <v>523</v>
      </c>
      <c r="B118" s="138" t="s">
        <v>1166</v>
      </c>
      <c r="C118" s="103">
        <v>430</v>
      </c>
      <c r="D118" s="103">
        <v>463</v>
      </c>
      <c r="E118" s="103">
        <v>478</v>
      </c>
      <c r="F118" s="103">
        <v>941</v>
      </c>
      <c r="G118" s="1"/>
      <c r="H118" s="414"/>
      <c r="I118" s="70">
        <v>3043</v>
      </c>
      <c r="J118" s="351" t="s">
        <v>320</v>
      </c>
      <c r="K118" s="349"/>
      <c r="L118" s="2"/>
      <c r="M118" s="1"/>
      <c r="N118" s="204"/>
      <c r="O118" s="71">
        <v>3112</v>
      </c>
      <c r="P118" s="332" t="s">
        <v>409</v>
      </c>
      <c r="Q118" s="320"/>
      <c r="R118" s="1"/>
      <c r="S118" s="422" t="s">
        <v>1165</v>
      </c>
      <c r="T118" s="53" t="s">
        <v>410</v>
      </c>
      <c r="U118" s="137" t="s">
        <v>1167</v>
      </c>
      <c r="V118" s="103">
        <v>102</v>
      </c>
      <c r="W118" s="103">
        <v>77</v>
      </c>
      <c r="X118" s="103">
        <v>86</v>
      </c>
      <c r="Y118" s="26">
        <v>163</v>
      </c>
    </row>
    <row r="119" spans="1:25" ht="15.95" customHeight="1" x14ac:dyDescent="0.4">
      <c r="A119" s="130"/>
      <c r="B119" s="5"/>
      <c r="C119" s="32">
        <v>3640</v>
      </c>
      <c r="D119" s="32">
        <v>3619</v>
      </c>
      <c r="E119" s="32">
        <v>3919</v>
      </c>
      <c r="F119" s="32">
        <v>7538</v>
      </c>
      <c r="G119" s="1"/>
      <c r="H119" s="423"/>
      <c r="I119" s="70">
        <v>3044</v>
      </c>
      <c r="J119" s="352" t="s">
        <v>1126</v>
      </c>
      <c r="K119" s="350"/>
      <c r="L119" s="32">
        <v>4871</v>
      </c>
      <c r="M119" s="162"/>
      <c r="N119" s="161"/>
      <c r="O119" s="874" t="s">
        <v>909</v>
      </c>
      <c r="P119" s="874" t="s">
        <v>910</v>
      </c>
      <c r="Q119" s="874" t="s">
        <v>911</v>
      </c>
      <c r="R119" s="872" t="s">
        <v>912</v>
      </c>
      <c r="S119" s="406"/>
      <c r="T119" s="53" t="s">
        <v>412</v>
      </c>
      <c r="U119" s="137" t="s">
        <v>1168</v>
      </c>
      <c r="V119" s="103">
        <v>65</v>
      </c>
      <c r="W119" s="103">
        <v>60</v>
      </c>
      <c r="X119" s="103">
        <v>63</v>
      </c>
      <c r="Y119" s="26">
        <v>123</v>
      </c>
    </row>
    <row r="120" spans="1:25" ht="15.95" customHeight="1" x14ac:dyDescent="0.4">
      <c r="A120" s="130"/>
      <c r="B120" s="5"/>
      <c r="C120" s="32"/>
      <c r="D120" s="32"/>
      <c r="E120" s="32"/>
      <c r="F120" s="32"/>
      <c r="G120" s="30"/>
      <c r="H120" s="31"/>
      <c r="I120" s="32"/>
      <c r="J120" s="32"/>
      <c r="K120" s="32"/>
      <c r="L120" s="32"/>
      <c r="M120" s="147" t="s">
        <v>1169</v>
      </c>
      <c r="N120" s="150"/>
      <c r="O120" s="103">
        <v>5781</v>
      </c>
      <c r="P120" s="103">
        <v>5442</v>
      </c>
      <c r="Q120" s="103">
        <v>5974</v>
      </c>
      <c r="R120" s="110">
        <v>11416</v>
      </c>
      <c r="S120" s="410"/>
      <c r="T120" s="53" t="s">
        <v>413</v>
      </c>
      <c r="U120" s="137" t="s">
        <v>1170</v>
      </c>
      <c r="V120" s="103">
        <v>28</v>
      </c>
      <c r="W120" s="103">
        <v>25</v>
      </c>
      <c r="X120" s="103">
        <v>24</v>
      </c>
      <c r="Y120" s="26">
        <v>49</v>
      </c>
    </row>
    <row r="121" spans="1:25" ht="15.95" customHeight="1" x14ac:dyDescent="0.4">
      <c r="A121" s="130"/>
      <c r="B121" s="5"/>
      <c r="C121" s="32"/>
      <c r="D121" s="32"/>
      <c r="E121" s="32"/>
      <c r="F121" s="32"/>
      <c r="G121" s="30"/>
      <c r="H121" s="31"/>
      <c r="I121" s="32"/>
      <c r="J121" s="32"/>
      <c r="K121" s="32"/>
      <c r="L121" s="32"/>
      <c r="M121" s="91"/>
      <c r="N121" s="91"/>
      <c r="O121" s="91"/>
      <c r="P121" s="91"/>
      <c r="Q121" s="91"/>
      <c r="R121" s="91"/>
      <c r="S121" s="424" t="s">
        <v>1166</v>
      </c>
      <c r="T121" s="53" t="s">
        <v>414</v>
      </c>
      <c r="U121" s="72" t="s">
        <v>1171</v>
      </c>
      <c r="V121" s="103">
        <v>20</v>
      </c>
      <c r="W121" s="103">
        <v>13</v>
      </c>
      <c r="X121" s="103">
        <v>16</v>
      </c>
      <c r="Y121" s="26">
        <v>29</v>
      </c>
    </row>
    <row r="122" spans="1:25" ht="24" customHeight="1" x14ac:dyDescent="0.4">
      <c r="A122" s="163" t="s">
        <v>1172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305"/>
      <c r="S122" s="406"/>
      <c r="T122" s="53" t="s">
        <v>415</v>
      </c>
      <c r="U122" s="72" t="s">
        <v>1173</v>
      </c>
      <c r="V122" s="103">
        <v>28</v>
      </c>
      <c r="W122" s="103">
        <v>21</v>
      </c>
      <c r="X122" s="103">
        <v>21</v>
      </c>
      <c r="Y122" s="26">
        <v>42</v>
      </c>
    </row>
    <row r="123" spans="1:25" ht="15.95" customHeight="1" x14ac:dyDescent="0.4">
      <c r="A123" s="73" t="s">
        <v>1174</v>
      </c>
      <c r="B123" s="73"/>
      <c r="C123" s="1"/>
      <c r="D123" s="1"/>
      <c r="E123" s="1"/>
      <c r="F123" s="1"/>
      <c r="G123" s="130"/>
      <c r="H123" s="5"/>
      <c r="I123" s="1"/>
      <c r="J123" s="1"/>
      <c r="K123" s="1"/>
      <c r="L123" s="1"/>
      <c r="M123" s="130"/>
      <c r="N123" s="130"/>
      <c r="O123" s="1"/>
      <c r="P123" s="69" t="s">
        <v>1236</v>
      </c>
      <c r="Q123" s="69"/>
      <c r="R123" s="69"/>
      <c r="S123" s="406"/>
      <c r="T123" s="53" t="s">
        <v>417</v>
      </c>
      <c r="U123" s="72" t="s">
        <v>1175</v>
      </c>
      <c r="V123" s="103">
        <v>231</v>
      </c>
      <c r="W123" s="103">
        <v>270</v>
      </c>
      <c r="X123" s="103">
        <v>259</v>
      </c>
      <c r="Y123" s="26">
        <v>529</v>
      </c>
    </row>
    <row r="124" spans="1:25" ht="15.95" customHeight="1" x14ac:dyDescent="0.4">
      <c r="A124" s="874" t="s">
        <v>907</v>
      </c>
      <c r="B124" s="6" t="s">
        <v>908</v>
      </c>
      <c r="C124" s="874" t="s">
        <v>909</v>
      </c>
      <c r="D124" s="874" t="s">
        <v>910</v>
      </c>
      <c r="E124" s="874" t="s">
        <v>911</v>
      </c>
      <c r="F124" s="872" t="s">
        <v>912</v>
      </c>
      <c r="G124" s="874" t="s">
        <v>907</v>
      </c>
      <c r="H124" s="6" t="s">
        <v>908</v>
      </c>
      <c r="I124" s="50" t="s">
        <v>963</v>
      </c>
      <c r="J124" s="50" t="s">
        <v>762</v>
      </c>
      <c r="K124" s="50"/>
      <c r="L124" s="74"/>
      <c r="M124" s="874" t="s">
        <v>907</v>
      </c>
      <c r="N124" s="6" t="s">
        <v>908</v>
      </c>
      <c r="O124" s="50" t="s">
        <v>963</v>
      </c>
      <c r="P124" s="50" t="s">
        <v>1176</v>
      </c>
      <c r="Q124" s="50"/>
      <c r="R124" s="74"/>
      <c r="S124" s="406"/>
      <c r="T124" s="53" t="s">
        <v>418</v>
      </c>
      <c r="U124" s="72" t="s">
        <v>1177</v>
      </c>
      <c r="V124" s="103">
        <v>126</v>
      </c>
      <c r="W124" s="103">
        <v>135</v>
      </c>
      <c r="X124" s="103">
        <v>156</v>
      </c>
      <c r="Y124" s="26">
        <v>291</v>
      </c>
    </row>
    <row r="125" spans="1:25" ht="15.95" customHeight="1" x14ac:dyDescent="0.4">
      <c r="A125" s="33" t="s">
        <v>806</v>
      </c>
      <c r="B125" s="75" t="s">
        <v>1178</v>
      </c>
      <c r="C125" s="103">
        <v>84</v>
      </c>
      <c r="D125" s="103">
        <v>62</v>
      </c>
      <c r="E125" s="103">
        <v>72</v>
      </c>
      <c r="F125" s="110">
        <v>134</v>
      </c>
      <c r="G125" s="286" t="s">
        <v>420</v>
      </c>
      <c r="H125" s="252" t="s">
        <v>421</v>
      </c>
      <c r="I125" s="76">
        <v>4330</v>
      </c>
      <c r="J125" s="342" t="s">
        <v>807</v>
      </c>
      <c r="K125" s="337"/>
      <c r="L125" s="74"/>
      <c r="M125" s="287">
        <v>5117</v>
      </c>
      <c r="N125" s="245" t="s">
        <v>808</v>
      </c>
      <c r="O125" s="77">
        <v>4540</v>
      </c>
      <c r="P125" s="338" t="s">
        <v>809</v>
      </c>
      <c r="Q125" s="333"/>
      <c r="R125" s="74"/>
      <c r="S125" s="410"/>
      <c r="T125" s="53" t="s">
        <v>422</v>
      </c>
      <c r="U125" s="72" t="s">
        <v>1179</v>
      </c>
      <c r="V125" s="103">
        <v>25</v>
      </c>
      <c r="W125" s="103">
        <v>24</v>
      </c>
      <c r="X125" s="103">
        <v>26</v>
      </c>
      <c r="Y125" s="26">
        <v>50</v>
      </c>
    </row>
    <row r="126" spans="1:25" ht="15.95" customHeight="1" x14ac:dyDescent="0.4">
      <c r="A126" s="33" t="s">
        <v>423</v>
      </c>
      <c r="B126" s="145" t="s">
        <v>1180</v>
      </c>
      <c r="C126" s="103">
        <v>305</v>
      </c>
      <c r="D126" s="103">
        <v>280</v>
      </c>
      <c r="E126" s="103">
        <v>265</v>
      </c>
      <c r="F126" s="110">
        <v>545</v>
      </c>
      <c r="G126" s="486"/>
      <c r="H126" s="425"/>
      <c r="I126" s="76">
        <v>4340</v>
      </c>
      <c r="J126" s="342" t="s">
        <v>811</v>
      </c>
      <c r="K126" s="337"/>
      <c r="L126" s="74"/>
      <c r="M126" s="426"/>
      <c r="N126" s="427"/>
      <c r="O126" s="77">
        <v>4550</v>
      </c>
      <c r="P126" s="338" t="s">
        <v>812</v>
      </c>
      <c r="Q126" s="333"/>
      <c r="R126" s="74"/>
      <c r="S126" s="428" t="s">
        <v>1088</v>
      </c>
      <c r="T126" s="53" t="s">
        <v>425</v>
      </c>
      <c r="U126" s="142" t="s">
        <v>1181</v>
      </c>
      <c r="V126" s="103">
        <v>67</v>
      </c>
      <c r="W126" s="103">
        <v>58</v>
      </c>
      <c r="X126" s="103">
        <v>77</v>
      </c>
      <c r="Y126" s="26">
        <v>135</v>
      </c>
    </row>
    <row r="127" spans="1:25" ht="15.95" customHeight="1" x14ac:dyDescent="0.4">
      <c r="A127" s="33" t="s">
        <v>420</v>
      </c>
      <c r="B127" s="78" t="s">
        <v>1182</v>
      </c>
      <c r="C127" s="103">
        <v>224</v>
      </c>
      <c r="D127" s="103">
        <v>149</v>
      </c>
      <c r="E127" s="103">
        <v>208</v>
      </c>
      <c r="F127" s="110">
        <v>357</v>
      </c>
      <c r="G127" s="487"/>
      <c r="H127" s="429"/>
      <c r="I127" s="76">
        <v>4800</v>
      </c>
      <c r="J127" s="342" t="s">
        <v>814</v>
      </c>
      <c r="K127" s="337"/>
      <c r="L127" s="74"/>
      <c r="M127" s="426"/>
      <c r="N127" s="427"/>
      <c r="O127" s="77">
        <v>4560</v>
      </c>
      <c r="P127" s="338" t="s">
        <v>815</v>
      </c>
      <c r="Q127" s="333"/>
      <c r="R127" s="74"/>
      <c r="S127" s="410"/>
      <c r="T127" s="53" t="s">
        <v>427</v>
      </c>
      <c r="U127" s="142" t="s">
        <v>1183</v>
      </c>
      <c r="V127" s="103">
        <v>38</v>
      </c>
      <c r="W127" s="103">
        <v>32</v>
      </c>
      <c r="X127" s="103">
        <v>44</v>
      </c>
      <c r="Y127" s="26">
        <v>76</v>
      </c>
    </row>
    <row r="128" spans="1:25" ht="15.95" customHeight="1" x14ac:dyDescent="0.4">
      <c r="A128" s="33" t="s">
        <v>428</v>
      </c>
      <c r="B128" s="79" t="s">
        <v>1184</v>
      </c>
      <c r="C128" s="103">
        <v>175</v>
      </c>
      <c r="D128" s="103">
        <v>149</v>
      </c>
      <c r="E128" s="103">
        <v>170</v>
      </c>
      <c r="F128" s="110">
        <v>319</v>
      </c>
      <c r="G128" s="280" t="s">
        <v>428</v>
      </c>
      <c r="H128" s="251" t="s">
        <v>817</v>
      </c>
      <c r="I128" s="80">
        <v>4080</v>
      </c>
      <c r="J128" s="347" t="s">
        <v>818</v>
      </c>
      <c r="K128" s="345"/>
      <c r="L128" s="74"/>
      <c r="M128" s="426"/>
      <c r="N128" s="427"/>
      <c r="O128" s="77">
        <v>4570</v>
      </c>
      <c r="P128" s="338" t="s">
        <v>819</v>
      </c>
      <c r="Q128" s="333"/>
      <c r="R128" s="74"/>
      <c r="S128" s="430" t="s">
        <v>1185</v>
      </c>
      <c r="T128" s="53" t="s">
        <v>430</v>
      </c>
      <c r="U128" s="140" t="s">
        <v>1186</v>
      </c>
      <c r="V128" s="103">
        <v>79</v>
      </c>
      <c r="W128" s="103">
        <v>68</v>
      </c>
      <c r="X128" s="103">
        <v>80</v>
      </c>
      <c r="Y128" s="26">
        <v>148</v>
      </c>
    </row>
    <row r="129" spans="1:25" ht="15.95" customHeight="1" x14ac:dyDescent="0.4">
      <c r="A129" s="33" t="s">
        <v>431</v>
      </c>
      <c r="B129" s="81" t="s">
        <v>1187</v>
      </c>
      <c r="C129" s="103">
        <v>359</v>
      </c>
      <c r="D129" s="103">
        <v>320</v>
      </c>
      <c r="E129" s="103">
        <v>371</v>
      </c>
      <c r="F129" s="110">
        <v>691</v>
      </c>
      <c r="G129" s="281"/>
      <c r="H129" s="431"/>
      <c r="I129" s="80">
        <v>4090</v>
      </c>
      <c r="J129" s="347" t="s">
        <v>822</v>
      </c>
      <c r="K129" s="345"/>
      <c r="L129" s="74"/>
      <c r="M129" s="426"/>
      <c r="N129" s="427"/>
      <c r="O129" s="77">
        <v>4580</v>
      </c>
      <c r="P129" s="338" t="s">
        <v>823</v>
      </c>
      <c r="Q129" s="333"/>
      <c r="R129" s="74"/>
      <c r="S129" s="406"/>
      <c r="T129" s="53" t="s">
        <v>433</v>
      </c>
      <c r="U129" s="140" t="s">
        <v>1188</v>
      </c>
      <c r="V129" s="103">
        <v>168</v>
      </c>
      <c r="W129" s="103">
        <v>144</v>
      </c>
      <c r="X129" s="103">
        <v>166</v>
      </c>
      <c r="Y129" s="26">
        <v>310</v>
      </c>
    </row>
    <row r="130" spans="1:25" ht="15.95" customHeight="1" x14ac:dyDescent="0.4">
      <c r="A130" s="33" t="s">
        <v>434</v>
      </c>
      <c r="B130" s="135" t="s">
        <v>1189</v>
      </c>
      <c r="C130" s="103">
        <v>567</v>
      </c>
      <c r="D130" s="103">
        <v>633</v>
      </c>
      <c r="E130" s="103">
        <v>669</v>
      </c>
      <c r="F130" s="110">
        <v>1302</v>
      </c>
      <c r="G130" s="281"/>
      <c r="H130" s="431"/>
      <c r="I130" s="80">
        <v>4100</v>
      </c>
      <c r="J130" s="347" t="s">
        <v>825</v>
      </c>
      <c r="K130" s="345"/>
      <c r="L130" s="74"/>
      <c r="M130" s="426"/>
      <c r="N130" s="427"/>
      <c r="O130" s="77">
        <v>4590</v>
      </c>
      <c r="P130" s="338" t="s">
        <v>826</v>
      </c>
      <c r="Q130" s="333"/>
      <c r="R130" s="74"/>
      <c r="S130" s="432" t="s">
        <v>1123</v>
      </c>
      <c r="T130" s="53" t="s">
        <v>316</v>
      </c>
      <c r="U130" s="145" t="s">
        <v>1123</v>
      </c>
      <c r="V130" s="103">
        <v>103</v>
      </c>
      <c r="W130" s="103">
        <v>92</v>
      </c>
      <c r="X130" s="103">
        <v>95</v>
      </c>
      <c r="Y130" s="26">
        <v>187</v>
      </c>
    </row>
    <row r="131" spans="1:25" ht="15.95" customHeight="1" x14ac:dyDescent="0.4">
      <c r="A131" s="33" t="s">
        <v>436</v>
      </c>
      <c r="B131" s="82" t="s">
        <v>1190</v>
      </c>
      <c r="C131" s="103">
        <v>346</v>
      </c>
      <c r="D131" s="103">
        <v>321</v>
      </c>
      <c r="E131" s="103">
        <v>389</v>
      </c>
      <c r="F131" s="110">
        <v>710</v>
      </c>
      <c r="G131" s="281"/>
      <c r="H131" s="431"/>
      <c r="I131" s="80">
        <v>4110</v>
      </c>
      <c r="J131" s="347" t="s">
        <v>827</v>
      </c>
      <c r="K131" s="345"/>
      <c r="L131" s="74"/>
      <c r="M131" s="426"/>
      <c r="N131" s="427"/>
      <c r="O131" s="77">
        <v>4600</v>
      </c>
      <c r="P131" s="338" t="s">
        <v>828</v>
      </c>
      <c r="Q131" s="333"/>
      <c r="R131" s="74"/>
      <c r="S131" s="410"/>
      <c r="T131" s="53" t="s">
        <v>438</v>
      </c>
      <c r="U131" s="145" t="s">
        <v>1191</v>
      </c>
      <c r="V131" s="103">
        <v>6</v>
      </c>
      <c r="W131" s="103">
        <v>3</v>
      </c>
      <c r="X131" s="103">
        <v>3</v>
      </c>
      <c r="Y131" s="26">
        <v>6</v>
      </c>
    </row>
    <row r="132" spans="1:25" ht="15.95" customHeight="1" x14ac:dyDescent="0.4">
      <c r="A132" s="33" t="s">
        <v>439</v>
      </c>
      <c r="B132" s="133" t="s">
        <v>1192</v>
      </c>
      <c r="C132" s="103">
        <v>201</v>
      </c>
      <c r="D132" s="103">
        <v>179</v>
      </c>
      <c r="E132" s="103">
        <v>199</v>
      </c>
      <c r="F132" s="110">
        <v>378</v>
      </c>
      <c r="G132" s="281"/>
      <c r="H132" s="431"/>
      <c r="I132" s="80">
        <v>4230</v>
      </c>
      <c r="J132" s="347" t="s">
        <v>830</v>
      </c>
      <c r="K132" s="345"/>
      <c r="L132" s="74"/>
      <c r="M132" s="426"/>
      <c r="N132" s="427"/>
      <c r="O132" s="77">
        <v>4840</v>
      </c>
      <c r="P132" s="338" t="s">
        <v>139</v>
      </c>
      <c r="Q132" s="333"/>
      <c r="R132" s="74"/>
      <c r="S132" s="320" t="s">
        <v>1193</v>
      </c>
      <c r="T132" s="53" t="s">
        <v>441</v>
      </c>
      <c r="U132" s="143" t="s">
        <v>1194</v>
      </c>
      <c r="V132" s="103">
        <v>100</v>
      </c>
      <c r="W132" s="103">
        <v>72</v>
      </c>
      <c r="X132" s="103">
        <v>97</v>
      </c>
      <c r="Y132" s="26">
        <v>169</v>
      </c>
    </row>
    <row r="133" spans="1:25" ht="15.95" customHeight="1" x14ac:dyDescent="0.4">
      <c r="A133" s="33" t="s">
        <v>442</v>
      </c>
      <c r="B133" s="83" t="s">
        <v>1195</v>
      </c>
      <c r="C133" s="103">
        <v>209</v>
      </c>
      <c r="D133" s="103">
        <v>181</v>
      </c>
      <c r="E133" s="103">
        <v>213</v>
      </c>
      <c r="F133" s="110">
        <v>394</v>
      </c>
      <c r="G133" s="281"/>
      <c r="H133" s="431"/>
      <c r="I133" s="80">
        <v>4240</v>
      </c>
      <c r="J133" s="347" t="s">
        <v>833</v>
      </c>
      <c r="K133" s="345"/>
      <c r="L133" s="74"/>
      <c r="M133" s="426"/>
      <c r="N133" s="427"/>
      <c r="O133" s="77">
        <v>4850</v>
      </c>
      <c r="P133" s="338" t="s">
        <v>834</v>
      </c>
      <c r="Q133" s="333"/>
      <c r="R133" s="74"/>
      <c r="S133" s="406"/>
      <c r="T133" s="53" t="s">
        <v>444</v>
      </c>
      <c r="U133" s="143" t="s">
        <v>1196</v>
      </c>
      <c r="V133" s="103">
        <v>61</v>
      </c>
      <c r="W133" s="103">
        <v>48</v>
      </c>
      <c r="X133" s="103">
        <v>73</v>
      </c>
      <c r="Y133" s="26">
        <v>121</v>
      </c>
    </row>
    <row r="134" spans="1:25" ht="15.95" customHeight="1" x14ac:dyDescent="0.4">
      <c r="A134" s="33" t="s">
        <v>445</v>
      </c>
      <c r="B134" s="84" t="s">
        <v>1197</v>
      </c>
      <c r="C134" s="103">
        <v>399</v>
      </c>
      <c r="D134" s="103">
        <v>475</v>
      </c>
      <c r="E134" s="103">
        <v>477</v>
      </c>
      <c r="F134" s="110">
        <v>952</v>
      </c>
      <c r="G134" s="281"/>
      <c r="H134" s="431"/>
      <c r="I134" s="80">
        <v>4250</v>
      </c>
      <c r="J134" s="347" t="s">
        <v>836</v>
      </c>
      <c r="K134" s="345"/>
      <c r="L134" s="74"/>
      <c r="M134" s="426"/>
      <c r="N134" s="427"/>
      <c r="O134" s="77">
        <v>4910</v>
      </c>
      <c r="P134" s="338" t="s">
        <v>837</v>
      </c>
      <c r="Q134" s="333"/>
      <c r="R134" s="74"/>
      <c r="S134" s="410"/>
      <c r="T134" s="53" t="s">
        <v>447</v>
      </c>
      <c r="U134" s="143" t="s">
        <v>1198</v>
      </c>
      <c r="V134" s="103">
        <v>49</v>
      </c>
      <c r="W134" s="103">
        <v>39</v>
      </c>
      <c r="X134" s="103">
        <v>51</v>
      </c>
      <c r="Y134" s="26">
        <v>90</v>
      </c>
    </row>
    <row r="135" spans="1:25" ht="15.95" customHeight="1" x14ac:dyDescent="0.4">
      <c r="A135" s="40"/>
      <c r="B135" s="5"/>
      <c r="C135" s="104"/>
      <c r="D135" s="104"/>
      <c r="E135" s="104"/>
      <c r="F135" s="104"/>
      <c r="G135" s="281"/>
      <c r="H135" s="431"/>
      <c r="I135" s="80">
        <v>4260</v>
      </c>
      <c r="J135" s="347" t="s">
        <v>839</v>
      </c>
      <c r="K135" s="345"/>
      <c r="L135" s="74"/>
      <c r="M135" s="433"/>
      <c r="N135" s="434"/>
      <c r="O135" s="77">
        <v>4970</v>
      </c>
      <c r="P135" s="435" t="s">
        <v>1199</v>
      </c>
      <c r="Q135" s="435"/>
      <c r="R135" s="74"/>
      <c r="S135" s="415" t="s">
        <v>1200</v>
      </c>
      <c r="T135" s="53" t="s">
        <v>449</v>
      </c>
      <c r="U135" s="143" t="s">
        <v>1201</v>
      </c>
      <c r="V135" s="103">
        <v>2</v>
      </c>
      <c r="W135" s="103">
        <v>1</v>
      </c>
      <c r="X135" s="103">
        <v>2</v>
      </c>
      <c r="Y135" s="26">
        <v>3</v>
      </c>
    </row>
    <row r="136" spans="1:25" ht="15.95" customHeight="1" x14ac:dyDescent="0.4">
      <c r="A136" s="74"/>
      <c r="B136" s="74"/>
      <c r="C136" s="74"/>
      <c r="D136" s="74"/>
      <c r="E136" s="74"/>
      <c r="F136" s="1"/>
      <c r="G136" s="281"/>
      <c r="H136" s="431"/>
      <c r="I136" s="80">
        <v>4270</v>
      </c>
      <c r="J136" s="347" t="s">
        <v>841</v>
      </c>
      <c r="K136" s="345"/>
      <c r="L136" s="74"/>
      <c r="M136" s="288">
        <v>5118</v>
      </c>
      <c r="N136" s="246" t="s">
        <v>1192</v>
      </c>
      <c r="O136" s="85">
        <v>4380</v>
      </c>
      <c r="P136" s="323" t="s">
        <v>1202</v>
      </c>
      <c r="Q136" s="310"/>
      <c r="R136" s="74"/>
      <c r="S136" s="436"/>
      <c r="T136" s="53" t="s">
        <v>222</v>
      </c>
      <c r="U136" s="143" t="s">
        <v>1200</v>
      </c>
      <c r="V136" s="103">
        <v>8</v>
      </c>
      <c r="W136" s="103">
        <v>7</v>
      </c>
      <c r="X136" s="103">
        <v>5</v>
      </c>
      <c r="Y136" s="26">
        <v>12</v>
      </c>
    </row>
    <row r="137" spans="1:25" ht="15.95" customHeight="1" x14ac:dyDescent="0.4">
      <c r="A137" s="874" t="s">
        <v>907</v>
      </c>
      <c r="B137" s="6" t="s">
        <v>908</v>
      </c>
      <c r="C137" s="50" t="s">
        <v>963</v>
      </c>
      <c r="D137" s="50" t="s">
        <v>762</v>
      </c>
      <c r="E137" s="50"/>
      <c r="F137" s="1"/>
      <c r="G137" s="281"/>
      <c r="H137" s="431"/>
      <c r="I137" s="80">
        <v>4350</v>
      </c>
      <c r="J137" s="348" t="s">
        <v>842</v>
      </c>
      <c r="K137" s="346"/>
      <c r="L137" s="74"/>
      <c r="M137" s="437"/>
      <c r="N137" s="438"/>
      <c r="O137" s="85">
        <v>4390</v>
      </c>
      <c r="P137" s="323" t="s">
        <v>1203</v>
      </c>
      <c r="Q137" s="310"/>
      <c r="R137" s="74"/>
      <c r="S137" s="439" t="s">
        <v>1204</v>
      </c>
      <c r="T137" s="34" t="s">
        <v>452</v>
      </c>
      <c r="U137" s="9" t="s">
        <v>1113</v>
      </c>
      <c r="V137" s="103">
        <v>65</v>
      </c>
      <c r="W137" s="103">
        <v>45</v>
      </c>
      <c r="X137" s="103">
        <v>82</v>
      </c>
      <c r="Y137" s="26">
        <v>127</v>
      </c>
    </row>
    <row r="138" spans="1:25" ht="15.95" customHeight="1" x14ac:dyDescent="0.4">
      <c r="A138" s="272" t="s">
        <v>806</v>
      </c>
      <c r="B138" s="253" t="s">
        <v>844</v>
      </c>
      <c r="C138" s="86">
        <v>4010</v>
      </c>
      <c r="D138" s="440" t="s">
        <v>845</v>
      </c>
      <c r="E138" s="441"/>
      <c r="F138" s="1"/>
      <c r="G138" s="281"/>
      <c r="H138" s="431"/>
      <c r="I138" s="80">
        <v>4360</v>
      </c>
      <c r="J138" s="348" t="s">
        <v>846</v>
      </c>
      <c r="K138" s="346"/>
      <c r="L138" s="74"/>
      <c r="M138" s="437"/>
      <c r="N138" s="438"/>
      <c r="O138" s="85">
        <v>4410</v>
      </c>
      <c r="P138" s="323" t="s">
        <v>1205</v>
      </c>
      <c r="Q138" s="310"/>
      <c r="R138" s="74"/>
      <c r="S138" s="442"/>
      <c r="T138" s="34" t="s">
        <v>453</v>
      </c>
      <c r="U138" s="9" t="s">
        <v>1206</v>
      </c>
      <c r="V138" s="27">
        <v>10</v>
      </c>
      <c r="W138" s="27">
        <v>12</v>
      </c>
      <c r="X138" s="27">
        <v>10</v>
      </c>
      <c r="Y138" s="27">
        <v>22</v>
      </c>
    </row>
    <row r="139" spans="1:25" ht="15.95" customHeight="1" x14ac:dyDescent="0.4">
      <c r="A139" s="273"/>
      <c r="B139" s="443"/>
      <c r="C139" s="86">
        <v>4020</v>
      </c>
      <c r="D139" s="440" t="s">
        <v>848</v>
      </c>
      <c r="E139" s="441"/>
      <c r="F139" s="1"/>
      <c r="G139" s="282"/>
      <c r="H139" s="444"/>
      <c r="I139" s="80">
        <v>4370</v>
      </c>
      <c r="J139" s="348" t="s">
        <v>849</v>
      </c>
      <c r="K139" s="346"/>
      <c r="L139" s="74"/>
      <c r="M139" s="437"/>
      <c r="N139" s="438"/>
      <c r="O139" s="85">
        <v>4420</v>
      </c>
      <c r="P139" s="323" t="s">
        <v>1207</v>
      </c>
      <c r="Q139" s="310"/>
      <c r="R139" s="74"/>
      <c r="S139" s="1"/>
      <c r="T139" s="1"/>
      <c r="U139" s="1"/>
      <c r="V139" s="1"/>
      <c r="W139" s="1"/>
      <c r="X139" s="1"/>
      <c r="Y139" s="1"/>
    </row>
    <row r="140" spans="1:25" ht="15.95" customHeight="1" x14ac:dyDescent="0.4">
      <c r="A140" s="273"/>
      <c r="B140" s="443"/>
      <c r="C140" s="86">
        <v>4030</v>
      </c>
      <c r="D140" s="440" t="s">
        <v>850</v>
      </c>
      <c r="E140" s="441"/>
      <c r="F140" s="1"/>
      <c r="G140" s="290">
        <v>5115</v>
      </c>
      <c r="H140" s="250" t="s">
        <v>851</v>
      </c>
      <c r="I140" s="87">
        <v>4430</v>
      </c>
      <c r="J140" s="344" t="s">
        <v>852</v>
      </c>
      <c r="K140" s="343"/>
      <c r="L140" s="74"/>
      <c r="M140" s="437"/>
      <c r="N140" s="438"/>
      <c r="O140" s="85">
        <v>4620</v>
      </c>
      <c r="P140" s="323" t="s">
        <v>1208</v>
      </c>
      <c r="Q140" s="310"/>
      <c r="R140" s="74"/>
      <c r="S140" s="1"/>
      <c r="T140" s="1"/>
      <c r="U140" s="1"/>
      <c r="V140" s="1"/>
      <c r="W140" s="1"/>
      <c r="X140" s="1"/>
      <c r="Y140" s="1"/>
    </row>
    <row r="141" spans="1:25" ht="15.95" customHeight="1" x14ac:dyDescent="0.4">
      <c r="A141" s="273"/>
      <c r="B141" s="443"/>
      <c r="C141" s="86">
        <v>4040</v>
      </c>
      <c r="D141" s="440" t="s">
        <v>853</v>
      </c>
      <c r="E141" s="441"/>
      <c r="F141" s="1"/>
      <c r="G141" s="445"/>
      <c r="H141" s="446"/>
      <c r="I141" s="87">
        <v>4640</v>
      </c>
      <c r="J141" s="344" t="s">
        <v>854</v>
      </c>
      <c r="K141" s="343"/>
      <c r="L141" s="74"/>
      <c r="M141" s="447"/>
      <c r="N141" s="448"/>
      <c r="O141" s="85">
        <v>4610</v>
      </c>
      <c r="P141" s="323" t="s">
        <v>1209</v>
      </c>
      <c r="Q141" s="310"/>
      <c r="R141" s="74"/>
      <c r="S141" s="1"/>
      <c r="T141" s="1"/>
      <c r="U141" s="1"/>
      <c r="V141" s="1"/>
      <c r="W141" s="1"/>
      <c r="X141" s="1"/>
      <c r="Y141" s="1"/>
    </row>
    <row r="142" spans="1:25" ht="15.95" customHeight="1" x14ac:dyDescent="0.4">
      <c r="A142" s="273"/>
      <c r="B142" s="443"/>
      <c r="C142" s="86">
        <v>4050</v>
      </c>
      <c r="D142" s="440" t="s">
        <v>855</v>
      </c>
      <c r="E142" s="441"/>
      <c r="F142" s="1"/>
      <c r="G142" s="445"/>
      <c r="H142" s="446"/>
      <c r="I142" s="87">
        <v>4650</v>
      </c>
      <c r="J142" s="344" t="s">
        <v>856</v>
      </c>
      <c r="K142" s="343"/>
      <c r="L142" s="74"/>
      <c r="M142" s="289">
        <v>5119</v>
      </c>
      <c r="N142" s="247" t="s">
        <v>1210</v>
      </c>
      <c r="O142" s="88">
        <v>4670</v>
      </c>
      <c r="P142" s="340" t="s">
        <v>1211</v>
      </c>
      <c r="Q142" s="335"/>
      <c r="R142" s="74"/>
      <c r="S142" s="1"/>
      <c r="T142" s="1"/>
      <c r="U142" s="1"/>
      <c r="V142" s="1"/>
      <c r="W142" s="1"/>
      <c r="X142" s="1"/>
      <c r="Y142" s="1"/>
    </row>
    <row r="143" spans="1:25" ht="15.95" customHeight="1" x14ac:dyDescent="0.4">
      <c r="A143" s="273"/>
      <c r="B143" s="443"/>
      <c r="C143" s="86">
        <v>4060</v>
      </c>
      <c r="D143" s="440" t="s">
        <v>857</v>
      </c>
      <c r="E143" s="441"/>
      <c r="F143" s="1"/>
      <c r="G143" s="445"/>
      <c r="H143" s="446"/>
      <c r="I143" s="87">
        <v>4660</v>
      </c>
      <c r="J143" s="344" t="s">
        <v>858</v>
      </c>
      <c r="K143" s="343"/>
      <c r="L143" s="74"/>
      <c r="M143" s="449"/>
      <c r="N143" s="450"/>
      <c r="O143" s="88">
        <v>4680</v>
      </c>
      <c r="P143" s="340" t="s">
        <v>1212</v>
      </c>
      <c r="Q143" s="335"/>
      <c r="R143" s="74"/>
      <c r="S143" s="1"/>
      <c r="T143" s="1"/>
      <c r="U143" s="1"/>
      <c r="V143" s="1"/>
      <c r="W143" s="1"/>
      <c r="X143" s="1"/>
      <c r="Y143" s="1"/>
    </row>
    <row r="144" spans="1:25" ht="15.95" customHeight="1" x14ac:dyDescent="0.4">
      <c r="A144" s="274"/>
      <c r="B144" s="451"/>
      <c r="C144" s="86">
        <v>4070</v>
      </c>
      <c r="D144" s="440" t="s">
        <v>859</v>
      </c>
      <c r="E144" s="441"/>
      <c r="F144" s="1"/>
      <c r="G144" s="445"/>
      <c r="H144" s="446"/>
      <c r="I144" s="87">
        <v>4790</v>
      </c>
      <c r="J144" s="344" t="s">
        <v>860</v>
      </c>
      <c r="K144" s="343"/>
      <c r="L144" s="74"/>
      <c r="M144" s="449"/>
      <c r="N144" s="450"/>
      <c r="O144" s="88">
        <v>4690</v>
      </c>
      <c r="P144" s="340" t="s">
        <v>1213</v>
      </c>
      <c r="Q144" s="335"/>
      <c r="R144" s="74"/>
      <c r="S144" s="1"/>
      <c r="T144" s="1"/>
      <c r="U144" s="1"/>
      <c r="V144" s="1"/>
      <c r="W144" s="1"/>
      <c r="X144" s="1"/>
      <c r="Y144" s="1"/>
    </row>
    <row r="145" spans="1:25" ht="15.95" customHeight="1" x14ac:dyDescent="0.4">
      <c r="A145" s="275" t="s">
        <v>423</v>
      </c>
      <c r="B145" s="254" t="s">
        <v>861</v>
      </c>
      <c r="C145" s="89">
        <v>4120</v>
      </c>
      <c r="D145" s="331" t="s">
        <v>862</v>
      </c>
      <c r="E145" s="318"/>
      <c r="F145" s="1"/>
      <c r="G145" s="452"/>
      <c r="H145" s="453"/>
      <c r="I145" s="87">
        <v>4880</v>
      </c>
      <c r="J145" s="344" t="s">
        <v>863</v>
      </c>
      <c r="K145" s="343"/>
      <c r="L145" s="74"/>
      <c r="M145" s="449"/>
      <c r="N145" s="450"/>
      <c r="O145" s="88">
        <v>4700</v>
      </c>
      <c r="P145" s="340" t="s">
        <v>1214</v>
      </c>
      <c r="Q145" s="335"/>
      <c r="R145" s="74"/>
      <c r="S145" s="1"/>
      <c r="T145" s="1"/>
      <c r="U145" s="1"/>
      <c r="V145" s="1"/>
      <c r="W145" s="1"/>
      <c r="X145" s="1"/>
      <c r="Y145" s="1"/>
    </row>
    <row r="146" spans="1:25" ht="15.95" customHeight="1" x14ac:dyDescent="0.4">
      <c r="A146" s="276"/>
      <c r="B146" s="454"/>
      <c r="C146" s="89">
        <v>4130</v>
      </c>
      <c r="D146" s="331" t="s">
        <v>864</v>
      </c>
      <c r="E146" s="318"/>
      <c r="F146" s="1"/>
      <c r="G146" s="291">
        <v>5116</v>
      </c>
      <c r="H146" s="249" t="s">
        <v>865</v>
      </c>
      <c r="I146" s="56">
        <v>4440</v>
      </c>
      <c r="J146" s="324" t="s">
        <v>866</v>
      </c>
      <c r="K146" s="311"/>
      <c r="L146" s="74"/>
      <c r="M146" s="449"/>
      <c r="N146" s="450"/>
      <c r="O146" s="88">
        <v>4710</v>
      </c>
      <c r="P146" s="340" t="s">
        <v>1215</v>
      </c>
      <c r="Q146" s="335"/>
      <c r="R146" s="74"/>
      <c r="S146" s="1"/>
      <c r="T146" s="1"/>
      <c r="U146" s="1"/>
      <c r="V146" s="1"/>
      <c r="W146" s="1"/>
      <c r="X146" s="1"/>
      <c r="Y146" s="1"/>
    </row>
    <row r="147" spans="1:25" ht="15.95" customHeight="1" x14ac:dyDescent="0.4">
      <c r="A147" s="276"/>
      <c r="B147" s="454"/>
      <c r="C147" s="89">
        <v>4140</v>
      </c>
      <c r="D147" s="331" t="s">
        <v>867</v>
      </c>
      <c r="E147" s="318"/>
      <c r="F147" s="1"/>
      <c r="G147" s="217"/>
      <c r="H147" s="217"/>
      <c r="I147" s="56">
        <v>4450</v>
      </c>
      <c r="J147" s="324" t="s">
        <v>868</v>
      </c>
      <c r="K147" s="311"/>
      <c r="L147" s="74"/>
      <c r="M147" s="455"/>
      <c r="N147" s="456"/>
      <c r="O147" s="88">
        <v>4720</v>
      </c>
      <c r="P147" s="340" t="s">
        <v>1216</v>
      </c>
      <c r="Q147" s="335"/>
      <c r="R147" s="74"/>
      <c r="S147" s="1"/>
      <c r="T147" s="1"/>
      <c r="U147" s="1"/>
      <c r="V147" s="1"/>
      <c r="W147" s="1"/>
      <c r="X147" s="1"/>
      <c r="Y147" s="1"/>
    </row>
    <row r="148" spans="1:25" ht="15.95" customHeight="1" x14ac:dyDescent="0.4">
      <c r="A148" s="276"/>
      <c r="B148" s="454"/>
      <c r="C148" s="89">
        <v>4150</v>
      </c>
      <c r="D148" s="331" t="s">
        <v>869</v>
      </c>
      <c r="E148" s="318"/>
      <c r="F148" s="1"/>
      <c r="G148" s="217"/>
      <c r="H148" s="217"/>
      <c r="I148" s="56">
        <v>4460</v>
      </c>
      <c r="J148" s="324" t="s">
        <v>870</v>
      </c>
      <c r="K148" s="311"/>
      <c r="L148" s="74"/>
      <c r="M148" s="292">
        <v>5120</v>
      </c>
      <c r="N148" s="248" t="s">
        <v>1217</v>
      </c>
      <c r="O148" s="90">
        <v>4630</v>
      </c>
      <c r="P148" s="341" t="s">
        <v>1218</v>
      </c>
      <c r="Q148" s="336"/>
      <c r="R148" s="74"/>
      <c r="S148" s="1"/>
      <c r="T148" s="1"/>
      <c r="U148" s="1"/>
      <c r="V148" s="1"/>
      <c r="W148" s="1"/>
      <c r="X148" s="1"/>
      <c r="Y148" s="1"/>
    </row>
    <row r="149" spans="1:25" ht="15.95" customHeight="1" x14ac:dyDescent="0.4">
      <c r="A149" s="276"/>
      <c r="B149" s="454"/>
      <c r="C149" s="89">
        <v>4160</v>
      </c>
      <c r="D149" s="331" t="s">
        <v>871</v>
      </c>
      <c r="E149" s="318"/>
      <c r="F149" s="1"/>
      <c r="G149" s="217"/>
      <c r="H149" s="217"/>
      <c r="I149" s="56">
        <v>4470</v>
      </c>
      <c r="J149" s="324" t="s">
        <v>872</v>
      </c>
      <c r="K149" s="311"/>
      <c r="L149" s="74"/>
      <c r="M149" s="223"/>
      <c r="N149" s="223"/>
      <c r="O149" s="90">
        <v>4730</v>
      </c>
      <c r="P149" s="341" t="s">
        <v>1219</v>
      </c>
      <c r="Q149" s="336"/>
      <c r="R149" s="74"/>
      <c r="S149" s="1"/>
      <c r="T149" s="1"/>
      <c r="U149" s="1"/>
      <c r="V149" s="1"/>
      <c r="W149" s="1"/>
      <c r="X149" s="1"/>
      <c r="Y149" s="1"/>
    </row>
    <row r="150" spans="1:25" ht="15.95" customHeight="1" x14ac:dyDescent="0.4">
      <c r="A150" s="276"/>
      <c r="B150" s="454"/>
      <c r="C150" s="89">
        <v>4170</v>
      </c>
      <c r="D150" s="331" t="s">
        <v>873</v>
      </c>
      <c r="E150" s="318"/>
      <c r="F150" s="1"/>
      <c r="G150" s="217"/>
      <c r="H150" s="217"/>
      <c r="I150" s="56">
        <v>4480</v>
      </c>
      <c r="J150" s="324" t="s">
        <v>874</v>
      </c>
      <c r="K150" s="311"/>
      <c r="L150" s="74"/>
      <c r="M150" s="223"/>
      <c r="N150" s="223"/>
      <c r="O150" s="90">
        <v>4740</v>
      </c>
      <c r="P150" s="341" t="s">
        <v>1220</v>
      </c>
      <c r="Q150" s="336"/>
      <c r="R150" s="74"/>
      <c r="S150" s="1"/>
      <c r="T150" s="1"/>
      <c r="U150" s="1"/>
      <c r="V150" s="1"/>
      <c r="W150" s="1"/>
      <c r="X150" s="1"/>
      <c r="Y150" s="1"/>
    </row>
    <row r="151" spans="1:25" ht="15.95" customHeight="1" x14ac:dyDescent="0.4">
      <c r="A151" s="276"/>
      <c r="B151" s="454"/>
      <c r="C151" s="89">
        <v>4180</v>
      </c>
      <c r="D151" s="331" t="s">
        <v>875</v>
      </c>
      <c r="E151" s="318"/>
      <c r="F151" s="1"/>
      <c r="G151" s="217"/>
      <c r="H151" s="217"/>
      <c r="I151" s="56">
        <v>4490</v>
      </c>
      <c r="J151" s="324" t="s">
        <v>876</v>
      </c>
      <c r="K151" s="311"/>
      <c r="L151" s="74"/>
      <c r="M151" s="223"/>
      <c r="N151" s="223"/>
      <c r="O151" s="90">
        <v>4750</v>
      </c>
      <c r="P151" s="341" t="s">
        <v>1221</v>
      </c>
      <c r="Q151" s="336"/>
      <c r="R151" s="74"/>
      <c r="S151" s="1"/>
      <c r="T151" s="1"/>
      <c r="U151" s="1"/>
      <c r="V151" s="1"/>
      <c r="W151" s="1"/>
      <c r="X151" s="1"/>
      <c r="Y151" s="1"/>
    </row>
    <row r="152" spans="1:25" ht="15.95" customHeight="1" x14ac:dyDescent="0.4">
      <c r="A152" s="276"/>
      <c r="B152" s="454"/>
      <c r="C152" s="89">
        <v>4190</v>
      </c>
      <c r="D152" s="331" t="s">
        <v>877</v>
      </c>
      <c r="E152" s="318"/>
      <c r="F152" s="1"/>
      <c r="G152" s="217"/>
      <c r="H152" s="217"/>
      <c r="I152" s="56">
        <v>4500</v>
      </c>
      <c r="J152" s="324" t="s">
        <v>878</v>
      </c>
      <c r="K152" s="311"/>
      <c r="L152" s="74"/>
      <c r="M152" s="223"/>
      <c r="N152" s="223"/>
      <c r="O152" s="90">
        <v>4760</v>
      </c>
      <c r="P152" s="341" t="s">
        <v>1222</v>
      </c>
      <c r="Q152" s="336"/>
      <c r="R152" s="74"/>
      <c r="S152" s="1"/>
      <c r="T152" s="1"/>
      <c r="U152" s="1"/>
      <c r="V152" s="1"/>
      <c r="W152" s="1"/>
      <c r="X152" s="1"/>
      <c r="Y152" s="1"/>
    </row>
    <row r="153" spans="1:25" ht="15.95" customHeight="1" x14ac:dyDescent="0.4">
      <c r="A153" s="276"/>
      <c r="B153" s="454"/>
      <c r="C153" s="89">
        <v>4200</v>
      </c>
      <c r="D153" s="331" t="s">
        <v>879</v>
      </c>
      <c r="E153" s="318"/>
      <c r="F153" s="1"/>
      <c r="G153" s="217"/>
      <c r="H153" s="217"/>
      <c r="I153" s="56">
        <v>4510</v>
      </c>
      <c r="J153" s="324" t="s">
        <v>880</v>
      </c>
      <c r="K153" s="311"/>
      <c r="L153" s="74"/>
      <c r="M153" s="222"/>
      <c r="N153" s="222"/>
      <c r="O153" s="90">
        <v>4810</v>
      </c>
      <c r="P153" s="341" t="s">
        <v>881</v>
      </c>
      <c r="Q153" s="336"/>
      <c r="R153" s="74"/>
      <c r="S153" s="1"/>
      <c r="T153" s="1"/>
      <c r="U153" s="1"/>
      <c r="V153" s="1"/>
      <c r="W153" s="1"/>
      <c r="X153" s="1"/>
      <c r="Y153" s="1"/>
    </row>
    <row r="154" spans="1:25" ht="15.95" customHeight="1" x14ac:dyDescent="0.4">
      <c r="A154" s="276"/>
      <c r="B154" s="454"/>
      <c r="C154" s="89">
        <v>4210</v>
      </c>
      <c r="D154" s="331" t="s">
        <v>882</v>
      </c>
      <c r="E154" s="318"/>
      <c r="F154" s="1"/>
      <c r="G154" s="217"/>
      <c r="H154" s="217"/>
      <c r="I154" s="56">
        <v>4520</v>
      </c>
      <c r="J154" s="324" t="s">
        <v>883</v>
      </c>
      <c r="K154" s="311"/>
      <c r="L154" s="74"/>
      <c r="M154" s="874" t="s">
        <v>115</v>
      </c>
      <c r="N154" s="6" t="s">
        <v>57</v>
      </c>
      <c r="O154" s="50" t="s">
        <v>22</v>
      </c>
      <c r="P154" s="151" t="s">
        <v>116</v>
      </c>
      <c r="Q154" s="152"/>
      <c r="R154" s="74"/>
      <c r="S154" s="1"/>
      <c r="T154" s="1"/>
      <c r="U154" s="1"/>
      <c r="V154" s="1"/>
      <c r="W154" s="1"/>
      <c r="X154" s="1"/>
      <c r="Y154" s="1"/>
    </row>
    <row r="155" spans="1:25" ht="15.95" customHeight="1" x14ac:dyDescent="0.4">
      <c r="A155" s="276"/>
      <c r="B155" s="454"/>
      <c r="C155" s="89">
        <v>4220</v>
      </c>
      <c r="D155" s="331" t="s">
        <v>252</v>
      </c>
      <c r="E155" s="318"/>
      <c r="F155" s="1"/>
      <c r="G155" s="217"/>
      <c r="H155" s="217"/>
      <c r="I155" s="56">
        <v>4530</v>
      </c>
      <c r="J155" s="324" t="s">
        <v>884</v>
      </c>
      <c r="K155" s="311"/>
      <c r="L155" s="74"/>
      <c r="M155" s="293">
        <v>5112</v>
      </c>
      <c r="N155" s="145" t="s">
        <v>861</v>
      </c>
      <c r="O155" s="89">
        <v>5020</v>
      </c>
      <c r="P155" s="331" t="s">
        <v>885</v>
      </c>
      <c r="Q155" s="318"/>
      <c r="R155" s="74"/>
      <c r="S155" s="1"/>
      <c r="T155" s="1"/>
      <c r="U155" s="1"/>
      <c r="V155" s="1"/>
      <c r="W155" s="1"/>
      <c r="X155" s="1"/>
      <c r="Y155" s="1"/>
    </row>
    <row r="156" spans="1:25" ht="15.95" customHeight="1" x14ac:dyDescent="0.4">
      <c r="A156" s="277"/>
      <c r="B156" s="457"/>
      <c r="C156" s="89">
        <v>4280</v>
      </c>
      <c r="D156" s="331" t="s">
        <v>886</v>
      </c>
      <c r="E156" s="318"/>
      <c r="F156" s="1"/>
      <c r="G156" s="217"/>
      <c r="H156" s="217"/>
      <c r="I156" s="56">
        <v>4780</v>
      </c>
      <c r="J156" s="324" t="s">
        <v>887</v>
      </c>
      <c r="K156" s="311"/>
      <c r="L156" s="74"/>
      <c r="M156" s="294">
        <v>5113</v>
      </c>
      <c r="N156" s="78" t="s">
        <v>421</v>
      </c>
      <c r="O156" s="76">
        <v>5010</v>
      </c>
      <c r="P156" s="342" t="s">
        <v>888</v>
      </c>
      <c r="Q156" s="337"/>
      <c r="R156" s="74"/>
      <c r="S156" s="1"/>
      <c r="T156" s="1"/>
      <c r="U156" s="1"/>
      <c r="V156" s="1"/>
      <c r="W156" s="1"/>
      <c r="X156" s="1"/>
      <c r="Y156" s="1"/>
    </row>
    <row r="157" spans="1:25" ht="15.95" customHeight="1" x14ac:dyDescent="0.4">
      <c r="A157" s="458" t="s">
        <v>420</v>
      </c>
      <c r="B157" s="252" t="s">
        <v>421</v>
      </c>
      <c r="C157" s="76">
        <v>4290</v>
      </c>
      <c r="D157" s="342" t="s">
        <v>889</v>
      </c>
      <c r="E157" s="337"/>
      <c r="F157" s="1"/>
      <c r="G157" s="217"/>
      <c r="H157" s="217"/>
      <c r="I157" s="56">
        <v>4860</v>
      </c>
      <c r="J157" s="324" t="s">
        <v>890</v>
      </c>
      <c r="K157" s="311"/>
      <c r="L157" s="74"/>
      <c r="M157" s="459" t="s">
        <v>1223</v>
      </c>
      <c r="N157" s="460"/>
      <c r="O157" s="460"/>
      <c r="P157" s="460"/>
      <c r="Q157" s="460"/>
      <c r="R157" s="91"/>
      <c r="S157" s="1"/>
      <c r="T157" s="1"/>
      <c r="U157" s="1"/>
      <c r="V157" s="1"/>
      <c r="W157" s="1"/>
      <c r="X157" s="1"/>
      <c r="Y157" s="1"/>
    </row>
    <row r="158" spans="1:25" ht="15.95" customHeight="1" x14ac:dyDescent="0.4">
      <c r="A158" s="212"/>
      <c r="B158" s="212"/>
      <c r="C158" s="76">
        <v>4300</v>
      </c>
      <c r="D158" s="342" t="s">
        <v>892</v>
      </c>
      <c r="E158" s="337"/>
      <c r="F158" s="1"/>
      <c r="G158" s="217"/>
      <c r="H158" s="217"/>
      <c r="I158" s="56">
        <v>4870</v>
      </c>
      <c r="J158" s="324" t="s">
        <v>893</v>
      </c>
      <c r="K158" s="311"/>
      <c r="L158" s="74"/>
      <c r="M158" s="461" t="s">
        <v>1224</v>
      </c>
      <c r="N158" s="462"/>
      <c r="O158" s="462"/>
      <c r="P158" s="462"/>
      <c r="Q158" s="462"/>
      <c r="R158" s="91"/>
      <c r="S158" s="1"/>
      <c r="T158" s="1"/>
      <c r="U158" s="1"/>
      <c r="V158" s="1"/>
      <c r="W158" s="1"/>
      <c r="X158" s="1"/>
      <c r="Y158" s="1"/>
    </row>
    <row r="159" spans="1:25" ht="16.5" customHeight="1" x14ac:dyDescent="0.4">
      <c r="A159" s="212"/>
      <c r="B159" s="212"/>
      <c r="C159" s="76">
        <v>4310</v>
      </c>
      <c r="D159" s="342" t="s">
        <v>895</v>
      </c>
      <c r="E159" s="337"/>
      <c r="F159" s="1"/>
      <c r="G159" s="217"/>
      <c r="H159" s="217"/>
      <c r="I159" s="56">
        <v>4900</v>
      </c>
      <c r="J159" s="324" t="s">
        <v>896</v>
      </c>
      <c r="K159" s="311"/>
      <c r="L159" s="74"/>
      <c r="M159" s="162"/>
      <c r="N159" s="161"/>
      <c r="O159" s="874" t="s">
        <v>909</v>
      </c>
      <c r="P159" s="874" t="s">
        <v>910</v>
      </c>
      <c r="Q159" s="874" t="s">
        <v>911</v>
      </c>
      <c r="R159" s="874" t="s">
        <v>912</v>
      </c>
      <c r="S159" s="92"/>
      <c r="T159" s="92"/>
      <c r="U159" s="92"/>
      <c r="V159" s="92"/>
      <c r="W159" s="1"/>
      <c r="X159" s="1"/>
      <c r="Y159" s="1"/>
    </row>
    <row r="160" spans="1:25" ht="16.5" customHeight="1" x14ac:dyDescent="0.4">
      <c r="A160" s="211"/>
      <c r="B160" s="211"/>
      <c r="C160" s="76">
        <v>4320</v>
      </c>
      <c r="D160" s="342" t="s">
        <v>897</v>
      </c>
      <c r="E160" s="337"/>
      <c r="F160" s="1"/>
      <c r="G160" s="185"/>
      <c r="H160" s="185"/>
      <c r="I160" s="56">
        <v>4960</v>
      </c>
      <c r="J160" s="324" t="s">
        <v>898</v>
      </c>
      <c r="K160" s="311"/>
      <c r="L160" s="74"/>
      <c r="M160" s="147" t="s">
        <v>1225</v>
      </c>
      <c r="N160" s="150"/>
      <c r="O160" s="111">
        <v>2869</v>
      </c>
      <c r="P160" s="111">
        <v>2749</v>
      </c>
      <c r="Q160" s="111">
        <v>3033</v>
      </c>
      <c r="R160" s="111">
        <v>5782</v>
      </c>
      <c r="S160" s="92"/>
      <c r="T160" s="92"/>
      <c r="U160" s="92"/>
      <c r="V160" s="92"/>
      <c r="W160" s="92"/>
      <c r="X160" s="92"/>
      <c r="Y160" s="92"/>
    </row>
    <row r="161" spans="1:27" ht="12.75" customHeight="1" x14ac:dyDescent="0.4">
      <c r="A161" s="93" t="s">
        <v>1226</v>
      </c>
      <c r="B161" s="31"/>
      <c r="C161" s="32"/>
      <c r="D161" s="32"/>
      <c r="E161" s="32"/>
      <c r="F161" s="32"/>
      <c r="G161" s="3"/>
      <c r="H161" s="3"/>
      <c r="I161" s="94"/>
      <c r="J161" s="94"/>
      <c r="K161" s="95"/>
      <c r="L161" s="96"/>
      <c r="M161" s="91"/>
      <c r="N161" s="91"/>
      <c r="O161" s="91"/>
      <c r="P161" s="91"/>
      <c r="Q161" s="91"/>
      <c r="R161" s="91"/>
      <c r="S161" s="92"/>
      <c r="T161" s="92"/>
      <c r="U161" s="92"/>
      <c r="V161" s="92"/>
      <c r="W161" s="1"/>
      <c r="X161" s="1"/>
      <c r="Y161" s="1"/>
      <c r="Z161" s="97"/>
      <c r="AA161" s="97"/>
    </row>
    <row r="162" spans="1:27" ht="15.95" customHeight="1" x14ac:dyDescent="0.4">
      <c r="A162" s="98" t="s">
        <v>899</v>
      </c>
      <c r="B162" s="5"/>
      <c r="C162" s="1"/>
      <c r="D162" s="1"/>
      <c r="E162" s="1"/>
      <c r="F162" s="1"/>
      <c r="G162" s="130"/>
      <c r="H162" s="5"/>
      <c r="I162" s="1"/>
      <c r="J162" s="1"/>
      <c r="K162" s="1"/>
      <c r="L162" s="1"/>
      <c r="M162" s="130"/>
      <c r="N162" s="130"/>
      <c r="O162" s="1"/>
      <c r="P162" s="1"/>
      <c r="Q162" s="1"/>
      <c r="R162" s="1"/>
      <c r="S162" s="92"/>
      <c r="T162" s="92"/>
      <c r="U162" s="92"/>
      <c r="V162" s="92"/>
      <c r="W162" s="92"/>
      <c r="X162" s="92"/>
      <c r="Y162" s="92"/>
    </row>
  </sheetData>
  <phoneticPr fontId="2"/>
  <pageMargins left="0.78740157480314965" right="0.78740157480314965" top="0.39370078740157483" bottom="0.19685039370078741" header="0.82677165354330717" footer="0.19685039370078741"/>
  <pageSetup paperSize="9" scale="79" fitToHeight="0" orientation="landscape" r:id="rId1"/>
  <rowBreaks count="3" manualBreakCount="3">
    <brk id="40" max="17" man="1"/>
    <brk id="78" max="17" man="1"/>
    <brk id="121" max="17" man="1"/>
  </rowBreaks>
  <colBreaks count="1" manualBreakCount="1">
    <brk id="1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R６.1.31</vt:lpstr>
      <vt:lpstr>R６.2.29</vt:lpstr>
      <vt:lpstr>R６.3.31</vt:lpstr>
      <vt:lpstr>R６.4.30</vt:lpstr>
      <vt:lpstr>R6.5.31</vt:lpstr>
      <vt:lpstr>R6.6.30</vt:lpstr>
      <vt:lpstr>R６.7.31</vt:lpstr>
      <vt:lpstr>R６.８.31</vt:lpstr>
      <vt:lpstr>R６.9.30</vt:lpstr>
      <vt:lpstr>R６.10.31</vt:lpstr>
      <vt:lpstr>R６.11.30</vt:lpstr>
      <vt:lpstr>R６.12.31</vt:lpstr>
      <vt:lpstr>R６.1.31!Print_Area</vt:lpstr>
      <vt:lpstr>R６.10.31!Print_Area</vt:lpstr>
      <vt:lpstr>R６.11.30!Print_Area</vt:lpstr>
      <vt:lpstr>R６.12.31!Print_Area</vt:lpstr>
      <vt:lpstr>R６.2.29!Print_Area</vt:lpstr>
      <vt:lpstr>R６.3.31!Print_Area</vt:lpstr>
      <vt:lpstr>R６.4.30!Print_Area</vt:lpstr>
      <vt:lpstr>R6.5.31!Print_Area</vt:lpstr>
      <vt:lpstr>R6.6.30!Print_Area</vt:lpstr>
      <vt:lpstr>R６.7.31!Print_Area</vt:lpstr>
      <vt:lpstr>R６.８.31!Print_Area</vt:lpstr>
      <vt:lpstr>R６.9.30!Print_Area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地域情報係事務補助1</dc:creator>
  <cp:lastModifiedBy>池之上 拓也 t.i.</cp:lastModifiedBy>
  <cp:lastPrinted>2024-03-06T02:35:44Z</cp:lastPrinted>
  <dcterms:created xsi:type="dcterms:W3CDTF">2022-02-03T01:02:10Z</dcterms:created>
  <dcterms:modified xsi:type="dcterms:W3CDTF">2025-02-06T07:35:17Z</dcterms:modified>
</cp:coreProperties>
</file>